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ordinates" sheetId="1" state="visible" r:id="rId3"/>
    <sheet name="DigDeep x Virginia Tech - Clien" sheetId="2" state="visible" r:id="rId4"/>
    <sheet name="Dilkon" sheetId="3" state="visible" r:id="rId5"/>
    <sheet name="Thoreau" sheetId="4" state="visible" r:id="rId6"/>
    <sheet name="Navajo Mountain" sheetId="5" state="visible" r:id="rId7"/>
    <sheet name="Key for Coding" sheetId="6" state="visible" r:id="rId8"/>
    <sheet name="All for Coding" sheetId="7" state="visible" r:id="rId9"/>
    <sheet name="Dilkon for Coding" sheetId="8" state="visible" r:id="rId10"/>
    <sheet name="Thoreau for Coding" sheetId="9" state="visible" r:id="rId11"/>
    <sheet name="Navajo Mountain for Coding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<sst xmlns="http://schemas.openxmlformats.org/spreadsheetml/2006/main" count="7345" uniqueCount="83">
  <si>
    <t xml:space="preserve">Households Reciving Water Deliveries (January 2023 - October 2024)</t>
  </si>
  <si>
    <t xml:space="preserve">mWater ID</t>
  </si>
  <si>
    <t xml:space="preserve">Project site</t>
  </si>
  <si>
    <t xml:space="preserve">Type of water storage tank</t>
  </si>
  <si>
    <t xml:space="preserve">Household Size</t>
  </si>
  <si>
    <t xml:space="preserve">Most Recent Delivery Date</t>
  </si>
  <si>
    <t xml:space="preserve">Days Since Last Visit</t>
  </si>
  <si>
    <t xml:space="preserve">Gallons delivered (approx)</t>
  </si>
  <si>
    <t xml:space="preserve">Latitude</t>
  </si>
  <si>
    <t xml:space="preserve">Longitude</t>
  </si>
  <si>
    <t xml:space="preserve">Compare</t>
  </si>
  <si>
    <t xml:space="preserve">*data valid as of 11/8/2024</t>
  </si>
  <si>
    <t xml:space="preserve">Northwest New Mexico</t>
  </si>
  <si>
    <t xml:space="preserve">DigDeep HWS 1200 gal cistern</t>
  </si>
  <si>
    <t xml:space="preserve">Some things to consider when reviewing numbers:</t>
  </si>
  <si>
    <t xml:space="preserve">Other (please specify)</t>
  </si>
  <si>
    <t xml:space="preserve">- There are occassions where we do one-off deliveries</t>
  </si>
  <si>
    <t xml:space="preserve">- Some people no longer get water delivered because they were connected to a waterline</t>
  </si>
  <si>
    <t xml:space="preserve">- Some households might haul their own water in addition to receiving DigDeep's service</t>
  </si>
  <si>
    <t xml:space="preserve">DigDeep 275 gal tank</t>
  </si>
  <si>
    <t xml:space="preserve">- If gallons delivered is 0, the tank was full when the water hauler went to fill it</t>
  </si>
  <si>
    <t xml:space="preserve">- Due to missing historical data some households do not have number of clients listed, in these cases you could consider using the average household size on Navajo Nation, which is 2</t>
  </si>
  <si>
    <t xml:space="preserve">Dilkon</t>
  </si>
  <si>
    <t xml:space="preserve">DigDeep HWS 1200 gal cistern, DigDeep 275 gal tank</t>
  </si>
  <si>
    <t xml:space="preserve">DigDeep HWS 1200 gal cistern, Other (please specify)</t>
  </si>
  <si>
    <t xml:space="preserve">DigDeep HWS 1200 gal cistern, Non-DigDeep cistern</t>
  </si>
  <si>
    <t xml:space="preserve">Navajo Mountain</t>
  </si>
  <si>
    <t xml:space="preserve">Non-DigDeep cistern, DigDeep HWS 1200 gal cistern</t>
  </si>
  <si>
    <t xml:space="preserve">DigDeep 275 gal tank, DigDeep HWS 1200 gal cistern</t>
  </si>
  <si>
    <t xml:space="preserve">Non-DigDeep cistern</t>
  </si>
  <si>
    <t xml:space="preserve">DigDeep 275 gal tank, Non-DigDeep cistern</t>
  </si>
  <si>
    <t xml:space="preserve">DigDeep 275 gal tank, Other (please specify)</t>
  </si>
  <si>
    <t xml:space="preserve">Non-DigDeep cistern, Other (please specify)</t>
  </si>
  <si>
    <t xml:space="preserve">Other (please specify), Non-DigDeep cistern</t>
  </si>
  <si>
    <t xml:space="preserve">Non-DigDeep cistern, DigDeep 275 gal tank</t>
  </si>
  <si>
    <t xml:space="preserve">DigDeep HWS 1200 gal cistern, Other (please specify), Non-DigDeep cistern</t>
  </si>
  <si>
    <t xml:space="preserve">ID</t>
  </si>
  <si>
    <t xml:space="preserve">Household size</t>
  </si>
  <si>
    <t xml:space="preserve">Most recent delivery date</t>
  </si>
  <si>
    <t xml:space="preserve">Days since last visit</t>
  </si>
  <si>
    <t xml:space="preserve">*data valid as of 10/29/2024</t>
  </si>
  <si>
    <t xml:space="preserve">There are occassions where we do one-off deliveries</t>
  </si>
  <si>
    <t xml:space="preserve">Some people no longer get water delivered because they were connected to a waterline</t>
  </si>
  <si>
    <t xml:space="preserve">DigDeep HWS 1200 gal cistern, DigDeep 275 gal tank, Non-DigDeep cistern</t>
  </si>
  <si>
    <t xml:space="preserve">DigDeep HWS 1200 gal cistern, Other (please specify), DigDeep 275 gal tank</t>
  </si>
  <si>
    <t xml:space="preserve">Office</t>
  </si>
  <si>
    <t xml:space="preserve">Trucks stored here</t>
  </si>
  <si>
    <t xml:space="preserve">Winslow </t>
  </si>
  <si>
    <t xml:space="preserve">Depot (preferred)</t>
  </si>
  <si>
    <t xml:space="preserve">Holbrook</t>
  </si>
  <si>
    <t xml:space="preserve">Depot</t>
  </si>
  <si>
    <t xml:space="preserve">Flagstaff</t>
  </si>
  <si>
    <t xml:space="preserve">Thoreau</t>
  </si>
  <si>
    <t xml:space="preserve">St. Bonaventure</t>
  </si>
  <si>
    <t xml:space="preserve">Baca Well </t>
  </si>
  <si>
    <t xml:space="preserve">Depot (soon to be preferred)</t>
  </si>
  <si>
    <t xml:space="preserve">Gallup</t>
  </si>
  <si>
    <t xml:space="preserve">Shonto</t>
  </si>
  <si>
    <t xml:space="preserve">Inscription House</t>
  </si>
  <si>
    <t xml:space="preserve">Page</t>
  </si>
  <si>
    <t xml:space="preserve">Code</t>
  </si>
  <si>
    <t xml:space="preserve"># of HHs </t>
  </si>
  <si>
    <t xml:space="preserve">Color ideas</t>
  </si>
  <si>
    <t xml:space="preserve">blue</t>
  </si>
  <si>
    <t xml:space="preserve">red</t>
  </si>
  <si>
    <t xml:space="preserve">Non-DigDeep cistern OR  Other (please specify)</t>
  </si>
  <si>
    <t xml:space="preserve">yellow</t>
  </si>
  <si>
    <t xml:space="preserve">DigDeep HWS 1200 gal cistern AND DigDeep 275 gal tank</t>
  </si>
  <si>
    <t xml:space="preserve">purple</t>
  </si>
  <si>
    <t xml:space="preserve">DigDeep 275 gal tank AND Non-DigDeep cistern</t>
  </si>
  <si>
    <t xml:space="preserve">orange</t>
  </si>
  <si>
    <t xml:space="preserve">DigDeep HWS 1200 gal cistern AND Non-DigDeep cistern</t>
  </si>
  <si>
    <t xml:space="preserve">green</t>
  </si>
  <si>
    <t xml:space="preserve">DigDeep HWS 1200 gal cistern AND DigDeep 275 gal tank AND Non-DigDeep cistern</t>
  </si>
  <si>
    <t xml:space="preserve">brown</t>
  </si>
  <si>
    <t xml:space="preserve">Non-DigDeep cistern AND  Other (please specify)</t>
  </si>
  <si>
    <t xml:space="preserve">light green</t>
  </si>
  <si>
    <t xml:space="preserve">DigDeep HWS 1200 gal cistern AND Non-DigDeep cistern AND  Other (please specify)</t>
  </si>
  <si>
    <t xml:space="preserve">turquoise</t>
  </si>
  <si>
    <t xml:space="preserve">black</t>
  </si>
  <si>
    <t xml:space="preserve">Code for water storage tank</t>
  </si>
  <si>
    <t xml:space="preserve">Updated Latitude</t>
  </si>
  <si>
    <t xml:space="preserve">Updated Longitude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</si>
</sst>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11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ptos Narrow"/>
      <family val="2"/>
      <charset val="1"/>
    </font>
    <font>
      <b val="true"/>
      <sz val="10"/>
      <color rgb="FF000000"/>
      <name val="Aptos Narrow"/>
      <family val="2"/>
      <charset val="1"/>
    </font>
    <font>
      <b val="true"/>
      <sz val="10"/>
      <color theme="1"/>
      <name val="Aptos Narrow"/>
      <family val="2"/>
      <charset val="1"/>
    </font>
    <font>
      <b val="true"/>
      <sz val="10"/>
      <color rgb="FFFF0000"/>
      <name val="Aptos Narrow"/>
      <family val="2"/>
      <charset val="1"/>
    </font>
    <font>
      <sz val="10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2"/>
      <color theme="1"/>
      <name val="Aptos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4" tint="0.599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BEB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993"/>
  <sheetViews>
    <sheetView showFormulas="false" showGridLines="true" showRowColHeaders="true" showZeros="true" rightToLeft="false" tabSelected="false" showOutlineSymbols="true" defaultGridColor="true" view="normal" topLeftCell="A876" colorId="64" zoomScale="100" zoomScaleNormal="100" zoomScalePageLayoutView="100" workbookViewId="0">
      <selection pane="topLeft" activeCell="A307" activeCellId="0" sqref="A307"/>
    </sheetView>
  </sheetViews>
  <sheetFormatPr defaultColWidth="12.6640625" defaultRowHeight="15.75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8"/>
    <col collapsed="false" customWidth="true" hidden="false" outlineLevel="0" max="3" min="3" style="1" width="37.5"/>
    <col collapsed="false" customWidth="true" hidden="false" outlineLevel="0" max="4" min="4" style="1" width="13.33"/>
    <col collapsed="false" customWidth="true" hidden="false" outlineLevel="0" max="5" min="5" style="1" width="21.83"/>
    <col collapsed="false" customWidth="true" hidden="false" outlineLevel="0" max="6" min="6" style="1" width="17.83"/>
    <col collapsed="false" customWidth="true" hidden="false" outlineLevel="0" max="7" min="7" style="1" width="22"/>
    <col collapsed="false" customWidth="true" hidden="false" outlineLevel="0" max="8" min="8" style="1" width="10.83"/>
    <col collapsed="false" customWidth="true" hidden="false" outlineLevel="0" max="9" min="9" style="1" width="11.16"/>
    <col collapsed="false" customWidth="false" hidden="false" outlineLevel="0" max="10" min="10" style="1" width="12.66"/>
    <col collapsed="false" customWidth="true" hidden="false" outlineLevel="0" max="11" min="11" style="1" width="66.83"/>
    <col collapsed="false" customWidth="false" hidden="false" outlineLevel="0" max="16384" min="12" style="1" width="12.66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customFormat="false" ht="15.75" hidden="false" customHeight="true" outlineLevel="0" collapsed="false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3" t="s">
        <v>10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customFormat="false" ht="15.75" hidden="false" customHeight="true" outlineLevel="0" collapsed="false">
      <c r="A3" s="1" t="n">
        <v>426662059</v>
      </c>
      <c r="B3" s="1" t="s">
        <v>12</v>
      </c>
      <c r="C3" s="7" t="s">
        <v>13</v>
      </c>
      <c r="D3" s="8" t="n">
        <v>5</v>
      </c>
      <c r="E3" s="9" t="n">
        <v>45531</v>
      </c>
      <c r="F3" s="8" t="n">
        <v>73</v>
      </c>
      <c r="G3" s="8" t="n">
        <v>140</v>
      </c>
      <c r="H3" s="8" t="n">
        <v>35.32923797</v>
      </c>
      <c r="I3" s="8" t="n">
        <v>-108.8098128</v>
      </c>
      <c r="J3" s="10" t="b">
        <f aca="false">COUNTIF('DigDeep x Virginia Tech - Clien'!$A$3:$A$894, A3)=1</f>
        <v>1</v>
      </c>
      <c r="K3" s="3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.75" hidden="false" customHeight="true" outlineLevel="0" collapsed="false">
      <c r="A4" s="1" t="n">
        <v>426662183</v>
      </c>
      <c r="B4" s="1" t="s">
        <v>12</v>
      </c>
      <c r="C4" s="7" t="s">
        <v>15</v>
      </c>
      <c r="D4" s="8" t="n">
        <v>2</v>
      </c>
      <c r="E4" s="9" t="n">
        <v>45355</v>
      </c>
      <c r="F4" s="8" t="n">
        <v>249</v>
      </c>
      <c r="G4" s="8" t="n">
        <v>78</v>
      </c>
      <c r="H4" s="8" t="n">
        <v>35.6101355</v>
      </c>
      <c r="I4" s="8" t="n">
        <v>-108.5282439</v>
      </c>
      <c r="J4" s="10" t="b">
        <f aca="false">COUNTIF('DigDeep x Virginia Tech - Clien'!$A$3:$A$894, A4)=1</f>
        <v>1</v>
      </c>
      <c r="K4" s="11" t="s">
        <v>16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5.75" hidden="false" customHeight="true" outlineLevel="0" collapsed="false">
      <c r="A5" s="1" t="n">
        <v>426662224</v>
      </c>
      <c r="B5" s="1" t="s">
        <v>12</v>
      </c>
      <c r="C5" s="7" t="s">
        <v>13</v>
      </c>
      <c r="D5" s="8" t="n">
        <v>2</v>
      </c>
      <c r="E5" s="9" t="n">
        <v>45568</v>
      </c>
      <c r="F5" s="8" t="n">
        <v>36</v>
      </c>
      <c r="G5" s="8" t="n">
        <v>450</v>
      </c>
      <c r="H5" s="8" t="n">
        <v>35.47805444</v>
      </c>
      <c r="I5" s="8" t="n">
        <v>-108.3411384</v>
      </c>
      <c r="J5" s="10" t="b">
        <f aca="false">COUNTIF('DigDeep x Virginia Tech - Clien'!$A$3:$A$894, A5)=1</f>
        <v>1</v>
      </c>
      <c r="K5" s="11" t="s">
        <v>17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5.75" hidden="false" customHeight="true" outlineLevel="0" collapsed="false">
      <c r="A6" s="1" t="n">
        <v>426662286</v>
      </c>
      <c r="B6" s="1" t="s">
        <v>12</v>
      </c>
      <c r="C6" s="7" t="s">
        <v>13</v>
      </c>
      <c r="D6" s="8" t="n">
        <v>4</v>
      </c>
      <c r="E6" s="9" t="n">
        <v>45566</v>
      </c>
      <c r="F6" s="8" t="n">
        <v>38</v>
      </c>
      <c r="G6" s="8" t="n">
        <v>599</v>
      </c>
      <c r="H6" s="8" t="n">
        <v>35.46312211</v>
      </c>
      <c r="I6" s="8" t="n">
        <v>-108.9559325</v>
      </c>
      <c r="J6" s="10" t="b">
        <f aca="false">COUNTIF('DigDeep x Virginia Tech - Clien'!$A$3:$A$894, A6)=1</f>
        <v>1</v>
      </c>
      <c r="K6" s="11" t="s">
        <v>18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15.75" hidden="false" customHeight="true" outlineLevel="0" collapsed="false">
      <c r="A7" s="1" t="n">
        <v>426662303</v>
      </c>
      <c r="B7" s="1" t="s">
        <v>12</v>
      </c>
      <c r="C7" s="7" t="s">
        <v>19</v>
      </c>
      <c r="D7" s="8" t="n">
        <v>4</v>
      </c>
      <c r="E7" s="9" t="n">
        <v>45470</v>
      </c>
      <c r="F7" s="8" t="n">
        <v>134</v>
      </c>
      <c r="G7" s="8" t="n">
        <v>133</v>
      </c>
      <c r="H7" s="8" t="n">
        <v>35.36235925</v>
      </c>
      <c r="I7" s="8" t="n">
        <v>-107.968078</v>
      </c>
      <c r="J7" s="10" t="b">
        <f aca="false">COUNTIF('DigDeep x Virginia Tech - Clien'!$A$3:$A$894, A7)=1</f>
        <v>1</v>
      </c>
      <c r="K7" s="11" t="s">
        <v>20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5.75" hidden="false" customHeight="true" outlineLevel="0" collapsed="false">
      <c r="A8" s="1" t="n">
        <v>426662437</v>
      </c>
      <c r="B8" s="1" t="s">
        <v>12</v>
      </c>
      <c r="C8" s="7" t="s">
        <v>19</v>
      </c>
      <c r="D8" s="8" t="n">
        <v>5</v>
      </c>
      <c r="E8" s="9" t="n">
        <v>45533</v>
      </c>
      <c r="F8" s="8" t="n">
        <v>71</v>
      </c>
      <c r="G8" s="8" t="n">
        <v>275</v>
      </c>
      <c r="H8" s="8" t="n">
        <v>35.36601699</v>
      </c>
      <c r="I8" s="8" t="n">
        <v>-108.0755568</v>
      </c>
      <c r="J8" s="10" t="b">
        <f aca="false">COUNTIF('DigDeep x Virginia Tech - Clien'!$A$3:$A$894, A8)=1</f>
        <v>1</v>
      </c>
      <c r="K8" s="12" t="s">
        <v>21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5.75" hidden="false" customHeight="true" outlineLevel="0" collapsed="false">
      <c r="A9" s="1" t="n">
        <v>426662547</v>
      </c>
      <c r="B9" s="1" t="s">
        <v>12</v>
      </c>
      <c r="C9" s="7" t="s">
        <v>13</v>
      </c>
      <c r="D9" s="8" t="n">
        <v>2</v>
      </c>
      <c r="E9" s="9" t="n">
        <v>45565</v>
      </c>
      <c r="F9" s="8" t="n">
        <v>39</v>
      </c>
      <c r="G9" s="8" t="n">
        <v>432</v>
      </c>
      <c r="H9" s="8" t="n">
        <v>35.29681843</v>
      </c>
      <c r="I9" s="8" t="n">
        <v>-108.0062987</v>
      </c>
      <c r="J9" s="10" t="b">
        <f aca="false">COUNTIF('DigDeep x Virginia Tech - Clien'!$A$3:$A$894, A9)=1</f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customFormat="false" ht="15.75" hidden="false" customHeight="true" outlineLevel="0" collapsed="false">
      <c r="A10" s="1" t="n">
        <v>464032795</v>
      </c>
      <c r="B10" s="1" t="s">
        <v>22</v>
      </c>
      <c r="C10" s="7" t="s">
        <v>13</v>
      </c>
      <c r="D10" s="8" t="n">
        <v>2</v>
      </c>
      <c r="E10" s="9" t="n">
        <v>45523</v>
      </c>
      <c r="F10" s="8" t="n">
        <v>81</v>
      </c>
      <c r="G10" s="8" t="n">
        <v>244</v>
      </c>
      <c r="H10" s="8" t="n">
        <v>35.419399</v>
      </c>
      <c r="I10" s="8" t="n">
        <v>-110.43524</v>
      </c>
      <c r="J10" s="10" t="b">
        <f aca="false">COUNTIF('DigDeep x Virginia Tech - Clien'!$A$3:$A$894, A10)=1</f>
        <v>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15.75" hidden="false" customHeight="true" outlineLevel="0" collapsed="false">
      <c r="A11" s="1" t="n">
        <v>464032805</v>
      </c>
      <c r="B11" s="1" t="s">
        <v>22</v>
      </c>
      <c r="C11" s="7" t="s">
        <v>13</v>
      </c>
      <c r="D11" s="8" t="n">
        <v>1</v>
      </c>
      <c r="E11" s="9" t="n">
        <v>45498</v>
      </c>
      <c r="F11" s="8" t="n">
        <v>106</v>
      </c>
      <c r="G11" s="8" t="n">
        <v>881</v>
      </c>
      <c r="H11" s="8" t="n">
        <v>35.34891</v>
      </c>
      <c r="I11" s="8" t="n">
        <v>-110.45638</v>
      </c>
      <c r="J11" s="10" t="b">
        <f aca="false">COUNTIF('DigDeep x Virginia Tech - Clien'!$A$3:$A$894, A11)=1</f>
        <v>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customFormat="false" ht="15.75" hidden="false" customHeight="true" outlineLevel="0" collapsed="false">
      <c r="A12" s="1" t="n">
        <v>464032812</v>
      </c>
      <c r="B12" s="1" t="s">
        <v>22</v>
      </c>
      <c r="C12" s="7" t="s">
        <v>13</v>
      </c>
      <c r="D12" s="8" t="n">
        <v>4</v>
      </c>
      <c r="E12" s="9" t="n">
        <v>45049</v>
      </c>
      <c r="F12" s="8" t="n">
        <v>555</v>
      </c>
      <c r="G12" s="8" t="n">
        <v>525</v>
      </c>
      <c r="H12" s="8" t="n">
        <v>35.33947</v>
      </c>
      <c r="I12" s="8" t="n">
        <v>-110.60127</v>
      </c>
      <c r="J12" s="10" t="b">
        <f aca="false">COUNTIF('DigDeep x Virginia Tech - Clien'!$A$3:$A$894, A12)=1</f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15.75" hidden="false" customHeight="true" outlineLevel="0" collapsed="false">
      <c r="A13" s="1" t="n">
        <v>464032836</v>
      </c>
      <c r="B13" s="1" t="s">
        <v>22</v>
      </c>
      <c r="C13" s="7" t="s">
        <v>13</v>
      </c>
      <c r="D13" s="8" t="n">
        <v>1</v>
      </c>
      <c r="E13" s="9" t="n">
        <v>45600</v>
      </c>
      <c r="F13" s="8" t="n">
        <v>4</v>
      </c>
      <c r="G13" s="8" t="n">
        <v>50</v>
      </c>
      <c r="H13" s="8" t="n">
        <v>35.30983</v>
      </c>
      <c r="I13" s="8" t="n">
        <v>-110.58322</v>
      </c>
      <c r="J13" s="10" t="b">
        <f aca="false">COUNTIF('DigDeep x Virginia Tech - Clien'!$A$3:$A$894, A13)=1</f>
        <v>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15.75" hidden="false" customHeight="true" outlineLevel="0" collapsed="false">
      <c r="A14" s="1" t="n">
        <v>464032843</v>
      </c>
      <c r="B14" s="1" t="s">
        <v>22</v>
      </c>
      <c r="C14" s="7" t="s">
        <v>13</v>
      </c>
      <c r="D14" s="8" t="n">
        <v>1</v>
      </c>
      <c r="E14" s="9" t="n">
        <v>45600</v>
      </c>
      <c r="F14" s="8" t="n">
        <v>4</v>
      </c>
      <c r="G14" s="8" t="n">
        <v>287</v>
      </c>
      <c r="H14" s="8" t="n">
        <v>35.309337</v>
      </c>
      <c r="I14" s="8" t="n">
        <v>-110.582937</v>
      </c>
      <c r="J14" s="10" t="b">
        <f aca="false">COUNTIF('DigDeep x Virginia Tech - Clien'!$A$3:$A$894, A14)=1</f>
        <v>1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15.75" hidden="false" customHeight="true" outlineLevel="0" collapsed="false">
      <c r="A15" s="1" t="n">
        <v>464032867</v>
      </c>
      <c r="B15" s="1" t="s">
        <v>22</v>
      </c>
      <c r="C15" s="7" t="s">
        <v>13</v>
      </c>
      <c r="D15" s="8" t="n">
        <v>1</v>
      </c>
      <c r="E15" s="9" t="n">
        <v>45154</v>
      </c>
      <c r="F15" s="8" t="n">
        <v>450</v>
      </c>
      <c r="G15" s="8" t="n">
        <v>1000</v>
      </c>
      <c r="H15" s="8" t="n">
        <v>35.252361</v>
      </c>
      <c r="I15" s="8" t="n">
        <v>-110.448</v>
      </c>
      <c r="J15" s="10" t="b">
        <f aca="false">COUNTIF('DigDeep x Virginia Tech - Clien'!$A$3:$A$894, A15)=1</f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customFormat="false" ht="15.75" hidden="false" customHeight="true" outlineLevel="0" collapsed="false">
      <c r="A16" s="1" t="n">
        <v>464032874</v>
      </c>
      <c r="B16" s="1" t="s">
        <v>22</v>
      </c>
      <c r="C16" s="7" t="s">
        <v>23</v>
      </c>
      <c r="D16" s="8" t="n">
        <v>1</v>
      </c>
      <c r="E16" s="9" t="n">
        <v>45554</v>
      </c>
      <c r="F16" s="8" t="n">
        <v>50</v>
      </c>
      <c r="G16" s="8" t="n">
        <v>396</v>
      </c>
      <c r="H16" s="8" t="n">
        <v>35.387017</v>
      </c>
      <c r="I16" s="8" t="n">
        <v>-110.356109</v>
      </c>
      <c r="J16" s="10" t="b">
        <f aca="false">COUNTIF('DigDeep x Virginia Tech - Clien'!$A$3:$A$894, A16)=1</f>
        <v>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customFormat="false" ht="15.75" hidden="false" customHeight="true" outlineLevel="0" collapsed="false">
      <c r="A17" s="1" t="n">
        <v>464032881</v>
      </c>
      <c r="B17" s="1" t="s">
        <v>22</v>
      </c>
      <c r="C17" s="7" t="s">
        <v>13</v>
      </c>
      <c r="D17" s="8" t="n">
        <v>1</v>
      </c>
      <c r="E17" s="9" t="n">
        <v>45554</v>
      </c>
      <c r="F17" s="8" t="n">
        <v>50</v>
      </c>
      <c r="G17" s="8" t="n">
        <v>57</v>
      </c>
      <c r="H17" s="8" t="n">
        <v>35.380055</v>
      </c>
      <c r="I17" s="8" t="n">
        <v>-110.360858</v>
      </c>
      <c r="J17" s="10" t="b">
        <f aca="false">COUNTIF('DigDeep x Virginia Tech - Clien'!$A$3:$A$894, A17)=1</f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customFormat="false" ht="15.75" hidden="false" customHeight="true" outlineLevel="0" collapsed="false">
      <c r="A18" s="1" t="n">
        <v>464032898</v>
      </c>
      <c r="B18" s="1" t="s">
        <v>22</v>
      </c>
      <c r="C18" s="7" t="s">
        <v>24</v>
      </c>
      <c r="D18" s="8" t="n">
        <v>1</v>
      </c>
      <c r="E18" s="9" t="n">
        <v>45547</v>
      </c>
      <c r="F18" s="8" t="n">
        <v>57</v>
      </c>
      <c r="G18" s="8" t="n">
        <v>1373</v>
      </c>
      <c r="H18" s="8" t="n">
        <v>35.248048</v>
      </c>
      <c r="I18" s="8" t="n">
        <v>-110.440324</v>
      </c>
      <c r="J18" s="10" t="b">
        <f aca="false">COUNTIF('DigDeep x Virginia Tech - Clien'!$A$3:$A$894, A18)=1</f>
        <v>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customFormat="false" ht="15.75" hidden="false" customHeight="true" outlineLevel="0" collapsed="false">
      <c r="A19" s="1" t="n">
        <v>464032908</v>
      </c>
      <c r="B19" s="1" t="s">
        <v>22</v>
      </c>
      <c r="C19" s="7" t="s">
        <v>13</v>
      </c>
      <c r="D19" s="8" t="n">
        <v>1</v>
      </c>
      <c r="E19" s="9" t="n">
        <v>45371</v>
      </c>
      <c r="F19" s="8" t="n">
        <v>233</v>
      </c>
      <c r="G19" s="8" t="n">
        <v>25</v>
      </c>
      <c r="H19" s="8" t="n">
        <v>35.24948</v>
      </c>
      <c r="I19" s="8" t="n">
        <v>-110.44183</v>
      </c>
      <c r="J19" s="10" t="b">
        <f aca="false">COUNTIF('DigDeep x Virginia Tech - Clien'!$A$3:$A$894, A19)=1</f>
        <v>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customFormat="false" ht="15.75" hidden="false" customHeight="true" outlineLevel="0" collapsed="false">
      <c r="A20" s="1" t="n">
        <v>464032915</v>
      </c>
      <c r="B20" s="1" t="s">
        <v>22</v>
      </c>
      <c r="C20" s="7" t="s">
        <v>23</v>
      </c>
      <c r="D20" s="8" t="n">
        <v>1</v>
      </c>
      <c r="E20" s="9" t="n">
        <v>45519</v>
      </c>
      <c r="F20" s="8" t="n">
        <v>85</v>
      </c>
      <c r="G20" s="8" t="n">
        <v>383</v>
      </c>
      <c r="H20" s="8" t="n">
        <v>35.247584</v>
      </c>
      <c r="I20" s="8" t="n">
        <v>-110.438262</v>
      </c>
      <c r="J20" s="10" t="b">
        <f aca="false">COUNTIF('DigDeep x Virginia Tech - Clien'!$A$3:$A$894, A20)=1</f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customFormat="false" ht="15.75" hidden="false" customHeight="true" outlineLevel="0" collapsed="false">
      <c r="A21" s="1" t="n">
        <v>464032922</v>
      </c>
      <c r="B21" s="1" t="s">
        <v>22</v>
      </c>
      <c r="C21" s="7" t="s">
        <v>13</v>
      </c>
      <c r="D21" s="8" t="n">
        <v>1</v>
      </c>
      <c r="E21" s="9" t="n">
        <v>45316</v>
      </c>
      <c r="F21" s="8" t="n">
        <v>288</v>
      </c>
      <c r="G21" s="8" t="n">
        <v>350</v>
      </c>
      <c r="H21" s="8" t="n">
        <v>35.25013</v>
      </c>
      <c r="I21" s="8" t="n">
        <v>-110.44128</v>
      </c>
      <c r="J21" s="10" t="b">
        <f aca="false">COUNTIF('DigDeep x Virginia Tech - Clien'!$A$3:$A$894, A21)=1</f>
        <v>1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customFormat="false" ht="15.75" hidden="false" customHeight="true" outlineLevel="0" collapsed="false">
      <c r="A22" s="1" t="n">
        <v>464032939</v>
      </c>
      <c r="B22" s="1" t="s">
        <v>22</v>
      </c>
      <c r="C22" s="7" t="s">
        <v>23</v>
      </c>
      <c r="D22" s="8" t="n">
        <v>1</v>
      </c>
      <c r="E22" s="9" t="n">
        <v>45519</v>
      </c>
      <c r="F22" s="8" t="n">
        <v>85</v>
      </c>
      <c r="G22" s="8" t="n">
        <v>600</v>
      </c>
      <c r="H22" s="8" t="n">
        <v>35.26309</v>
      </c>
      <c r="I22" s="8" t="n">
        <v>-110.42776</v>
      </c>
      <c r="J22" s="10" t="b">
        <f aca="false">COUNTIF('DigDeep x Virginia Tech - Clien'!$A$3:$A$894, A22)=1</f>
        <v>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customFormat="false" ht="15.75" hidden="false" customHeight="true" outlineLevel="0" collapsed="false">
      <c r="A23" s="1" t="n">
        <v>464032946</v>
      </c>
      <c r="B23" s="1" t="s">
        <v>22</v>
      </c>
      <c r="C23" s="7" t="s">
        <v>13</v>
      </c>
      <c r="D23" s="1" t="n">
        <v>1</v>
      </c>
      <c r="E23" s="9" t="n">
        <v>45453</v>
      </c>
      <c r="F23" s="8" t="n">
        <v>151</v>
      </c>
      <c r="G23" s="8" t="n">
        <v>135</v>
      </c>
      <c r="H23" s="8" t="n">
        <v>35.21606</v>
      </c>
      <c r="I23" s="8" t="n">
        <v>-110.44891</v>
      </c>
      <c r="J23" s="10" t="b">
        <f aca="false">COUNTIF('DigDeep x Virginia Tech - Clien'!$A$3:$A$894, A23)=1</f>
        <v>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customFormat="false" ht="15.75" hidden="false" customHeight="true" outlineLevel="0" collapsed="false">
      <c r="A24" s="1" t="n">
        <v>464032953</v>
      </c>
      <c r="B24" s="1" t="s">
        <v>22</v>
      </c>
      <c r="C24" s="7" t="s">
        <v>13</v>
      </c>
      <c r="D24" s="8" t="n">
        <v>1</v>
      </c>
      <c r="E24" s="9" t="n">
        <v>45519</v>
      </c>
      <c r="F24" s="8" t="n">
        <v>85</v>
      </c>
      <c r="G24" s="8" t="n">
        <v>181</v>
      </c>
      <c r="H24" s="8" t="n">
        <v>35.265528</v>
      </c>
      <c r="I24" s="8" t="n">
        <v>-110.444528</v>
      </c>
      <c r="J24" s="10" t="b">
        <f aca="false">COUNTIF('DigDeep x Virginia Tech - Clien'!$A$3:$A$894, A24)=1</f>
        <v>1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customFormat="false" ht="15.75" hidden="false" customHeight="true" outlineLevel="0" collapsed="false">
      <c r="A25" s="1" t="n">
        <v>464032960</v>
      </c>
      <c r="B25" s="1" t="s">
        <v>22</v>
      </c>
      <c r="C25" s="7" t="s">
        <v>13</v>
      </c>
      <c r="D25" s="8" t="n">
        <v>1</v>
      </c>
      <c r="E25" s="9" t="n">
        <v>45055</v>
      </c>
      <c r="F25" s="8" t="n">
        <v>549</v>
      </c>
      <c r="G25" s="8" t="n">
        <v>100</v>
      </c>
      <c r="H25" s="8" t="n">
        <v>35.30299</v>
      </c>
      <c r="I25" s="8" t="n">
        <v>-110.45379</v>
      </c>
      <c r="J25" s="10" t="b">
        <f aca="false">COUNTIF('DigDeep x Virginia Tech - Clien'!$A$3:$A$894, A25)=1</f>
        <v>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customFormat="false" ht="15.75" hidden="false" customHeight="true" outlineLevel="0" collapsed="false">
      <c r="A26" s="1" t="n">
        <v>464032977</v>
      </c>
      <c r="B26" s="1" t="s">
        <v>22</v>
      </c>
      <c r="C26" s="7" t="s">
        <v>23</v>
      </c>
      <c r="D26" s="8" t="n">
        <v>1</v>
      </c>
      <c r="E26" s="9" t="n">
        <v>45575</v>
      </c>
      <c r="F26" s="8" t="n">
        <v>29</v>
      </c>
      <c r="G26" s="8" t="n">
        <v>265</v>
      </c>
      <c r="H26" s="8" t="n">
        <v>35.28952</v>
      </c>
      <c r="I26" s="8" t="n">
        <v>-110.49809</v>
      </c>
      <c r="J26" s="10" t="b">
        <f aca="false">COUNTIF('DigDeep x Virginia Tech - Clien'!$A$3:$A$894, A26)=1</f>
        <v>1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customFormat="false" ht="15.75" hidden="false" customHeight="true" outlineLevel="0" collapsed="false">
      <c r="A27" s="1" t="n">
        <v>464032984</v>
      </c>
      <c r="B27" s="1" t="s">
        <v>22</v>
      </c>
      <c r="C27" s="7" t="s">
        <v>13</v>
      </c>
      <c r="D27" s="8" t="n">
        <v>1</v>
      </c>
      <c r="E27" s="9" t="n">
        <v>45603</v>
      </c>
      <c r="F27" s="8" t="n">
        <v>1</v>
      </c>
      <c r="G27" s="8" t="n">
        <v>600</v>
      </c>
      <c r="H27" s="8" t="n">
        <v>35.28283</v>
      </c>
      <c r="I27" s="8" t="n">
        <v>-110.45353</v>
      </c>
      <c r="J27" s="10" t="b">
        <f aca="false">COUNTIF('DigDeep x Virginia Tech - Clien'!$A$3:$A$894, A27)=1</f>
        <v>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customFormat="false" ht="15.75" hidden="false" customHeight="true" outlineLevel="0" collapsed="false">
      <c r="A28" s="1" t="n">
        <v>464032991</v>
      </c>
      <c r="B28" s="1" t="s">
        <v>22</v>
      </c>
      <c r="C28" s="7" t="s">
        <v>25</v>
      </c>
      <c r="D28" s="8" t="n">
        <v>1</v>
      </c>
      <c r="E28" s="9" t="n">
        <v>45552</v>
      </c>
      <c r="F28" s="8" t="n">
        <v>52</v>
      </c>
      <c r="G28" s="8" t="n">
        <v>1054</v>
      </c>
      <c r="H28" s="8" t="n">
        <v>35.29647</v>
      </c>
      <c r="I28" s="8" t="n">
        <v>-110.46123</v>
      </c>
      <c r="J28" s="10" t="b">
        <f aca="false">COUNTIF('DigDeep x Virginia Tech - Clien'!$A$3:$A$894, A28)=1</f>
        <v>1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customFormat="false" ht="15.75" hidden="false" customHeight="true" outlineLevel="0" collapsed="false">
      <c r="A29" s="1" t="n">
        <v>464033002</v>
      </c>
      <c r="B29" s="1" t="s">
        <v>22</v>
      </c>
      <c r="C29" s="7" t="s">
        <v>23</v>
      </c>
      <c r="D29" s="8" t="n">
        <v>1</v>
      </c>
      <c r="E29" s="9" t="n">
        <v>45575</v>
      </c>
      <c r="F29" s="8" t="n">
        <v>29</v>
      </c>
      <c r="G29" s="8" t="n">
        <v>181</v>
      </c>
      <c r="H29" s="8" t="n">
        <v>35.28691</v>
      </c>
      <c r="I29" s="8" t="n">
        <v>-110.49768</v>
      </c>
      <c r="J29" s="10" t="b">
        <f aca="false">COUNTIF('DigDeep x Virginia Tech - Clien'!$A$3:$A$894, A29)=1</f>
        <v>1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customFormat="false" ht="15.75" hidden="false" customHeight="true" outlineLevel="0" collapsed="false">
      <c r="A30" s="1" t="n">
        <v>464033019</v>
      </c>
      <c r="B30" s="1" t="s">
        <v>22</v>
      </c>
      <c r="C30" s="7" t="s">
        <v>13</v>
      </c>
      <c r="D30" s="8" t="n">
        <v>1</v>
      </c>
      <c r="E30" s="9" t="n">
        <v>45328</v>
      </c>
      <c r="F30" s="8" t="n">
        <v>276</v>
      </c>
      <c r="G30" s="8" t="n">
        <v>0</v>
      </c>
      <c r="H30" s="8" t="n">
        <v>35.26559</v>
      </c>
      <c r="I30" s="8" t="n">
        <v>-110.43813</v>
      </c>
      <c r="J30" s="10" t="b">
        <f aca="false">COUNTIF('DigDeep x Virginia Tech - Clien'!$A$3:$A$894, A30)=1</f>
        <v>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customFormat="false" ht="15.75" hidden="false" customHeight="true" outlineLevel="0" collapsed="false">
      <c r="A31" s="1" t="n">
        <v>464033026</v>
      </c>
      <c r="B31" s="1" t="s">
        <v>22</v>
      </c>
      <c r="C31" s="7" t="s">
        <v>13</v>
      </c>
      <c r="D31" s="8" t="n">
        <v>1</v>
      </c>
      <c r="E31" s="9" t="n">
        <v>45545</v>
      </c>
      <c r="F31" s="8" t="n">
        <v>59</v>
      </c>
      <c r="G31" s="8" t="n">
        <v>338</v>
      </c>
      <c r="H31" s="8" t="n">
        <v>35.2121557</v>
      </c>
      <c r="I31" s="8" t="n">
        <v>-110.3398408</v>
      </c>
      <c r="J31" s="10" t="b">
        <f aca="false">COUNTIF('DigDeep x Virginia Tech - Clien'!$A$3:$A$894, A31)=1</f>
        <v>1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customFormat="false" ht="15.75" hidden="false" customHeight="true" outlineLevel="0" collapsed="false">
      <c r="A32" s="1" t="n">
        <v>464033033</v>
      </c>
      <c r="B32" s="1" t="s">
        <v>22</v>
      </c>
      <c r="C32" s="7" t="s">
        <v>23</v>
      </c>
      <c r="D32" s="8" t="n">
        <v>1</v>
      </c>
      <c r="E32" s="9" t="n">
        <v>45504</v>
      </c>
      <c r="F32" s="8" t="n">
        <v>100</v>
      </c>
      <c r="G32" s="8" t="n">
        <v>474</v>
      </c>
      <c r="H32" s="8" t="n">
        <v>35.35139</v>
      </c>
      <c r="I32" s="8" t="n">
        <v>-110.2633</v>
      </c>
      <c r="J32" s="10" t="b">
        <f aca="false">COUNTIF('DigDeep x Virginia Tech - Clien'!$A$3:$A$894, A32)=1</f>
        <v>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customFormat="false" ht="15.75" hidden="false" customHeight="true" outlineLevel="0" collapsed="false">
      <c r="A33" s="1" t="n">
        <v>464033040</v>
      </c>
      <c r="B33" s="1" t="s">
        <v>22</v>
      </c>
      <c r="C33" s="7" t="s">
        <v>13</v>
      </c>
      <c r="D33" s="8" t="n">
        <v>1</v>
      </c>
      <c r="E33" s="9" t="n">
        <v>45575</v>
      </c>
      <c r="F33" s="8" t="n">
        <v>29</v>
      </c>
      <c r="G33" s="8" t="n">
        <v>124</v>
      </c>
      <c r="H33" s="8" t="n">
        <v>35.34937</v>
      </c>
      <c r="I33" s="8" t="n">
        <v>-110.26079</v>
      </c>
      <c r="J33" s="10" t="b">
        <f aca="false">COUNTIF('DigDeep x Virginia Tech - Clien'!$A$3:$A$894, A33)=1</f>
        <v>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customFormat="false" ht="15.75" hidden="false" customHeight="false" outlineLevel="0" collapsed="false">
      <c r="A34" s="1" t="n">
        <v>464033071</v>
      </c>
      <c r="B34" s="1" t="s">
        <v>22</v>
      </c>
      <c r="C34" s="7" t="s">
        <v>23</v>
      </c>
      <c r="D34" s="8" t="n">
        <v>1</v>
      </c>
      <c r="E34" s="9" t="n">
        <v>45553</v>
      </c>
      <c r="F34" s="8" t="n">
        <v>51</v>
      </c>
      <c r="G34" s="8" t="n">
        <v>924</v>
      </c>
      <c r="H34" s="8" t="n">
        <v>35.42689</v>
      </c>
      <c r="I34" s="8" t="n">
        <v>-110.31125</v>
      </c>
      <c r="J34" s="10" t="b">
        <f aca="false">COUNTIF('DigDeep x Virginia Tech - Clien'!$A$3:$A$894, A34)=1</f>
        <v>1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customFormat="false" ht="15.75" hidden="false" customHeight="false" outlineLevel="0" collapsed="false">
      <c r="A35" s="1" t="n">
        <v>464033095</v>
      </c>
      <c r="B35" s="1" t="s">
        <v>22</v>
      </c>
      <c r="C35" s="7" t="s">
        <v>13</v>
      </c>
      <c r="D35" s="8" t="n">
        <v>6</v>
      </c>
      <c r="E35" s="9" t="n">
        <v>45084</v>
      </c>
      <c r="F35" s="8" t="n">
        <v>520</v>
      </c>
      <c r="G35" s="8" t="n">
        <v>50</v>
      </c>
      <c r="H35" s="8" t="n">
        <v>35.3156</v>
      </c>
      <c r="I35" s="8" t="n">
        <v>-110.4271</v>
      </c>
      <c r="J35" s="10" t="b">
        <f aca="false">COUNTIF('DigDeep x Virginia Tech - Clien'!$A$3:$A$894, A35)=1</f>
        <v>1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customFormat="false" ht="15.75" hidden="false" customHeight="false" outlineLevel="0" collapsed="false">
      <c r="A36" s="1" t="n">
        <v>464033105</v>
      </c>
      <c r="B36" s="1" t="s">
        <v>22</v>
      </c>
      <c r="C36" s="7" t="s">
        <v>13</v>
      </c>
      <c r="D36" s="8" t="n">
        <v>1</v>
      </c>
      <c r="E36" s="9" t="n">
        <v>45117</v>
      </c>
      <c r="F36" s="8" t="n">
        <v>487</v>
      </c>
      <c r="G36" s="8" t="n">
        <v>800</v>
      </c>
      <c r="H36" s="8" t="n">
        <v>35.346</v>
      </c>
      <c r="I36" s="8" t="n">
        <v>-110.3494</v>
      </c>
      <c r="J36" s="10" t="b">
        <f aca="false">COUNTIF('DigDeep x Virginia Tech - Clien'!$A$3:$A$894, A36)=1</f>
        <v>1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customFormat="false" ht="15.75" hidden="false" customHeight="false" outlineLevel="0" collapsed="false">
      <c r="A37" s="1" t="n">
        <v>464033112</v>
      </c>
      <c r="B37" s="1" t="s">
        <v>22</v>
      </c>
      <c r="C37" s="7" t="s">
        <v>15</v>
      </c>
      <c r="D37" s="8" t="n">
        <v>1</v>
      </c>
      <c r="E37" s="9" t="n">
        <v>45511</v>
      </c>
      <c r="F37" s="8" t="n">
        <v>93</v>
      </c>
      <c r="G37" s="8" t="n">
        <v>1128</v>
      </c>
      <c r="H37" s="8" t="n">
        <v>35.3113874</v>
      </c>
      <c r="I37" s="8" t="n">
        <v>-110.4280825</v>
      </c>
      <c r="J37" s="10" t="b">
        <f aca="false">COUNTIF('DigDeep x Virginia Tech - Clien'!$A$3:$A$894, A37)=1</f>
        <v>1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customFormat="false" ht="15.75" hidden="false" customHeight="false" outlineLevel="0" collapsed="false">
      <c r="A38" s="1" t="n">
        <v>464033129</v>
      </c>
      <c r="B38" s="1" t="s">
        <v>22</v>
      </c>
      <c r="C38" s="7" t="s">
        <v>13</v>
      </c>
      <c r="D38" s="8" t="n">
        <v>1</v>
      </c>
      <c r="E38" s="9" t="n">
        <v>45595</v>
      </c>
      <c r="F38" s="8" t="n">
        <v>9</v>
      </c>
      <c r="G38" s="8" t="n">
        <v>600</v>
      </c>
      <c r="H38" s="8" t="n">
        <v>35.21246</v>
      </c>
      <c r="I38" s="8" t="n">
        <v>-110.33985</v>
      </c>
      <c r="J38" s="10" t="b">
        <f aca="false">COUNTIF('DigDeep x Virginia Tech - Clien'!$A$3:$A$894, A38)=1</f>
        <v>1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customFormat="false" ht="15.75" hidden="false" customHeight="false" outlineLevel="0" collapsed="false">
      <c r="A39" s="1" t="n">
        <v>464033136</v>
      </c>
      <c r="B39" s="1" t="s">
        <v>22</v>
      </c>
      <c r="C39" s="7" t="s">
        <v>13</v>
      </c>
      <c r="D39" s="8" t="n">
        <v>2</v>
      </c>
      <c r="E39" s="9" t="n">
        <v>45126</v>
      </c>
      <c r="F39" s="8" t="n">
        <v>478</v>
      </c>
      <c r="G39" s="8" t="n">
        <v>800</v>
      </c>
      <c r="H39" s="8" t="n">
        <v>35.4512971</v>
      </c>
      <c r="I39" s="8" t="n">
        <v>-110.3051175</v>
      </c>
      <c r="J39" s="10" t="b">
        <f aca="false">COUNTIF('DigDeep x Virginia Tech - Clien'!$A$3:$A$894, A39)=1</f>
        <v>1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customFormat="false" ht="15.75" hidden="false" customHeight="false" outlineLevel="0" collapsed="false">
      <c r="A40" s="1" t="n">
        <v>464033143</v>
      </c>
      <c r="B40" s="1" t="s">
        <v>22</v>
      </c>
      <c r="C40" s="7" t="s">
        <v>23</v>
      </c>
      <c r="D40" s="8" t="n">
        <v>1</v>
      </c>
      <c r="E40" s="9" t="n">
        <v>45553</v>
      </c>
      <c r="F40" s="8" t="n">
        <v>51</v>
      </c>
      <c r="G40" s="8" t="n">
        <v>326</v>
      </c>
      <c r="H40" s="8" t="n">
        <v>35.4406668</v>
      </c>
      <c r="I40" s="8" t="n">
        <v>-110.3108735</v>
      </c>
      <c r="J40" s="10" t="b">
        <f aca="false">COUNTIF('DigDeep x Virginia Tech - Clien'!$A$3:$A$894, A40)=1</f>
        <v>1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customFormat="false" ht="15.75" hidden="false" customHeight="false" outlineLevel="0" collapsed="false">
      <c r="A41" s="1" t="n">
        <v>464033150</v>
      </c>
      <c r="B41" s="1" t="s">
        <v>22</v>
      </c>
      <c r="C41" s="7" t="s">
        <v>13</v>
      </c>
      <c r="D41" s="8" t="n">
        <v>1</v>
      </c>
      <c r="E41" s="9" t="n">
        <v>45547</v>
      </c>
      <c r="F41" s="8" t="n">
        <v>57</v>
      </c>
      <c r="G41" s="8" t="n">
        <v>436</v>
      </c>
      <c r="H41" s="8" t="n">
        <v>35.3662666</v>
      </c>
      <c r="I41" s="8" t="n">
        <v>-110.5603515</v>
      </c>
      <c r="J41" s="10" t="b">
        <f aca="false">COUNTIF('DigDeep x Virginia Tech - Clien'!$A$3:$A$894, A41)=1</f>
        <v>1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customFormat="false" ht="15.75" hidden="false" customHeight="false" outlineLevel="0" collapsed="false">
      <c r="A42" s="1" t="n">
        <v>464033167</v>
      </c>
      <c r="B42" s="1" t="s">
        <v>22</v>
      </c>
      <c r="C42" s="7" t="s">
        <v>13</v>
      </c>
      <c r="D42" s="8" t="n">
        <v>1</v>
      </c>
      <c r="E42" s="9" t="n">
        <v>45547</v>
      </c>
      <c r="F42" s="8" t="n">
        <v>57</v>
      </c>
      <c r="G42" s="8" t="n">
        <v>657</v>
      </c>
      <c r="H42" s="8" t="n">
        <v>35.3656845</v>
      </c>
      <c r="I42" s="8" t="n">
        <v>-110.5600632</v>
      </c>
      <c r="J42" s="10" t="b">
        <f aca="false">COUNTIF('DigDeep x Virginia Tech - Clien'!$A$3:$A$894, A42)=1</f>
        <v>1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customFormat="false" ht="15.75" hidden="false" customHeight="false" outlineLevel="0" collapsed="false">
      <c r="A43" s="1" t="n">
        <v>464033174</v>
      </c>
      <c r="B43" s="1" t="s">
        <v>22</v>
      </c>
      <c r="C43" s="7" t="s">
        <v>13</v>
      </c>
      <c r="D43" s="8" t="n">
        <v>1</v>
      </c>
      <c r="E43" s="9" t="n">
        <v>45530</v>
      </c>
      <c r="F43" s="8" t="n">
        <v>74</v>
      </c>
      <c r="G43" s="8" t="n">
        <v>282</v>
      </c>
      <c r="H43" s="8" t="n">
        <v>35.37227</v>
      </c>
      <c r="I43" s="8" t="n">
        <v>-110.46538</v>
      </c>
      <c r="J43" s="10" t="b">
        <f aca="false">COUNTIF('DigDeep x Virginia Tech - Clien'!$A$3:$A$894, A43)=1</f>
        <v>1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customFormat="false" ht="15.75" hidden="false" customHeight="false" outlineLevel="0" collapsed="false">
      <c r="A44" s="1" t="n">
        <v>464033181</v>
      </c>
      <c r="B44" s="1" t="s">
        <v>22</v>
      </c>
      <c r="C44" s="7" t="s">
        <v>23</v>
      </c>
      <c r="D44" s="8" t="n">
        <v>1</v>
      </c>
      <c r="E44" s="9" t="n">
        <v>45545</v>
      </c>
      <c r="F44" s="8" t="n">
        <v>59</v>
      </c>
      <c r="G44" s="8" t="n">
        <v>471</v>
      </c>
      <c r="H44" s="8" t="n">
        <v>35.2149</v>
      </c>
      <c r="I44" s="8" t="n">
        <v>-110.33976</v>
      </c>
      <c r="J44" s="10" t="b">
        <f aca="false">COUNTIF('DigDeep x Virginia Tech - Clien'!$A$3:$A$894, A44)=1</f>
        <v>1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customFormat="false" ht="15.75" hidden="false" customHeight="false" outlineLevel="0" collapsed="false">
      <c r="A45" s="1" t="n">
        <v>464033198</v>
      </c>
      <c r="B45" s="1" t="s">
        <v>22</v>
      </c>
      <c r="C45" s="7" t="s">
        <v>23</v>
      </c>
      <c r="D45" s="8" t="n">
        <v>1</v>
      </c>
      <c r="E45" s="9" t="n">
        <v>45097</v>
      </c>
      <c r="F45" s="8" t="n">
        <v>507</v>
      </c>
      <c r="G45" s="8" t="n">
        <v>400</v>
      </c>
      <c r="H45" s="8" t="n">
        <v>35.21482</v>
      </c>
      <c r="I45" s="8" t="n">
        <v>-110.33985</v>
      </c>
      <c r="J45" s="10" t="b">
        <f aca="false">COUNTIF('DigDeep x Virginia Tech - Clien'!$A$3:$A$894, A45)=1</f>
        <v>1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customFormat="false" ht="15.75" hidden="false" customHeight="false" outlineLevel="0" collapsed="false">
      <c r="A46" s="1" t="n">
        <v>464033208</v>
      </c>
      <c r="B46" s="1" t="s">
        <v>22</v>
      </c>
      <c r="C46" s="7" t="s">
        <v>23</v>
      </c>
      <c r="D46" s="8" t="n">
        <v>1</v>
      </c>
      <c r="E46" s="9" t="n">
        <v>45495</v>
      </c>
      <c r="F46" s="8" t="n">
        <v>109</v>
      </c>
      <c r="G46" s="8" t="n">
        <v>432</v>
      </c>
      <c r="H46" s="8" t="n">
        <v>35.39266</v>
      </c>
      <c r="I46" s="8" t="n">
        <v>-110.35934</v>
      </c>
      <c r="J46" s="10" t="b">
        <f aca="false">COUNTIF('DigDeep x Virginia Tech - Clien'!$A$3:$A$894, A46)=1</f>
        <v>1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customFormat="false" ht="15.75" hidden="false" customHeight="false" outlineLevel="0" collapsed="false">
      <c r="A47" s="1" t="n">
        <v>464033215</v>
      </c>
      <c r="B47" s="1" t="s">
        <v>22</v>
      </c>
      <c r="C47" s="7" t="s">
        <v>13</v>
      </c>
      <c r="D47" s="8" t="n">
        <v>1</v>
      </c>
      <c r="E47" s="9" t="n">
        <v>45574</v>
      </c>
      <c r="F47" s="8" t="n">
        <v>30</v>
      </c>
      <c r="G47" s="8" t="n">
        <v>860</v>
      </c>
      <c r="H47" s="8" t="n">
        <v>35.32418</v>
      </c>
      <c r="I47" s="8" t="n">
        <v>-110.44386</v>
      </c>
      <c r="J47" s="10" t="b">
        <f aca="false">COUNTIF('DigDeep x Virginia Tech - Clien'!$A$3:$A$894, A47)=1</f>
        <v>1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customFormat="false" ht="15.75" hidden="false" customHeight="false" outlineLevel="0" collapsed="false">
      <c r="A48" s="1" t="n">
        <v>464033222</v>
      </c>
      <c r="B48" s="1" t="s">
        <v>22</v>
      </c>
      <c r="C48" s="7" t="s">
        <v>13</v>
      </c>
      <c r="D48" s="8" t="n">
        <v>1</v>
      </c>
      <c r="E48" s="9" t="n">
        <v>45568</v>
      </c>
      <c r="F48" s="8" t="n">
        <v>36</v>
      </c>
      <c r="G48" s="8" t="n">
        <v>694</v>
      </c>
      <c r="H48" s="8" t="n">
        <v>35.33583</v>
      </c>
      <c r="I48" s="8" t="n">
        <v>-110.5492</v>
      </c>
      <c r="J48" s="10" t="b">
        <f aca="false">COUNTIF('DigDeep x Virginia Tech - Clien'!$A$3:$A$894, A48)=1</f>
        <v>1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customFormat="false" ht="15.75" hidden="false" customHeight="false" outlineLevel="0" collapsed="false">
      <c r="A49" s="1" t="n">
        <v>464033239</v>
      </c>
      <c r="B49" s="1" t="s">
        <v>22</v>
      </c>
      <c r="C49" s="7" t="s">
        <v>23</v>
      </c>
      <c r="D49" s="8" t="n">
        <v>1</v>
      </c>
      <c r="E49" s="9" t="n">
        <v>45313</v>
      </c>
      <c r="F49" s="8" t="n">
        <v>291</v>
      </c>
      <c r="G49" s="8" t="n">
        <v>615</v>
      </c>
      <c r="H49" s="8" t="n">
        <v>35.3560821</v>
      </c>
      <c r="I49" s="8" t="n">
        <v>-110.5368386</v>
      </c>
      <c r="J49" s="10" t="b">
        <f aca="false">COUNTIF('DigDeep x Virginia Tech - Clien'!$A$3:$A$894, A49)=1</f>
        <v>1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customFormat="false" ht="15.75" hidden="false" customHeight="false" outlineLevel="0" collapsed="false">
      <c r="A50" s="1" t="n">
        <v>464033246</v>
      </c>
      <c r="B50" s="1" t="s">
        <v>22</v>
      </c>
      <c r="C50" s="7" t="s">
        <v>23</v>
      </c>
      <c r="D50" s="8" t="n">
        <v>1</v>
      </c>
      <c r="E50" s="9" t="n">
        <v>45468</v>
      </c>
      <c r="F50" s="8" t="n">
        <v>136</v>
      </c>
      <c r="G50" s="8" t="n">
        <v>589</v>
      </c>
      <c r="H50" s="8" t="n">
        <v>35.21536</v>
      </c>
      <c r="I50" s="8" t="n">
        <v>-110.34437</v>
      </c>
      <c r="J50" s="10" t="b">
        <f aca="false">COUNTIF('DigDeep x Virginia Tech - Clien'!$A$3:$A$894, A50)=1</f>
        <v>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customFormat="false" ht="15.75" hidden="false" customHeight="false" outlineLevel="0" collapsed="false">
      <c r="A51" s="1" t="n">
        <v>464033253</v>
      </c>
      <c r="B51" s="1" t="s">
        <v>22</v>
      </c>
      <c r="C51" s="7" t="s">
        <v>13</v>
      </c>
      <c r="D51" s="8" t="n">
        <v>1</v>
      </c>
      <c r="E51" s="9" t="n">
        <v>45568</v>
      </c>
      <c r="F51" s="8" t="n">
        <v>36</v>
      </c>
      <c r="G51" s="8" t="n">
        <v>219</v>
      </c>
      <c r="H51" s="8" t="n">
        <v>35.3360894</v>
      </c>
      <c r="I51" s="8" t="n">
        <v>-110.5487345</v>
      </c>
      <c r="J51" s="10" t="b">
        <f aca="false">COUNTIF('DigDeep x Virginia Tech - Clien'!$A$3:$A$894, A51)=1</f>
        <v>1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customFormat="false" ht="15.75" hidden="false" customHeight="false" outlineLevel="0" collapsed="false">
      <c r="A52" s="1" t="n">
        <v>464033260</v>
      </c>
      <c r="B52" s="1" t="s">
        <v>22</v>
      </c>
      <c r="C52" s="7" t="s">
        <v>13</v>
      </c>
      <c r="D52" s="8" t="n">
        <v>1</v>
      </c>
      <c r="E52" s="9" t="n">
        <v>45371</v>
      </c>
      <c r="F52" s="8" t="n">
        <v>233</v>
      </c>
      <c r="G52" s="8" t="n">
        <v>540</v>
      </c>
      <c r="H52" s="8" t="n">
        <v>35.396385</v>
      </c>
      <c r="I52" s="8" t="n">
        <v>-110.35051</v>
      </c>
      <c r="J52" s="10" t="b">
        <f aca="false">COUNTIF('DigDeep x Virginia Tech - Clien'!$A$3:$A$894, A52)=1</f>
        <v>1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customFormat="false" ht="15.75" hidden="false" customHeight="false" outlineLevel="0" collapsed="false">
      <c r="A53" s="1" t="n">
        <v>464033284</v>
      </c>
      <c r="B53" s="1" t="s">
        <v>22</v>
      </c>
      <c r="C53" s="7" t="s">
        <v>13</v>
      </c>
      <c r="D53" s="8" t="n">
        <v>2</v>
      </c>
      <c r="E53" s="9" t="n">
        <v>45580</v>
      </c>
      <c r="F53" s="8" t="n">
        <v>24</v>
      </c>
      <c r="G53" s="8" t="n">
        <v>500</v>
      </c>
      <c r="H53" s="8" t="n">
        <v>35.3884598</v>
      </c>
      <c r="I53" s="8" t="n">
        <v>-110.3672522</v>
      </c>
      <c r="J53" s="10" t="b">
        <f aca="false">COUNTIF('DigDeep x Virginia Tech - Clien'!$A$3:$A$894, A53)=1</f>
        <v>1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customFormat="false" ht="15.75" hidden="false" customHeight="false" outlineLevel="0" collapsed="false">
      <c r="A54" s="1" t="n">
        <v>464033291</v>
      </c>
      <c r="B54" s="1" t="s">
        <v>22</v>
      </c>
      <c r="C54" s="7" t="s">
        <v>19</v>
      </c>
      <c r="D54" s="8" t="n">
        <v>2</v>
      </c>
      <c r="E54" s="9" t="n">
        <v>45595</v>
      </c>
      <c r="F54" s="8" t="n">
        <v>9</v>
      </c>
      <c r="G54" s="8" t="n">
        <v>100</v>
      </c>
      <c r="H54" s="8" t="n">
        <v>35.3253212</v>
      </c>
      <c r="I54" s="8" t="n">
        <v>-110.414958</v>
      </c>
      <c r="J54" s="10" t="b">
        <f aca="false">COUNTIF('DigDeep x Virginia Tech - Clien'!$A$3:$A$894, A54)=1</f>
        <v>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customFormat="false" ht="15.75" hidden="false" customHeight="false" outlineLevel="0" collapsed="false">
      <c r="A55" s="1" t="n">
        <v>464033301</v>
      </c>
      <c r="B55" s="1" t="s">
        <v>22</v>
      </c>
      <c r="C55" s="7" t="s">
        <v>13</v>
      </c>
      <c r="D55" s="8" t="n">
        <v>1</v>
      </c>
      <c r="E55" s="9" t="n">
        <v>45594</v>
      </c>
      <c r="F55" s="8" t="n">
        <v>10</v>
      </c>
      <c r="G55" s="8" t="n">
        <v>150</v>
      </c>
      <c r="H55" s="8" t="n">
        <v>35.329921</v>
      </c>
      <c r="I55" s="8" t="n">
        <v>-110.3353299</v>
      </c>
      <c r="J55" s="10" t="b">
        <f aca="false">COUNTIF('DigDeep x Virginia Tech - Clien'!$A$3:$A$894, A55)=1</f>
        <v>1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customFormat="false" ht="15.75" hidden="false" customHeight="false" outlineLevel="0" collapsed="false">
      <c r="A56" s="1" t="n">
        <v>464033318</v>
      </c>
      <c r="B56" s="1" t="s">
        <v>22</v>
      </c>
      <c r="C56" s="7" t="s">
        <v>23</v>
      </c>
      <c r="D56" s="8" t="n">
        <v>1</v>
      </c>
      <c r="E56" s="9" t="n">
        <v>45561</v>
      </c>
      <c r="F56" s="8" t="n">
        <v>43</v>
      </c>
      <c r="G56" s="8" t="n">
        <v>828</v>
      </c>
      <c r="H56" s="8" t="n">
        <v>35.4580649</v>
      </c>
      <c r="I56" s="8" t="n">
        <v>-110.3227017</v>
      </c>
      <c r="J56" s="10" t="b">
        <f aca="false">COUNTIF('DigDeep x Virginia Tech - Clien'!$A$3:$A$894, A56)=1</f>
        <v>1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customFormat="false" ht="15.75" hidden="false" customHeight="false" outlineLevel="0" collapsed="false">
      <c r="A57" s="1" t="n">
        <v>464033325</v>
      </c>
      <c r="B57" s="1" t="s">
        <v>22</v>
      </c>
      <c r="C57" s="7" t="s">
        <v>13</v>
      </c>
      <c r="D57" s="8" t="n">
        <v>4</v>
      </c>
      <c r="E57" s="9" t="n">
        <v>45546</v>
      </c>
      <c r="F57" s="8" t="n">
        <v>58</v>
      </c>
      <c r="G57" s="8" t="n">
        <v>444</v>
      </c>
      <c r="H57" s="8" t="n">
        <v>35.3003795</v>
      </c>
      <c r="I57" s="8" t="n">
        <v>-110.2574818</v>
      </c>
      <c r="J57" s="10" t="b">
        <f aca="false">COUNTIF('DigDeep x Virginia Tech - Clien'!$A$3:$A$894, A57)=1</f>
        <v>1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customFormat="false" ht="15.75" hidden="false" customHeight="false" outlineLevel="0" collapsed="false">
      <c r="A58" s="1" t="n">
        <v>464033332</v>
      </c>
      <c r="B58" s="1" t="s">
        <v>22</v>
      </c>
      <c r="C58" s="7" t="s">
        <v>13</v>
      </c>
      <c r="D58" s="8" t="n">
        <v>4</v>
      </c>
      <c r="E58" s="9" t="n">
        <v>45603</v>
      </c>
      <c r="F58" s="8" t="n">
        <v>1</v>
      </c>
      <c r="G58" s="8" t="n">
        <v>300</v>
      </c>
      <c r="H58" s="8" t="n">
        <v>35.34485</v>
      </c>
      <c r="I58" s="8" t="n">
        <v>-110.34371</v>
      </c>
      <c r="J58" s="10" t="b">
        <f aca="false">COUNTIF('DigDeep x Virginia Tech - Clien'!$A$3:$A$894, A58)=1</f>
        <v>1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customFormat="false" ht="15.75" hidden="false" customHeight="false" outlineLevel="0" collapsed="false">
      <c r="A59" s="1" t="n">
        <v>464033349</v>
      </c>
      <c r="B59" s="1" t="s">
        <v>22</v>
      </c>
      <c r="C59" s="7" t="s">
        <v>13</v>
      </c>
      <c r="D59" s="8" t="n">
        <v>3</v>
      </c>
      <c r="E59" s="9" t="n">
        <v>45594</v>
      </c>
      <c r="F59" s="8" t="n">
        <v>10</v>
      </c>
      <c r="G59" s="8" t="n">
        <v>300</v>
      </c>
      <c r="H59" s="8" t="n">
        <v>35.3928125</v>
      </c>
      <c r="I59" s="8" t="n">
        <v>-110.359396</v>
      </c>
      <c r="J59" s="10" t="b">
        <f aca="false">COUNTIF('DigDeep x Virginia Tech - Clien'!$A$3:$A$894, A59)=1</f>
        <v>1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customFormat="false" ht="15.75" hidden="false" customHeight="false" outlineLevel="0" collapsed="false">
      <c r="A60" s="1" t="n">
        <v>464033356</v>
      </c>
      <c r="B60" s="1" t="s">
        <v>22</v>
      </c>
      <c r="C60" s="7" t="s">
        <v>23</v>
      </c>
      <c r="D60" s="8" t="n">
        <v>1</v>
      </c>
      <c r="E60" s="9" t="n">
        <v>45594</v>
      </c>
      <c r="F60" s="8" t="n">
        <v>10</v>
      </c>
      <c r="G60" s="8" t="n">
        <v>800</v>
      </c>
      <c r="H60" s="8" t="n">
        <v>35.3365377</v>
      </c>
      <c r="I60" s="8" t="n">
        <v>-110.3390803</v>
      </c>
      <c r="J60" s="10" t="b">
        <f aca="false">COUNTIF('DigDeep x Virginia Tech - Clien'!$A$3:$A$894, A60)=1</f>
        <v>1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customFormat="false" ht="15.75" hidden="false" customHeight="false" outlineLevel="0" collapsed="false">
      <c r="A61" s="1" t="n">
        <v>464033363</v>
      </c>
      <c r="B61" s="1" t="s">
        <v>22</v>
      </c>
      <c r="C61" s="7" t="s">
        <v>13</v>
      </c>
      <c r="D61" s="8" t="n">
        <v>5</v>
      </c>
      <c r="E61" s="9" t="n">
        <v>45530</v>
      </c>
      <c r="F61" s="8" t="n">
        <v>74</v>
      </c>
      <c r="G61" s="8" t="n">
        <v>305</v>
      </c>
      <c r="H61" s="8" t="n">
        <v>35.222206</v>
      </c>
      <c r="I61" s="8" t="n">
        <v>-110.42011</v>
      </c>
      <c r="J61" s="10" t="b">
        <f aca="false">COUNTIF('DigDeep x Virginia Tech - Clien'!$A$3:$A$894, A61)=1</f>
        <v>1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customFormat="false" ht="15.75" hidden="false" customHeight="false" outlineLevel="0" collapsed="false">
      <c r="A62" s="1" t="n">
        <v>464033370</v>
      </c>
      <c r="B62" s="1" t="s">
        <v>22</v>
      </c>
      <c r="C62" s="7" t="s">
        <v>13</v>
      </c>
      <c r="D62" s="8" t="n">
        <v>1</v>
      </c>
      <c r="E62" s="9" t="n">
        <v>45232</v>
      </c>
      <c r="F62" s="8" t="n">
        <v>372</v>
      </c>
      <c r="G62" s="8" t="n">
        <v>200</v>
      </c>
      <c r="H62" s="8" t="n">
        <v>35.42739</v>
      </c>
      <c r="I62" s="8" t="n">
        <v>-110.2268</v>
      </c>
      <c r="J62" s="10" t="b">
        <f aca="false">COUNTIF('DigDeep x Virginia Tech - Clien'!$A$3:$A$894, A62)=1</f>
        <v>1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customFormat="false" ht="15.75" hidden="false" customHeight="false" outlineLevel="0" collapsed="false">
      <c r="A63" s="1" t="n">
        <v>464033387</v>
      </c>
      <c r="B63" s="1" t="s">
        <v>22</v>
      </c>
      <c r="C63" s="7" t="s">
        <v>13</v>
      </c>
      <c r="D63" s="8" t="n">
        <v>3</v>
      </c>
      <c r="E63" s="9" t="n">
        <v>45546</v>
      </c>
      <c r="F63" s="8" t="n">
        <v>58</v>
      </c>
      <c r="G63" s="8" t="n">
        <v>211</v>
      </c>
      <c r="H63" s="8" t="n">
        <v>35.3728172</v>
      </c>
      <c r="I63" s="8" t="n">
        <v>-110.3172924</v>
      </c>
      <c r="J63" s="10" t="b">
        <f aca="false">COUNTIF('DigDeep x Virginia Tech - Clien'!$A$3:$A$894, A63)=1</f>
        <v>1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customFormat="false" ht="15.75" hidden="false" customHeight="false" outlineLevel="0" collapsed="false">
      <c r="A64" s="1" t="n">
        <v>464033394</v>
      </c>
      <c r="B64" s="1" t="s">
        <v>22</v>
      </c>
      <c r="C64" s="7" t="s">
        <v>13</v>
      </c>
      <c r="D64" s="8" t="n">
        <v>1</v>
      </c>
      <c r="E64" s="9" t="n">
        <v>45575</v>
      </c>
      <c r="F64" s="8" t="n">
        <v>29</v>
      </c>
      <c r="G64" s="8" t="n">
        <v>55</v>
      </c>
      <c r="H64" s="8" t="n">
        <v>35.291752</v>
      </c>
      <c r="I64" s="8" t="n">
        <v>-110.498085</v>
      </c>
      <c r="J64" s="10" t="b">
        <f aca="false">COUNTIF('DigDeep x Virginia Tech - Clien'!$A$3:$A$894, A64)=1</f>
        <v>1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customFormat="false" ht="15.75" hidden="false" customHeight="false" outlineLevel="0" collapsed="false">
      <c r="A65" s="1" t="n">
        <v>464033404</v>
      </c>
      <c r="B65" s="1" t="s">
        <v>22</v>
      </c>
      <c r="C65" s="7" t="s">
        <v>13</v>
      </c>
      <c r="D65" s="8" t="n">
        <v>3</v>
      </c>
      <c r="E65" s="9" t="n">
        <v>45379</v>
      </c>
      <c r="F65" s="8" t="n">
        <v>225</v>
      </c>
      <c r="G65" s="8" t="n">
        <v>239</v>
      </c>
      <c r="H65" s="8" t="n">
        <v>35.311804</v>
      </c>
      <c r="I65" s="8" t="n">
        <v>-110.427989</v>
      </c>
      <c r="J65" s="10" t="b">
        <f aca="false">COUNTIF('DigDeep x Virginia Tech - Clien'!$A$3:$A$894, A65)=1</f>
        <v>1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customFormat="false" ht="15.75" hidden="false" customHeight="false" outlineLevel="0" collapsed="false">
      <c r="A66" s="1" t="n">
        <v>464033411</v>
      </c>
      <c r="B66" s="1" t="s">
        <v>22</v>
      </c>
      <c r="C66" s="7" t="s">
        <v>13</v>
      </c>
      <c r="D66" s="8" t="n">
        <v>3</v>
      </c>
      <c r="E66" s="9" t="n">
        <v>45558</v>
      </c>
      <c r="F66" s="8" t="n">
        <v>46</v>
      </c>
      <c r="G66" s="8" t="n">
        <v>91</v>
      </c>
      <c r="H66" s="8" t="n">
        <v>35.282852</v>
      </c>
      <c r="I66" s="8" t="n">
        <v>-110.454201</v>
      </c>
      <c r="J66" s="10" t="b">
        <f aca="false">COUNTIF('DigDeep x Virginia Tech - Clien'!$A$3:$A$894, A66)=1</f>
        <v>1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customFormat="false" ht="15.75" hidden="false" customHeight="false" outlineLevel="0" collapsed="false">
      <c r="A67" s="1" t="n">
        <v>464033428</v>
      </c>
      <c r="B67" s="1" t="s">
        <v>22</v>
      </c>
      <c r="C67" s="7" t="s">
        <v>23</v>
      </c>
      <c r="D67" s="8" t="n">
        <v>2</v>
      </c>
      <c r="E67" s="9" t="n">
        <v>45574</v>
      </c>
      <c r="F67" s="8" t="n">
        <v>30</v>
      </c>
      <c r="G67" s="8" t="n">
        <v>610</v>
      </c>
      <c r="H67" s="8" t="n">
        <v>35.4000376</v>
      </c>
      <c r="I67" s="8" t="n">
        <v>-110.3176666</v>
      </c>
      <c r="J67" s="10" t="b">
        <f aca="false">COUNTIF('DigDeep x Virginia Tech - Clien'!$A$3:$A$894, A67)=1</f>
        <v>1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customFormat="false" ht="15.75" hidden="false" customHeight="false" outlineLevel="0" collapsed="false">
      <c r="A68" s="1" t="n">
        <v>464033435</v>
      </c>
      <c r="B68" s="1" t="s">
        <v>22</v>
      </c>
      <c r="C68" s="7" t="s">
        <v>13</v>
      </c>
      <c r="D68" s="8" t="n">
        <v>4</v>
      </c>
      <c r="E68" s="9" t="n">
        <v>45582</v>
      </c>
      <c r="F68" s="8" t="n">
        <v>22</v>
      </c>
      <c r="G68" s="8" t="n">
        <v>800</v>
      </c>
      <c r="H68" s="8" t="n">
        <v>35.3541141</v>
      </c>
      <c r="I68" s="8" t="n">
        <v>-110.4533176</v>
      </c>
      <c r="J68" s="10" t="b">
        <f aca="false">COUNTIF('DigDeep x Virginia Tech - Clien'!$A$3:$A$894, A68)=1</f>
        <v>1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customFormat="false" ht="15.75" hidden="false" customHeight="false" outlineLevel="0" collapsed="false">
      <c r="A69" s="1" t="n">
        <v>464033442</v>
      </c>
      <c r="B69" s="1" t="s">
        <v>22</v>
      </c>
      <c r="C69" s="7" t="s">
        <v>13</v>
      </c>
      <c r="D69" s="8" t="n">
        <v>3</v>
      </c>
      <c r="E69" s="9" t="n">
        <v>45554</v>
      </c>
      <c r="F69" s="8" t="n">
        <v>50</v>
      </c>
      <c r="G69" s="8" t="n">
        <v>483</v>
      </c>
      <c r="H69" s="8" t="n">
        <v>35.27924101</v>
      </c>
      <c r="I69" s="8" t="n">
        <v>-110.2733374</v>
      </c>
      <c r="J69" s="10" t="b">
        <f aca="false">COUNTIF('DigDeep x Virginia Tech - Clien'!$A$3:$A$894, A69)=1</f>
        <v>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customFormat="false" ht="15.75" hidden="false" customHeight="false" outlineLevel="0" collapsed="false">
      <c r="A70" s="1" t="n">
        <v>464033466</v>
      </c>
      <c r="B70" s="1" t="s">
        <v>22</v>
      </c>
      <c r="C70" s="7" t="s">
        <v>13</v>
      </c>
      <c r="D70" s="8" t="n">
        <v>3</v>
      </c>
      <c r="E70" s="9" t="n">
        <v>45547</v>
      </c>
      <c r="F70" s="8" t="n">
        <v>57</v>
      </c>
      <c r="G70" s="8" t="n">
        <v>108</v>
      </c>
      <c r="H70" s="8" t="n">
        <v>35.20946024</v>
      </c>
      <c r="I70" s="8" t="n">
        <v>-110.4101623</v>
      </c>
      <c r="J70" s="10" t="b">
        <f aca="false">COUNTIF('DigDeep x Virginia Tech - Clien'!$A$3:$A$894, A70)=1</f>
        <v>1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customFormat="false" ht="15.75" hidden="false" customHeight="false" outlineLevel="0" collapsed="false">
      <c r="A71" s="1" t="n">
        <v>464033473</v>
      </c>
      <c r="B71" s="1" t="s">
        <v>22</v>
      </c>
      <c r="C71" s="7" t="s">
        <v>13</v>
      </c>
      <c r="D71" s="8" t="n">
        <v>2</v>
      </c>
      <c r="E71" s="9" t="n">
        <v>45474</v>
      </c>
      <c r="F71" s="8" t="n">
        <v>130</v>
      </c>
      <c r="G71" s="8" t="n">
        <v>189</v>
      </c>
      <c r="H71" s="8" t="n">
        <v>35.35132009</v>
      </c>
      <c r="I71" s="8" t="n">
        <v>-110.5790601</v>
      </c>
      <c r="J71" s="10" t="b">
        <f aca="false">COUNTIF('DigDeep x Virginia Tech - Clien'!$A$3:$A$894, A71)=1</f>
        <v>1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customFormat="false" ht="15.75" hidden="false" customHeight="false" outlineLevel="0" collapsed="false">
      <c r="A72" s="1" t="n">
        <v>464033480</v>
      </c>
      <c r="B72" s="1" t="s">
        <v>22</v>
      </c>
      <c r="C72" s="7" t="s">
        <v>23</v>
      </c>
      <c r="D72" s="8" t="n">
        <v>1</v>
      </c>
      <c r="E72" s="9" t="n">
        <v>45574</v>
      </c>
      <c r="F72" s="8" t="n">
        <v>30</v>
      </c>
      <c r="G72" s="8" t="n">
        <v>850</v>
      </c>
      <c r="H72" s="8" t="n">
        <v>35.28930903</v>
      </c>
      <c r="I72" s="8" t="n">
        <v>-110.2831344</v>
      </c>
      <c r="J72" s="10" t="b">
        <f aca="false">COUNTIF('DigDeep x Virginia Tech - Clien'!$A$3:$A$894, A72)=1</f>
        <v>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customFormat="false" ht="15.75" hidden="false" customHeight="false" outlineLevel="0" collapsed="false">
      <c r="A73" s="1" t="n">
        <v>464033497</v>
      </c>
      <c r="B73" s="1" t="s">
        <v>22</v>
      </c>
      <c r="C73" s="7" t="s">
        <v>13</v>
      </c>
      <c r="D73" s="8" t="n">
        <v>1</v>
      </c>
      <c r="E73" s="9" t="n">
        <v>45559</v>
      </c>
      <c r="F73" s="8" t="n">
        <v>45</v>
      </c>
      <c r="G73" s="8" t="n">
        <v>421</v>
      </c>
      <c r="H73" s="8" t="n">
        <v>35.24826544</v>
      </c>
      <c r="I73" s="8" t="n">
        <v>-110.3609396</v>
      </c>
      <c r="J73" s="10" t="b">
        <f aca="false">COUNTIF('DigDeep x Virginia Tech - Clien'!$A$3:$A$894, A73)=1</f>
        <v>1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customFormat="false" ht="15.75" hidden="false" customHeight="false" outlineLevel="0" collapsed="false">
      <c r="A74" s="1" t="n">
        <v>464033507</v>
      </c>
      <c r="B74" s="1" t="s">
        <v>22</v>
      </c>
      <c r="C74" s="7" t="s">
        <v>23</v>
      </c>
      <c r="D74" s="8" t="n">
        <v>1</v>
      </c>
      <c r="E74" s="9" t="n">
        <v>45574</v>
      </c>
      <c r="F74" s="8" t="n">
        <v>30</v>
      </c>
      <c r="G74" s="8" t="n">
        <v>1105</v>
      </c>
      <c r="H74" s="8" t="n">
        <v>35.343253</v>
      </c>
      <c r="I74" s="8" t="n">
        <v>-110.418226</v>
      </c>
      <c r="J74" s="10" t="b">
        <f aca="false">COUNTIF('DigDeep x Virginia Tech - Clien'!$A$3:$A$894, A74)=1</f>
        <v>1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customFormat="false" ht="15.75" hidden="false" customHeight="false" outlineLevel="0" collapsed="false">
      <c r="A75" s="1" t="n">
        <v>464033514</v>
      </c>
      <c r="B75" s="1" t="s">
        <v>22</v>
      </c>
      <c r="C75" s="7" t="s">
        <v>13</v>
      </c>
      <c r="D75" s="8" t="n">
        <v>1</v>
      </c>
      <c r="E75" s="9" t="n">
        <v>45447</v>
      </c>
      <c r="F75" s="8" t="n">
        <v>157</v>
      </c>
      <c r="G75" s="8" t="n">
        <v>392</v>
      </c>
      <c r="H75" s="8" t="n">
        <v>35.348537</v>
      </c>
      <c r="I75" s="8" t="n">
        <v>-110.458344</v>
      </c>
      <c r="J75" s="10" t="b">
        <f aca="false">COUNTIF('DigDeep x Virginia Tech - Clien'!$A$3:$A$894, A75)=1</f>
        <v>1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customFormat="false" ht="15.75" hidden="false" customHeight="false" outlineLevel="0" collapsed="false">
      <c r="A76" s="1" t="n">
        <v>464033521</v>
      </c>
      <c r="B76" s="1" t="s">
        <v>22</v>
      </c>
      <c r="C76" s="7" t="s">
        <v>13</v>
      </c>
      <c r="D76" s="8" t="n">
        <v>1</v>
      </c>
      <c r="E76" s="9" t="n">
        <v>45547</v>
      </c>
      <c r="F76" s="8" t="n">
        <v>57</v>
      </c>
      <c r="G76" s="8" t="n">
        <v>34</v>
      </c>
      <c r="H76" s="8" t="n">
        <v>35.24802</v>
      </c>
      <c r="I76" s="8" t="n">
        <v>-110.44039</v>
      </c>
      <c r="J76" s="10" t="b">
        <f aca="false">COUNTIF('DigDeep x Virginia Tech - Clien'!$A$3:$A$894, A76)=1</f>
        <v>1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customFormat="false" ht="15.75" hidden="false" customHeight="false" outlineLevel="0" collapsed="false">
      <c r="A77" s="1" t="n">
        <v>464033538</v>
      </c>
      <c r="B77" s="1" t="s">
        <v>22</v>
      </c>
      <c r="C77" s="7" t="s">
        <v>13</v>
      </c>
      <c r="D77" s="8" t="n">
        <v>6</v>
      </c>
      <c r="E77" s="9" t="n">
        <v>45369</v>
      </c>
      <c r="F77" s="8" t="n">
        <v>235</v>
      </c>
      <c r="G77" s="8" t="n">
        <v>125</v>
      </c>
      <c r="H77" s="8" t="n">
        <v>35.289847</v>
      </c>
      <c r="I77" s="8" t="n">
        <v>-110.285671</v>
      </c>
      <c r="J77" s="10" t="b">
        <f aca="false">COUNTIF('DigDeep x Virginia Tech - Clien'!$A$3:$A$894, A77)=1</f>
        <v>1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customFormat="false" ht="15.75" hidden="false" customHeight="false" outlineLevel="0" collapsed="false">
      <c r="A78" s="1" t="n">
        <v>464033545</v>
      </c>
      <c r="B78" s="1" t="s">
        <v>22</v>
      </c>
      <c r="C78" s="7" t="s">
        <v>13</v>
      </c>
      <c r="D78" s="8" t="n">
        <v>1</v>
      </c>
      <c r="E78" s="9" t="n">
        <v>45603</v>
      </c>
      <c r="F78" s="8" t="n">
        <v>1</v>
      </c>
      <c r="G78" s="8" t="n">
        <v>100</v>
      </c>
      <c r="H78" s="8" t="n">
        <v>35.34485</v>
      </c>
      <c r="I78" s="8" t="n">
        <v>-110.34371</v>
      </c>
      <c r="J78" s="10" t="b">
        <f aca="false">COUNTIF('DigDeep x Virginia Tech - Clien'!$A$3:$A$894, A78)=1</f>
        <v>1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customFormat="false" ht="15.75" hidden="false" customHeight="false" outlineLevel="0" collapsed="false">
      <c r="A79" s="1" t="n">
        <v>464033552</v>
      </c>
      <c r="B79" s="1" t="s">
        <v>22</v>
      </c>
      <c r="C79" s="7" t="s">
        <v>13</v>
      </c>
      <c r="D79" s="8" t="n">
        <v>4</v>
      </c>
      <c r="E79" s="9" t="n">
        <v>45554</v>
      </c>
      <c r="F79" s="8" t="n">
        <v>50</v>
      </c>
      <c r="G79" s="8" t="n">
        <v>564</v>
      </c>
      <c r="H79" s="8" t="n">
        <v>35.27910525</v>
      </c>
      <c r="I79" s="8" t="n">
        <v>-110.2733638</v>
      </c>
      <c r="J79" s="10" t="b">
        <f aca="false">COUNTIF('DigDeep x Virginia Tech - Clien'!$A$3:$A$894, A79)=1</f>
        <v>1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customFormat="false" ht="15.75" hidden="false" customHeight="false" outlineLevel="0" collapsed="false">
      <c r="A80" s="1" t="n">
        <v>464033569</v>
      </c>
      <c r="B80" s="1" t="s">
        <v>22</v>
      </c>
      <c r="C80" s="7" t="s">
        <v>13</v>
      </c>
      <c r="D80" s="8" t="n">
        <v>2</v>
      </c>
      <c r="E80" s="9" t="n">
        <v>45600</v>
      </c>
      <c r="F80" s="8" t="n">
        <v>4</v>
      </c>
      <c r="G80" s="8" t="n">
        <v>270</v>
      </c>
      <c r="H80" s="8" t="n">
        <v>35.366605</v>
      </c>
      <c r="I80" s="8" t="n">
        <v>-110.45266</v>
      </c>
      <c r="J80" s="10" t="b">
        <f aca="false">COUNTIF('DigDeep x Virginia Tech - Clien'!$A$3:$A$894, A80)=1</f>
        <v>1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customFormat="false" ht="15.75" hidden="false" customHeight="false" outlineLevel="0" collapsed="false">
      <c r="A81" s="1" t="n">
        <v>464033576</v>
      </c>
      <c r="B81" s="1" t="s">
        <v>22</v>
      </c>
      <c r="C81" s="7" t="s">
        <v>13</v>
      </c>
      <c r="D81" s="8" t="n">
        <v>2</v>
      </c>
      <c r="E81" s="9" t="n">
        <v>44971</v>
      </c>
      <c r="F81" s="8" t="n">
        <v>633</v>
      </c>
      <c r="G81" s="8" t="n">
        <v>5</v>
      </c>
      <c r="H81" s="8" t="n">
        <v>35.4161573</v>
      </c>
      <c r="I81" s="8" t="n">
        <v>-110.3399064</v>
      </c>
      <c r="J81" s="10" t="b">
        <f aca="false">COUNTIF('DigDeep x Virginia Tech - Clien'!$A$3:$A$894, A81)=1</f>
        <v>1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customFormat="false" ht="15.75" hidden="false" customHeight="false" outlineLevel="0" collapsed="false">
      <c r="A82" s="1" t="n">
        <v>464033583</v>
      </c>
      <c r="B82" s="1" t="s">
        <v>22</v>
      </c>
      <c r="C82" s="7" t="s">
        <v>13</v>
      </c>
      <c r="D82" s="8" t="n">
        <v>1</v>
      </c>
      <c r="E82" s="9" t="n">
        <v>45575</v>
      </c>
      <c r="F82" s="8" t="n">
        <v>29</v>
      </c>
      <c r="G82" s="8" t="n">
        <v>900</v>
      </c>
      <c r="H82" s="8" t="n">
        <v>35.3106559</v>
      </c>
      <c r="I82" s="8" t="n">
        <v>-110.4668242</v>
      </c>
      <c r="J82" s="10" t="b">
        <f aca="false">COUNTIF('DigDeep x Virginia Tech - Clien'!$A$3:$A$894, A82)=1</f>
        <v>1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customFormat="false" ht="15.75" hidden="false" customHeight="false" outlineLevel="0" collapsed="false">
      <c r="A83" s="1" t="n">
        <v>464033590</v>
      </c>
      <c r="B83" s="1" t="s">
        <v>22</v>
      </c>
      <c r="C83" s="7" t="s">
        <v>23</v>
      </c>
      <c r="D83" s="8" t="n">
        <v>2</v>
      </c>
      <c r="E83" s="9" t="n">
        <v>45581</v>
      </c>
      <c r="F83" s="8" t="n">
        <v>23</v>
      </c>
      <c r="G83" s="8" t="n">
        <v>845</v>
      </c>
      <c r="H83" s="8" t="n">
        <v>35.345557</v>
      </c>
      <c r="I83" s="8" t="n">
        <v>-110.419281</v>
      </c>
      <c r="J83" s="10" t="b">
        <f aca="false">COUNTIF('DigDeep x Virginia Tech - Clien'!$A$3:$A$894, A83)=1</f>
        <v>1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customFormat="false" ht="15.75" hidden="false" customHeight="false" outlineLevel="0" collapsed="false">
      <c r="A84" s="1" t="n">
        <v>464033631</v>
      </c>
      <c r="B84" s="1" t="s">
        <v>22</v>
      </c>
      <c r="C84" s="7" t="s">
        <v>13</v>
      </c>
      <c r="D84" s="8" t="n">
        <v>1</v>
      </c>
      <c r="E84" s="9" t="n">
        <v>45517</v>
      </c>
      <c r="F84" s="8" t="n">
        <v>87</v>
      </c>
      <c r="G84" s="8" t="n">
        <v>388</v>
      </c>
      <c r="H84" s="8" t="n">
        <v>35.33044</v>
      </c>
      <c r="I84" s="8" t="n">
        <v>-110.42698</v>
      </c>
      <c r="J84" s="10" t="b">
        <f aca="false">COUNTIF('DigDeep x Virginia Tech - Clien'!$A$3:$A$894, A84)=1</f>
        <v>1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customFormat="false" ht="15.75" hidden="false" customHeight="false" outlineLevel="0" collapsed="false">
      <c r="A85" s="1" t="n">
        <v>464033648</v>
      </c>
      <c r="B85" s="1" t="s">
        <v>22</v>
      </c>
      <c r="C85" s="7" t="s">
        <v>13</v>
      </c>
      <c r="D85" s="8" t="n">
        <v>1</v>
      </c>
      <c r="E85" s="9" t="n">
        <v>45519</v>
      </c>
      <c r="F85" s="8" t="n">
        <v>85</v>
      </c>
      <c r="G85" s="8" t="n">
        <v>42</v>
      </c>
      <c r="H85" s="8" t="n">
        <v>35.2957207</v>
      </c>
      <c r="I85" s="8" t="n">
        <v>-110.4602677</v>
      </c>
      <c r="J85" s="10" t="b">
        <f aca="false">COUNTIF('DigDeep x Virginia Tech - Clien'!$A$3:$A$894, A85)=1</f>
        <v>1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customFormat="false" ht="15.75" hidden="false" customHeight="false" outlineLevel="0" collapsed="false">
      <c r="A86" s="1" t="n">
        <v>464033655</v>
      </c>
      <c r="B86" s="1" t="s">
        <v>22</v>
      </c>
      <c r="C86" s="7" t="s">
        <v>13</v>
      </c>
      <c r="D86" s="8" t="n">
        <v>1</v>
      </c>
      <c r="E86" s="9" t="n">
        <v>45546</v>
      </c>
      <c r="F86" s="8" t="n">
        <v>58</v>
      </c>
      <c r="G86" s="8" t="n">
        <v>18</v>
      </c>
      <c r="H86" s="8" t="n">
        <v>35.372691</v>
      </c>
      <c r="I86" s="8" t="n">
        <v>-110.317284</v>
      </c>
      <c r="J86" s="10" t="b">
        <f aca="false">COUNTIF('DigDeep x Virginia Tech - Clien'!$A$3:$A$894, A86)=1</f>
        <v>1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customFormat="false" ht="15.75" hidden="false" customHeight="false" outlineLevel="0" collapsed="false">
      <c r="A87" s="1" t="n">
        <v>464033662</v>
      </c>
      <c r="B87" s="1" t="s">
        <v>22</v>
      </c>
      <c r="C87" s="7" t="s">
        <v>23</v>
      </c>
      <c r="D87" s="8" t="n">
        <v>1</v>
      </c>
      <c r="E87" s="9" t="n">
        <v>45498</v>
      </c>
      <c r="F87" s="8" t="n">
        <v>106</v>
      </c>
      <c r="G87" s="8" t="n">
        <v>688</v>
      </c>
      <c r="H87" s="8" t="n">
        <v>35.3765543</v>
      </c>
      <c r="I87" s="8" t="n">
        <v>-110.3823011</v>
      </c>
      <c r="J87" s="10" t="b">
        <f aca="false">COUNTIF('DigDeep x Virginia Tech - Clien'!$A$3:$A$894, A87)=1</f>
        <v>1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customFormat="false" ht="15.75" hidden="false" customHeight="false" outlineLevel="0" collapsed="false">
      <c r="A88" s="1" t="n">
        <v>464033679</v>
      </c>
      <c r="B88" s="1" t="s">
        <v>22</v>
      </c>
      <c r="C88" s="7" t="s">
        <v>13</v>
      </c>
      <c r="D88" s="8" t="n">
        <v>1</v>
      </c>
      <c r="E88" s="9" t="n">
        <v>44986</v>
      </c>
      <c r="F88" s="8" t="n">
        <v>618</v>
      </c>
      <c r="G88" s="8" t="n">
        <v>5</v>
      </c>
      <c r="H88" s="8" t="n">
        <v>35.3378023</v>
      </c>
      <c r="I88" s="8" t="n">
        <v>-110.3218284</v>
      </c>
      <c r="J88" s="10" t="b">
        <f aca="false">COUNTIF('DigDeep x Virginia Tech - Clien'!$A$3:$A$894, A88)=1</f>
        <v>1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customFormat="false" ht="15.75" hidden="false" customHeight="false" outlineLevel="0" collapsed="false">
      <c r="A89" s="1" t="n">
        <v>464033686</v>
      </c>
      <c r="B89" s="1" t="s">
        <v>22</v>
      </c>
      <c r="C89" s="7" t="s">
        <v>13</v>
      </c>
      <c r="D89" s="8" t="n">
        <v>1</v>
      </c>
      <c r="E89" s="9" t="n">
        <v>45517</v>
      </c>
      <c r="F89" s="8" t="n">
        <v>87</v>
      </c>
      <c r="G89" s="8" t="n">
        <v>727</v>
      </c>
      <c r="H89" s="8" t="n">
        <v>35.330289</v>
      </c>
      <c r="I89" s="8" t="n">
        <v>-110.561755</v>
      </c>
      <c r="J89" s="10" t="b">
        <f aca="false">COUNTIF('DigDeep x Virginia Tech - Clien'!$A$3:$A$894, A89)=1</f>
        <v>1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customFormat="false" ht="15.75" hidden="false" customHeight="false" outlineLevel="0" collapsed="false">
      <c r="A90" s="1" t="n">
        <v>464033693</v>
      </c>
      <c r="B90" s="1" t="s">
        <v>22</v>
      </c>
      <c r="C90" s="7" t="s">
        <v>13</v>
      </c>
      <c r="D90" s="8" t="n">
        <v>1</v>
      </c>
      <c r="E90" s="9" t="n">
        <v>45600</v>
      </c>
      <c r="F90" s="8" t="n">
        <v>4</v>
      </c>
      <c r="G90" s="8" t="n">
        <v>614</v>
      </c>
      <c r="H90" s="8" t="n">
        <v>35.3746</v>
      </c>
      <c r="I90" s="8" t="n">
        <v>-110.46467</v>
      </c>
      <c r="J90" s="10" t="b">
        <f aca="false">COUNTIF('DigDeep x Virginia Tech - Clien'!$A$3:$A$894, A90)=1</f>
        <v>1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customFormat="false" ht="15.75" hidden="false" customHeight="false" outlineLevel="0" collapsed="false">
      <c r="A91" s="1" t="n">
        <v>464033703</v>
      </c>
      <c r="B91" s="1" t="s">
        <v>22</v>
      </c>
      <c r="C91" s="7" t="s">
        <v>23</v>
      </c>
      <c r="D91" s="8" t="n">
        <v>1</v>
      </c>
      <c r="E91" s="9" t="n">
        <v>45575</v>
      </c>
      <c r="F91" s="8" t="n">
        <v>29</v>
      </c>
      <c r="G91" s="8" t="n">
        <v>400</v>
      </c>
      <c r="H91" s="8" t="n">
        <v>35.2117155</v>
      </c>
      <c r="I91" s="8" t="n">
        <v>-110.3786025</v>
      </c>
      <c r="J91" s="10" t="b">
        <f aca="false">COUNTIF('DigDeep x Virginia Tech - Clien'!$A$3:$A$894, A91)=1</f>
        <v>1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customFormat="false" ht="15.75" hidden="false" customHeight="false" outlineLevel="0" collapsed="false">
      <c r="A92" s="1" t="n">
        <v>464033710</v>
      </c>
      <c r="B92" s="1" t="s">
        <v>22</v>
      </c>
      <c r="C92" s="7" t="s">
        <v>23</v>
      </c>
      <c r="D92" s="8" t="n">
        <v>1</v>
      </c>
      <c r="E92" s="9" t="n">
        <v>45575</v>
      </c>
      <c r="F92" s="8" t="n">
        <v>29</v>
      </c>
      <c r="G92" s="8" t="n">
        <v>400</v>
      </c>
      <c r="H92" s="8" t="n">
        <v>35.211482</v>
      </c>
      <c r="I92" s="8" t="n">
        <v>-110.3786905</v>
      </c>
      <c r="J92" s="10" t="b">
        <f aca="false">COUNTIF('DigDeep x Virginia Tech - Clien'!$A$3:$A$894, A92)=1</f>
        <v>1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customFormat="false" ht="15.75" hidden="false" customHeight="false" outlineLevel="0" collapsed="false">
      <c r="A93" s="1" t="n">
        <v>464033727</v>
      </c>
      <c r="B93" s="1" t="s">
        <v>22</v>
      </c>
      <c r="C93" s="7" t="s">
        <v>13</v>
      </c>
      <c r="D93" s="8" t="n">
        <v>1</v>
      </c>
      <c r="E93" s="9" t="n">
        <v>45491</v>
      </c>
      <c r="F93" s="8" t="n">
        <v>113</v>
      </c>
      <c r="G93" s="8" t="n">
        <v>241</v>
      </c>
      <c r="H93" s="8" t="n">
        <v>35.3548368</v>
      </c>
      <c r="I93" s="8" t="n">
        <v>-110.3395061</v>
      </c>
      <c r="J93" s="10" t="b">
        <f aca="false">COUNTIF('DigDeep x Virginia Tech - Clien'!$A$3:$A$894, A93)=1</f>
        <v>1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customFormat="false" ht="15.75" hidden="false" customHeight="false" outlineLevel="0" collapsed="false">
      <c r="A94" s="1" t="n">
        <v>464033734</v>
      </c>
      <c r="B94" s="1" t="s">
        <v>22</v>
      </c>
      <c r="C94" s="7" t="s">
        <v>13</v>
      </c>
      <c r="D94" s="8" t="n">
        <v>1</v>
      </c>
      <c r="E94" s="9" t="n">
        <v>45496</v>
      </c>
      <c r="F94" s="8" t="n">
        <v>108</v>
      </c>
      <c r="G94" s="8" t="n">
        <v>409</v>
      </c>
      <c r="H94" s="8" t="n">
        <v>35.3883959</v>
      </c>
      <c r="I94" s="8" t="n">
        <v>-110.3480981</v>
      </c>
      <c r="J94" s="10" t="b">
        <f aca="false">COUNTIF('DigDeep x Virginia Tech - Clien'!$A$3:$A$894, A94)=1</f>
        <v>1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customFormat="false" ht="15.75" hidden="false" customHeight="false" outlineLevel="0" collapsed="false">
      <c r="A95" s="1" t="n">
        <v>464033758</v>
      </c>
      <c r="B95" s="1" t="s">
        <v>22</v>
      </c>
      <c r="C95" s="7" t="s">
        <v>13</v>
      </c>
      <c r="D95" s="8" t="n">
        <v>1</v>
      </c>
      <c r="E95" s="9" t="n">
        <v>45558</v>
      </c>
      <c r="F95" s="8" t="n">
        <v>46</v>
      </c>
      <c r="G95" s="8" t="n">
        <v>411</v>
      </c>
      <c r="H95" s="8" t="n">
        <v>35.38935</v>
      </c>
      <c r="I95" s="8" t="n">
        <v>-110.34974</v>
      </c>
      <c r="J95" s="10" t="b">
        <f aca="false">COUNTIF('DigDeep x Virginia Tech - Clien'!$A$3:$A$894, A95)=1</f>
        <v>1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customFormat="false" ht="15.75" hidden="false" customHeight="false" outlineLevel="0" collapsed="false">
      <c r="A96" s="1" t="n">
        <v>464033772</v>
      </c>
      <c r="B96" s="1" t="s">
        <v>22</v>
      </c>
      <c r="C96" s="7" t="s">
        <v>13</v>
      </c>
      <c r="D96" s="8" t="n">
        <v>1</v>
      </c>
      <c r="E96" s="9" t="n">
        <v>45029</v>
      </c>
      <c r="F96" s="8" t="n">
        <v>575</v>
      </c>
      <c r="G96" s="8" t="n">
        <v>100</v>
      </c>
      <c r="H96" s="8" t="n">
        <v>35.35065</v>
      </c>
      <c r="I96" s="8" t="n">
        <v>-110.28866</v>
      </c>
      <c r="J96" s="10" t="b">
        <f aca="false">COUNTIF('DigDeep x Virginia Tech - Clien'!$A$3:$A$894, A96)=1</f>
        <v>1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customFormat="false" ht="15.75" hidden="false" customHeight="false" outlineLevel="0" collapsed="false">
      <c r="A97" s="1" t="n">
        <v>464033789</v>
      </c>
      <c r="B97" s="1" t="s">
        <v>22</v>
      </c>
      <c r="C97" s="7" t="s">
        <v>13</v>
      </c>
      <c r="D97" s="8" t="n">
        <v>1</v>
      </c>
      <c r="E97" s="9" t="n">
        <v>45454</v>
      </c>
      <c r="F97" s="8" t="n">
        <v>150</v>
      </c>
      <c r="G97" s="8" t="n">
        <v>729</v>
      </c>
      <c r="H97" s="8" t="n">
        <v>35.22039</v>
      </c>
      <c r="I97" s="8" t="n">
        <v>-110.4596389</v>
      </c>
      <c r="J97" s="10" t="b">
        <f aca="false">COUNTIF('DigDeep x Virginia Tech - Clien'!$A$3:$A$894, A97)=1</f>
        <v>1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customFormat="false" ht="15.75" hidden="false" customHeight="false" outlineLevel="0" collapsed="false">
      <c r="A98" s="1" t="n">
        <v>464033796</v>
      </c>
      <c r="B98" s="1" t="s">
        <v>22</v>
      </c>
      <c r="C98" s="7" t="s">
        <v>13</v>
      </c>
      <c r="D98" s="8" t="n">
        <v>1</v>
      </c>
      <c r="E98" s="9" t="n">
        <v>45454</v>
      </c>
      <c r="F98" s="8" t="n">
        <v>150</v>
      </c>
      <c r="G98" s="8" t="n">
        <v>128</v>
      </c>
      <c r="H98" s="8" t="n">
        <v>35.22003</v>
      </c>
      <c r="I98" s="8" t="n">
        <v>-110.4597</v>
      </c>
      <c r="J98" s="10" t="b">
        <f aca="false">COUNTIF('DigDeep x Virginia Tech - Clien'!$A$3:$A$894, A98)=1</f>
        <v>1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customFormat="false" ht="15.75" hidden="false" customHeight="false" outlineLevel="0" collapsed="false">
      <c r="A99" s="1" t="n">
        <v>464033813</v>
      </c>
      <c r="B99" s="1" t="s">
        <v>22</v>
      </c>
      <c r="C99" s="7" t="s">
        <v>23</v>
      </c>
      <c r="D99" s="8" t="n">
        <v>1</v>
      </c>
      <c r="E99" s="9" t="n">
        <v>45580</v>
      </c>
      <c r="F99" s="8" t="n">
        <v>24</v>
      </c>
      <c r="G99" s="8" t="n">
        <v>1200</v>
      </c>
      <c r="H99" s="8" t="n">
        <v>35.389744</v>
      </c>
      <c r="I99" s="8" t="n">
        <v>-110.368879</v>
      </c>
      <c r="J99" s="10" t="b">
        <f aca="false">COUNTIF('DigDeep x Virginia Tech - Clien'!$A$3:$A$894, A99)=1</f>
        <v>1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customFormat="false" ht="15.75" hidden="false" customHeight="false" outlineLevel="0" collapsed="false">
      <c r="A100" s="1" t="n">
        <v>464033820</v>
      </c>
      <c r="B100" s="1" t="s">
        <v>22</v>
      </c>
      <c r="C100" s="7" t="s">
        <v>25</v>
      </c>
      <c r="D100" s="8" t="n">
        <v>1</v>
      </c>
      <c r="E100" s="9" t="n">
        <v>45449</v>
      </c>
      <c r="F100" s="8" t="n">
        <v>155</v>
      </c>
      <c r="G100" s="8" t="n">
        <v>750</v>
      </c>
      <c r="H100" s="8" t="n">
        <v>35.3265625</v>
      </c>
      <c r="I100" s="8" t="n">
        <v>-110.4442001</v>
      </c>
      <c r="J100" s="10" t="b">
        <f aca="false">COUNTIF('DigDeep x Virginia Tech - Clien'!$A$3:$A$894, A100)=1</f>
        <v>1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customFormat="false" ht="15.75" hidden="false" customHeight="false" outlineLevel="0" collapsed="false">
      <c r="A101" s="1" t="n">
        <v>464043140</v>
      </c>
      <c r="B101" s="1" t="s">
        <v>26</v>
      </c>
      <c r="C101" s="7" t="s">
        <v>19</v>
      </c>
      <c r="D101" s="8" t="n">
        <v>1</v>
      </c>
      <c r="E101" s="9" t="n">
        <v>45461</v>
      </c>
      <c r="F101" s="8" t="n">
        <v>143</v>
      </c>
      <c r="G101" s="8" t="n">
        <v>0</v>
      </c>
      <c r="H101" s="8" t="n">
        <v>36.87709</v>
      </c>
      <c r="I101" s="8" t="n">
        <v>-110.60384</v>
      </c>
      <c r="J101" s="10" t="b">
        <f aca="false">COUNTIF('DigDeep x Virginia Tech - Clien'!$A$3:$A$894, A101)=1</f>
        <v>1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customFormat="false" ht="15.75" hidden="false" customHeight="false" outlineLevel="0" collapsed="false">
      <c r="A102" s="1" t="n">
        <v>464043157</v>
      </c>
      <c r="B102" s="1" t="s">
        <v>26</v>
      </c>
      <c r="C102" s="7" t="s">
        <v>13</v>
      </c>
      <c r="D102" s="8" t="n">
        <v>1</v>
      </c>
      <c r="E102" s="9" t="n">
        <v>45565</v>
      </c>
      <c r="F102" s="8" t="n">
        <v>39</v>
      </c>
      <c r="G102" s="8" t="n">
        <v>400</v>
      </c>
      <c r="H102" s="8" t="n">
        <v>36.88732</v>
      </c>
      <c r="I102" s="8" t="n">
        <v>-110.60072</v>
      </c>
      <c r="J102" s="10" t="b">
        <f aca="false">COUNTIF('DigDeep x Virginia Tech - Clien'!$A$3:$A$894, A102)=1</f>
        <v>1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customFormat="false" ht="15.75" hidden="false" customHeight="false" outlineLevel="0" collapsed="false">
      <c r="A103" s="1" t="n">
        <v>464043171</v>
      </c>
      <c r="B103" s="1" t="s">
        <v>26</v>
      </c>
      <c r="C103" s="7" t="s">
        <v>13</v>
      </c>
      <c r="D103" s="8" t="n">
        <v>1</v>
      </c>
      <c r="E103" s="9" t="n">
        <v>45565</v>
      </c>
      <c r="F103" s="8" t="n">
        <v>39</v>
      </c>
      <c r="G103" s="8" t="n">
        <v>317</v>
      </c>
      <c r="H103" s="8" t="n">
        <v>37.00989</v>
      </c>
      <c r="I103" s="8" t="n">
        <v>-110.61006</v>
      </c>
      <c r="J103" s="10" t="b">
        <f aca="false">COUNTIF('DigDeep x Virginia Tech - Clien'!$A$3:$A$894, A103)=1</f>
        <v>1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customFormat="false" ht="15.75" hidden="false" customHeight="false" outlineLevel="0" collapsed="false">
      <c r="A104" s="1" t="n">
        <v>464043188</v>
      </c>
      <c r="B104" s="1" t="s">
        <v>26</v>
      </c>
      <c r="C104" s="7" t="s">
        <v>13</v>
      </c>
      <c r="D104" s="8" t="n">
        <v>1</v>
      </c>
      <c r="E104" s="9" t="n">
        <v>45565</v>
      </c>
      <c r="F104" s="8" t="n">
        <v>39</v>
      </c>
      <c r="G104" s="8" t="n">
        <v>358</v>
      </c>
      <c r="H104" s="8" t="n">
        <v>37.01244</v>
      </c>
      <c r="I104" s="8" t="n">
        <v>-110.6076</v>
      </c>
      <c r="J104" s="10" t="b">
        <f aca="false">COUNTIF('DigDeep x Virginia Tech - Clien'!$A$3:$A$894, A104)=1</f>
        <v>1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customFormat="false" ht="15.75" hidden="false" customHeight="false" outlineLevel="0" collapsed="false">
      <c r="A105" s="1" t="n">
        <v>464043195</v>
      </c>
      <c r="B105" s="1" t="s">
        <v>26</v>
      </c>
      <c r="C105" s="7" t="s">
        <v>13</v>
      </c>
      <c r="D105" s="8" t="n">
        <v>2</v>
      </c>
      <c r="E105" s="9" t="n">
        <v>45572</v>
      </c>
      <c r="F105" s="8" t="n">
        <v>32</v>
      </c>
      <c r="G105" s="8" t="n">
        <v>0</v>
      </c>
      <c r="H105" s="8" t="n">
        <v>37.04786</v>
      </c>
      <c r="I105" s="8" t="n">
        <v>-110.61298</v>
      </c>
      <c r="J105" s="10" t="b">
        <f aca="false">COUNTIF('DigDeep x Virginia Tech - Clien'!$A$3:$A$894, A105)=1</f>
        <v>1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customFormat="false" ht="15.75" hidden="false" customHeight="false" outlineLevel="0" collapsed="false">
      <c r="A106" s="1" t="n">
        <v>464043212</v>
      </c>
      <c r="B106" s="1" t="s">
        <v>26</v>
      </c>
      <c r="C106" s="7" t="s">
        <v>13</v>
      </c>
      <c r="D106" s="8" t="n">
        <v>4</v>
      </c>
      <c r="E106" s="9" t="n">
        <v>45572</v>
      </c>
      <c r="F106" s="8" t="n">
        <v>32</v>
      </c>
      <c r="G106" s="8" t="n">
        <v>1000</v>
      </c>
      <c r="H106" s="8" t="n">
        <v>37.04742</v>
      </c>
      <c r="I106" s="8" t="n">
        <v>-110.61319</v>
      </c>
      <c r="J106" s="10" t="b">
        <f aca="false">COUNTIF('DigDeep x Virginia Tech - Clien'!$A$3:$A$894, A106)=1</f>
        <v>1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customFormat="false" ht="15.75" hidden="false" customHeight="false" outlineLevel="0" collapsed="false">
      <c r="A107" s="1" t="n">
        <v>464043229</v>
      </c>
      <c r="B107" s="1" t="s">
        <v>26</v>
      </c>
      <c r="C107" s="7" t="s">
        <v>13</v>
      </c>
      <c r="D107" s="8" t="n">
        <v>2</v>
      </c>
      <c r="E107" s="9" t="n">
        <v>45449</v>
      </c>
      <c r="F107" s="8" t="n">
        <v>155</v>
      </c>
      <c r="G107" s="8" t="n">
        <v>950</v>
      </c>
      <c r="H107" s="8" t="n">
        <v>37.04265</v>
      </c>
      <c r="I107" s="8" t="n">
        <v>-110.60075</v>
      </c>
      <c r="J107" s="10" t="b">
        <f aca="false">COUNTIF('DigDeep x Virginia Tech - Clien'!$A$3:$A$894, A107)=1</f>
        <v>1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customFormat="false" ht="15.75" hidden="false" customHeight="false" outlineLevel="0" collapsed="false">
      <c r="A108" s="1" t="n">
        <v>464043236</v>
      </c>
      <c r="B108" s="1" t="s">
        <v>26</v>
      </c>
      <c r="C108" s="7" t="s">
        <v>13</v>
      </c>
      <c r="D108" s="8" t="n">
        <v>1</v>
      </c>
      <c r="E108" s="9" t="n">
        <v>45565</v>
      </c>
      <c r="F108" s="8" t="n">
        <v>39</v>
      </c>
      <c r="G108" s="8" t="n">
        <v>22</v>
      </c>
      <c r="H108" s="8" t="n">
        <v>37.08451</v>
      </c>
      <c r="I108" s="8" t="n">
        <v>-110.62603</v>
      </c>
      <c r="J108" s="10" t="b">
        <f aca="false">COUNTIF('DigDeep x Virginia Tech - Clien'!$A$3:$A$894, A108)=1</f>
        <v>1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customFormat="false" ht="15.75" hidden="false" customHeight="false" outlineLevel="0" collapsed="false">
      <c r="A109" s="1" t="n">
        <v>464043243</v>
      </c>
      <c r="B109" s="1" t="s">
        <v>26</v>
      </c>
      <c r="C109" s="7" t="s">
        <v>13</v>
      </c>
      <c r="D109" s="8" t="n">
        <v>2</v>
      </c>
      <c r="E109" s="9" t="n">
        <v>45565</v>
      </c>
      <c r="F109" s="8" t="n">
        <v>39</v>
      </c>
      <c r="G109" s="8" t="n">
        <v>17</v>
      </c>
      <c r="H109" s="8" t="n">
        <v>37.09045</v>
      </c>
      <c r="I109" s="8" t="n">
        <v>-110.59523</v>
      </c>
      <c r="J109" s="10" t="b">
        <f aca="false">COUNTIF('DigDeep x Virginia Tech - Clien'!$A$3:$A$894, A109)=1</f>
        <v>1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customFormat="false" ht="15.75" hidden="false" customHeight="false" outlineLevel="0" collapsed="false">
      <c r="A110" s="1" t="n">
        <v>464043250</v>
      </c>
      <c r="B110" s="1" t="s">
        <v>26</v>
      </c>
      <c r="C110" s="7" t="s">
        <v>13</v>
      </c>
      <c r="D110" s="8" t="n">
        <v>5</v>
      </c>
      <c r="E110" s="9" t="n">
        <v>45572</v>
      </c>
      <c r="F110" s="8" t="n">
        <v>32</v>
      </c>
      <c r="G110" s="8" t="n">
        <v>200</v>
      </c>
      <c r="H110" s="8" t="n">
        <v>37.13078</v>
      </c>
      <c r="I110" s="8" t="n">
        <v>-110.61445</v>
      </c>
      <c r="J110" s="10" t="b">
        <f aca="false">COUNTIF('DigDeep x Virginia Tech - Clien'!$A$3:$A$894, A110)=1</f>
        <v>1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customFormat="false" ht="15.75" hidden="false" customHeight="false" outlineLevel="0" collapsed="false">
      <c r="A111" s="1" t="n">
        <v>464043267</v>
      </c>
      <c r="B111" s="1" t="s">
        <v>26</v>
      </c>
      <c r="C111" s="7" t="s">
        <v>13</v>
      </c>
      <c r="D111" s="8" t="n">
        <v>1</v>
      </c>
      <c r="E111" s="9" t="n">
        <v>45565</v>
      </c>
      <c r="F111" s="8" t="n">
        <v>39</v>
      </c>
      <c r="G111" s="8" t="n">
        <v>440</v>
      </c>
      <c r="H111" s="8" t="n">
        <v>37.131086</v>
      </c>
      <c r="I111" s="8" t="n">
        <v>-110.614275</v>
      </c>
      <c r="J111" s="10" t="b">
        <f aca="false">COUNTIF('DigDeep x Virginia Tech - Clien'!$A$3:$A$894, A111)=1</f>
        <v>1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customFormat="false" ht="15.75" hidden="false" customHeight="false" outlineLevel="0" collapsed="false">
      <c r="A112" s="1" t="n">
        <v>464043274</v>
      </c>
      <c r="B112" s="1" t="s">
        <v>26</v>
      </c>
      <c r="C112" s="7" t="s">
        <v>13</v>
      </c>
      <c r="D112" s="8" t="n">
        <v>1</v>
      </c>
      <c r="E112" s="9" t="n">
        <v>45565</v>
      </c>
      <c r="F112" s="8" t="n">
        <v>39</v>
      </c>
      <c r="G112" s="8" t="n">
        <v>437</v>
      </c>
      <c r="H112" s="8" t="n">
        <v>37.13071</v>
      </c>
      <c r="I112" s="8" t="n">
        <v>-110.61196</v>
      </c>
      <c r="J112" s="10" t="b">
        <f aca="false">COUNTIF('DigDeep x Virginia Tech - Clien'!$A$3:$A$894, A112)=1</f>
        <v>1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customFormat="false" ht="15.75" hidden="false" customHeight="false" outlineLevel="0" collapsed="false">
      <c r="A113" s="1" t="n">
        <v>464043281</v>
      </c>
      <c r="B113" s="1" t="s">
        <v>26</v>
      </c>
      <c r="C113" s="7" t="s">
        <v>13</v>
      </c>
      <c r="D113" s="8" t="n">
        <v>1</v>
      </c>
      <c r="E113" s="9" t="n">
        <v>45572</v>
      </c>
      <c r="F113" s="8" t="n">
        <v>32</v>
      </c>
      <c r="G113" s="8" t="n">
        <v>500</v>
      </c>
      <c r="H113" s="8" t="n">
        <v>37.1182</v>
      </c>
      <c r="I113" s="8" t="n">
        <v>-110.60904</v>
      </c>
      <c r="J113" s="10" t="b">
        <f aca="false">COUNTIF('DigDeep x Virginia Tech - Clien'!$A$3:$A$894, A113)=1</f>
        <v>1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customFormat="false" ht="15.75" hidden="false" customHeight="false" outlineLevel="0" collapsed="false">
      <c r="A114" s="1" t="n">
        <v>464043298</v>
      </c>
      <c r="B114" s="1" t="s">
        <v>26</v>
      </c>
      <c r="C114" s="7" t="s">
        <v>13</v>
      </c>
      <c r="D114" s="8" t="n">
        <v>1</v>
      </c>
      <c r="E114" s="9" t="n">
        <v>45565</v>
      </c>
      <c r="F114" s="8" t="n">
        <v>39</v>
      </c>
      <c r="G114" s="8" t="n">
        <v>8</v>
      </c>
      <c r="H114" s="8" t="n">
        <v>37.090628</v>
      </c>
      <c r="I114" s="8" t="n">
        <v>-110.595117</v>
      </c>
      <c r="J114" s="10" t="b">
        <f aca="false">COUNTIF('DigDeep x Virginia Tech - Clien'!$A$3:$A$894, A114)=1</f>
        <v>1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customFormat="false" ht="15.75" hidden="false" customHeight="false" outlineLevel="0" collapsed="false">
      <c r="A115" s="1" t="n">
        <v>464043308</v>
      </c>
      <c r="B115" s="1" t="s">
        <v>26</v>
      </c>
      <c r="C115" s="7" t="s">
        <v>13</v>
      </c>
      <c r="D115" s="8" t="n">
        <v>2</v>
      </c>
      <c r="E115" s="9" t="n">
        <v>45565</v>
      </c>
      <c r="F115" s="8" t="n">
        <v>39</v>
      </c>
      <c r="G115" s="8" t="n">
        <v>300</v>
      </c>
      <c r="H115" s="8" t="n">
        <v>36.81099</v>
      </c>
      <c r="I115" s="8" t="n">
        <v>-110.61127</v>
      </c>
      <c r="J115" s="10" t="b">
        <f aca="false">COUNTIF('DigDeep x Virginia Tech - Clien'!$A$3:$A$894, A115)=1</f>
        <v>1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customFormat="false" ht="15.75" hidden="false" customHeight="false" outlineLevel="0" collapsed="false">
      <c r="A116" s="1" t="n">
        <v>464043315</v>
      </c>
      <c r="B116" s="1" t="s">
        <v>26</v>
      </c>
      <c r="C116" s="7" t="s">
        <v>23</v>
      </c>
      <c r="D116" s="8" t="n">
        <v>1</v>
      </c>
      <c r="E116" s="9" t="n">
        <v>45322</v>
      </c>
      <c r="F116" s="8" t="n">
        <v>282</v>
      </c>
      <c r="G116" s="8" t="n">
        <v>1373</v>
      </c>
      <c r="H116" s="8" t="n">
        <v>36.9769175</v>
      </c>
      <c r="I116" s="8" t="n">
        <v>-110.8925054</v>
      </c>
      <c r="J116" s="10" t="b">
        <f aca="false">COUNTIF('DigDeep x Virginia Tech - Clien'!$A$3:$A$894, A116)=1</f>
        <v>1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customFormat="false" ht="15.75" hidden="false" customHeight="false" outlineLevel="0" collapsed="false">
      <c r="A117" s="1" t="n">
        <v>464043322</v>
      </c>
      <c r="B117" s="1" t="s">
        <v>26</v>
      </c>
      <c r="C117" s="7" t="s">
        <v>13</v>
      </c>
      <c r="D117" s="8" t="n">
        <v>1</v>
      </c>
      <c r="E117" s="9" t="n">
        <v>45413</v>
      </c>
      <c r="F117" s="8" t="n">
        <v>191</v>
      </c>
      <c r="G117" s="8" t="n">
        <v>300</v>
      </c>
      <c r="H117" s="8" t="n">
        <v>36.963068</v>
      </c>
      <c r="I117" s="8" t="n">
        <v>-110.918191</v>
      </c>
      <c r="J117" s="10" t="b">
        <f aca="false">COUNTIF('DigDeep x Virginia Tech - Clien'!$A$3:$A$894, A117)=1</f>
        <v>1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customFormat="false" ht="15.75" hidden="false" customHeight="false" outlineLevel="0" collapsed="false">
      <c r="A118" s="1" t="n">
        <v>464043339</v>
      </c>
      <c r="B118" s="1" t="s">
        <v>26</v>
      </c>
      <c r="C118" s="7" t="s">
        <v>13</v>
      </c>
      <c r="D118" s="8" t="n">
        <v>1</v>
      </c>
      <c r="E118" s="9" t="n">
        <v>45547</v>
      </c>
      <c r="F118" s="8" t="n">
        <v>57</v>
      </c>
      <c r="G118" s="8" t="n">
        <v>900</v>
      </c>
      <c r="H118" s="8" t="n">
        <v>36.96036</v>
      </c>
      <c r="I118" s="8" t="n">
        <v>-110.8635</v>
      </c>
      <c r="J118" s="10" t="b">
        <f aca="false">COUNTIF('DigDeep x Virginia Tech - Clien'!$A$3:$A$894, A118)=1</f>
        <v>1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customFormat="false" ht="15.75" hidden="false" customHeight="false" outlineLevel="0" collapsed="false">
      <c r="A119" s="1" t="n">
        <v>464043346</v>
      </c>
      <c r="B119" s="1" t="s">
        <v>26</v>
      </c>
      <c r="C119" s="7" t="s">
        <v>13</v>
      </c>
      <c r="D119" s="8" t="n">
        <v>1</v>
      </c>
      <c r="E119" s="9" t="n">
        <v>45504</v>
      </c>
      <c r="F119" s="8" t="n">
        <v>100</v>
      </c>
      <c r="G119" s="8" t="n">
        <v>300</v>
      </c>
      <c r="H119" s="8" t="n">
        <v>36.9156893</v>
      </c>
      <c r="I119" s="8" t="n">
        <v>-110.7587091</v>
      </c>
      <c r="J119" s="10" t="b">
        <f aca="false">COUNTIF('DigDeep x Virginia Tech - Clien'!$A$3:$A$894, A119)=1</f>
        <v>1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customFormat="false" ht="15.75" hidden="false" customHeight="false" outlineLevel="0" collapsed="false">
      <c r="A120" s="1" t="n">
        <v>464043353</v>
      </c>
      <c r="B120" s="1" t="s">
        <v>26</v>
      </c>
      <c r="C120" s="7" t="s">
        <v>13</v>
      </c>
      <c r="D120" s="8" t="n">
        <v>1</v>
      </c>
      <c r="E120" s="9" t="n">
        <v>45575</v>
      </c>
      <c r="F120" s="8" t="n">
        <v>29</v>
      </c>
      <c r="G120" s="8" t="n">
        <v>838</v>
      </c>
      <c r="H120" s="8" t="n">
        <v>36.92385</v>
      </c>
      <c r="I120" s="8" t="n">
        <v>-110.7502</v>
      </c>
      <c r="J120" s="10" t="b">
        <f aca="false">COUNTIF('DigDeep x Virginia Tech - Clien'!$A$3:$A$894, A120)=1</f>
        <v>1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customFormat="false" ht="15.75" hidden="false" customHeight="false" outlineLevel="0" collapsed="false">
      <c r="A121" s="1" t="n">
        <v>464043360</v>
      </c>
      <c r="B121" s="1" t="s">
        <v>26</v>
      </c>
      <c r="C121" s="7" t="s">
        <v>13</v>
      </c>
      <c r="D121" s="8" t="n">
        <v>1</v>
      </c>
      <c r="E121" s="9" t="n">
        <v>45509</v>
      </c>
      <c r="F121" s="8" t="n">
        <v>95</v>
      </c>
      <c r="G121" s="8" t="n">
        <v>300</v>
      </c>
      <c r="H121" s="8" t="n">
        <v>36.8947868</v>
      </c>
      <c r="I121" s="8" t="n">
        <v>-110.8283491</v>
      </c>
      <c r="J121" s="10" t="b">
        <f aca="false">COUNTIF('DigDeep x Virginia Tech - Clien'!$A$3:$A$894, A121)=1</f>
        <v>1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customFormat="false" ht="15.75" hidden="false" customHeight="false" outlineLevel="0" collapsed="false">
      <c r="A122" s="1" t="n">
        <v>464043377</v>
      </c>
      <c r="B122" s="1" t="s">
        <v>26</v>
      </c>
      <c r="C122" s="7" t="s">
        <v>13</v>
      </c>
      <c r="D122" s="8" t="n">
        <v>1</v>
      </c>
      <c r="E122" s="9" t="n">
        <v>45502</v>
      </c>
      <c r="F122" s="8" t="n">
        <v>102</v>
      </c>
      <c r="G122" s="8" t="n">
        <v>700</v>
      </c>
      <c r="H122" s="8" t="n">
        <v>36.954258</v>
      </c>
      <c r="I122" s="8" t="n">
        <v>-110.745102</v>
      </c>
      <c r="J122" s="10" t="b">
        <f aca="false">COUNTIF('DigDeep x Virginia Tech - Clien'!$A$3:$A$894, A122)=1</f>
        <v>1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customFormat="false" ht="15.75" hidden="false" customHeight="false" outlineLevel="0" collapsed="false">
      <c r="A123" s="1" t="n">
        <v>464043384</v>
      </c>
      <c r="B123" s="1" t="s">
        <v>26</v>
      </c>
      <c r="C123" s="7" t="s">
        <v>13</v>
      </c>
      <c r="D123" s="8" t="n">
        <v>1</v>
      </c>
      <c r="E123" s="9" t="n">
        <v>45512</v>
      </c>
      <c r="F123" s="8" t="n">
        <v>92</v>
      </c>
      <c r="G123" s="8" t="n">
        <v>450</v>
      </c>
      <c r="H123" s="8" t="n">
        <v>36.79365</v>
      </c>
      <c r="I123" s="8" t="n">
        <v>-110.72098</v>
      </c>
      <c r="J123" s="10" t="b">
        <f aca="false">COUNTIF('DigDeep x Virginia Tech - Clien'!$A$3:$A$894, A123)=1</f>
        <v>1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customFormat="false" ht="15.75" hidden="false" customHeight="false" outlineLevel="0" collapsed="false">
      <c r="A124" s="1" t="n">
        <v>464043391</v>
      </c>
      <c r="B124" s="1" t="s">
        <v>26</v>
      </c>
      <c r="C124" s="7" t="s">
        <v>13</v>
      </c>
      <c r="D124" s="8" t="n">
        <v>1</v>
      </c>
      <c r="E124" s="9" t="n">
        <v>45581</v>
      </c>
      <c r="F124" s="8" t="n">
        <v>23</v>
      </c>
      <c r="G124" s="8" t="n">
        <v>815</v>
      </c>
      <c r="H124" s="8" t="n">
        <v>36.812796</v>
      </c>
      <c r="I124" s="8" t="n">
        <v>-110.710877</v>
      </c>
      <c r="J124" s="10" t="b">
        <f aca="false">COUNTIF('DigDeep x Virginia Tech - Clien'!$A$3:$A$894, A124)=1</f>
        <v>1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customFormat="false" ht="15.75" hidden="false" customHeight="false" outlineLevel="0" collapsed="false">
      <c r="A125" s="1" t="n">
        <v>464043401</v>
      </c>
      <c r="B125" s="1" t="s">
        <v>26</v>
      </c>
      <c r="C125" s="7" t="s">
        <v>13</v>
      </c>
      <c r="D125" s="8" t="n">
        <v>1</v>
      </c>
      <c r="E125" s="9" t="n">
        <v>45581</v>
      </c>
      <c r="F125" s="8" t="n">
        <v>23</v>
      </c>
      <c r="G125" s="8" t="n">
        <v>95</v>
      </c>
      <c r="H125" s="8" t="n">
        <v>36.813015</v>
      </c>
      <c r="I125" s="8" t="n">
        <v>-110.711167</v>
      </c>
      <c r="J125" s="10" t="b">
        <f aca="false">COUNTIF('DigDeep x Virginia Tech - Clien'!$A$3:$A$894, A125)=1</f>
        <v>1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customFormat="false" ht="15.75" hidden="false" customHeight="false" outlineLevel="0" collapsed="false">
      <c r="A126" s="1" t="n">
        <v>464043418</v>
      </c>
      <c r="B126" s="1" t="s">
        <v>26</v>
      </c>
      <c r="C126" s="7" t="s">
        <v>13</v>
      </c>
      <c r="D126" s="8" t="n">
        <v>1</v>
      </c>
      <c r="E126" s="9" t="n">
        <v>45512</v>
      </c>
      <c r="F126" s="8" t="n">
        <v>92</v>
      </c>
      <c r="G126" s="8" t="n">
        <v>500</v>
      </c>
      <c r="H126" s="8" t="n">
        <v>36.7905715</v>
      </c>
      <c r="I126" s="8" t="n">
        <v>-110.7109803</v>
      </c>
      <c r="J126" s="10" t="b">
        <f aca="false">COUNTIF('DigDeep x Virginia Tech - Clien'!$A$3:$A$894, A126)=1</f>
        <v>1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customFormat="false" ht="15.75" hidden="false" customHeight="false" outlineLevel="0" collapsed="false">
      <c r="A127" s="1" t="n">
        <v>464043425</v>
      </c>
      <c r="B127" s="1" t="s">
        <v>26</v>
      </c>
      <c r="C127" s="7" t="s">
        <v>13</v>
      </c>
      <c r="D127" s="8" t="n">
        <v>1</v>
      </c>
      <c r="E127" s="9" t="n">
        <v>45581</v>
      </c>
      <c r="F127" s="8" t="n">
        <v>23</v>
      </c>
      <c r="G127" s="8" t="n">
        <v>207</v>
      </c>
      <c r="H127" s="8" t="n">
        <v>36.84351</v>
      </c>
      <c r="I127" s="8" t="n">
        <v>-110.71378</v>
      </c>
      <c r="J127" s="10" t="b">
        <f aca="false">COUNTIF('DigDeep x Virginia Tech - Clien'!$A$3:$A$894, A127)=1</f>
        <v>1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customFormat="false" ht="15.75" hidden="false" customHeight="false" outlineLevel="0" collapsed="false">
      <c r="A128" s="1" t="n">
        <v>464043432</v>
      </c>
      <c r="B128" s="1" t="s">
        <v>26</v>
      </c>
      <c r="C128" s="7" t="s">
        <v>13</v>
      </c>
      <c r="D128" s="8" t="n">
        <v>1</v>
      </c>
      <c r="E128" s="9" t="n">
        <v>45412</v>
      </c>
      <c r="F128" s="8" t="n">
        <v>192</v>
      </c>
      <c r="G128" s="8" t="n">
        <v>400</v>
      </c>
      <c r="H128" s="8" t="n">
        <v>36.9429979</v>
      </c>
      <c r="I128" s="8" t="n">
        <v>-110.7554054</v>
      </c>
      <c r="J128" s="10" t="b">
        <f aca="false">COUNTIF('DigDeep x Virginia Tech - Clien'!$A$3:$A$894, A128)=1</f>
        <v>1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customFormat="false" ht="15.75" hidden="false" customHeight="false" outlineLevel="0" collapsed="false">
      <c r="A129" s="1" t="n">
        <v>464043449</v>
      </c>
      <c r="B129" s="1" t="s">
        <v>26</v>
      </c>
      <c r="C129" s="7" t="s">
        <v>13</v>
      </c>
      <c r="D129" s="8" t="n">
        <v>1</v>
      </c>
      <c r="E129" s="9" t="n">
        <v>45573</v>
      </c>
      <c r="F129" s="8" t="n">
        <v>31</v>
      </c>
      <c r="G129" s="8" t="n">
        <v>901</v>
      </c>
      <c r="H129" s="8" t="n">
        <v>36.92663</v>
      </c>
      <c r="I129" s="8" t="n">
        <v>-110.74564</v>
      </c>
      <c r="J129" s="10" t="b">
        <f aca="false">COUNTIF('DigDeep x Virginia Tech - Clien'!$A$3:$A$894, A129)=1</f>
        <v>1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customFormat="false" ht="15.75" hidden="false" customHeight="false" outlineLevel="0" collapsed="false">
      <c r="A130" s="1" t="n">
        <v>464043456</v>
      </c>
      <c r="B130" s="1" t="s">
        <v>26</v>
      </c>
      <c r="C130" s="7" t="s">
        <v>13</v>
      </c>
      <c r="D130" s="8" t="n">
        <v>1</v>
      </c>
      <c r="E130" s="9" t="n">
        <v>45573</v>
      </c>
      <c r="F130" s="8" t="n">
        <v>31</v>
      </c>
      <c r="G130" s="8" t="n">
        <v>579</v>
      </c>
      <c r="H130" s="8" t="n">
        <v>36.92955</v>
      </c>
      <c r="I130" s="8" t="n">
        <v>-110.72316</v>
      </c>
      <c r="J130" s="10" t="b">
        <f aca="false">COUNTIF('DigDeep x Virginia Tech - Clien'!$A$3:$A$894, A130)=1</f>
        <v>1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customFormat="false" ht="15.75" hidden="false" customHeight="false" outlineLevel="0" collapsed="false">
      <c r="A131" s="1" t="n">
        <v>464043463</v>
      </c>
      <c r="B131" s="1" t="s">
        <v>26</v>
      </c>
      <c r="C131" s="7" t="s">
        <v>13</v>
      </c>
      <c r="D131" s="8" t="n">
        <v>1</v>
      </c>
      <c r="E131" s="9" t="n">
        <v>45575</v>
      </c>
      <c r="F131" s="8" t="n">
        <v>29</v>
      </c>
      <c r="G131" s="8" t="n">
        <v>79</v>
      </c>
      <c r="H131" s="8" t="n">
        <v>36.9281791</v>
      </c>
      <c r="I131" s="8" t="n">
        <v>-110.7466722</v>
      </c>
      <c r="J131" s="10" t="b">
        <f aca="false">COUNTIF('DigDeep x Virginia Tech - Clien'!$A$3:$A$894, A131)=1</f>
        <v>1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customFormat="false" ht="15.75" hidden="false" customHeight="false" outlineLevel="0" collapsed="false">
      <c r="A132" s="1" t="n">
        <v>464043470</v>
      </c>
      <c r="B132" s="1" t="s">
        <v>26</v>
      </c>
      <c r="C132" s="7" t="s">
        <v>13</v>
      </c>
      <c r="D132" s="8" t="n">
        <v>1</v>
      </c>
      <c r="E132" s="9" t="n">
        <v>45442</v>
      </c>
      <c r="F132" s="8" t="n">
        <v>162</v>
      </c>
      <c r="G132" s="8" t="n">
        <v>100</v>
      </c>
      <c r="H132" s="8" t="n">
        <v>36.9986</v>
      </c>
      <c r="I132" s="8" t="n">
        <v>-110.77694</v>
      </c>
      <c r="J132" s="10" t="b">
        <f aca="false">COUNTIF('DigDeep x Virginia Tech - Clien'!$A$3:$A$894, A132)=1</f>
        <v>1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customFormat="false" ht="15.75" hidden="false" customHeight="false" outlineLevel="0" collapsed="false">
      <c r="A133" s="1" t="n">
        <v>464043487</v>
      </c>
      <c r="B133" s="1" t="s">
        <v>26</v>
      </c>
      <c r="C133" s="7" t="s">
        <v>13</v>
      </c>
      <c r="D133" s="8" t="n">
        <v>1</v>
      </c>
      <c r="E133" s="9" t="n">
        <v>45581</v>
      </c>
      <c r="F133" s="8" t="n">
        <v>23</v>
      </c>
      <c r="G133" s="8" t="n">
        <v>877</v>
      </c>
      <c r="H133" s="8" t="n">
        <v>36.812345</v>
      </c>
      <c r="I133" s="8" t="n">
        <v>-110.712079</v>
      </c>
      <c r="J133" s="10" t="b">
        <f aca="false">COUNTIF('DigDeep x Virginia Tech - Clien'!$A$3:$A$894, A133)=1</f>
        <v>1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customFormat="false" ht="15.75" hidden="false" customHeight="false" outlineLevel="0" collapsed="false">
      <c r="A134" s="1" t="n">
        <v>464043494</v>
      </c>
      <c r="B134" s="1" t="s">
        <v>26</v>
      </c>
      <c r="C134" s="7" t="s">
        <v>13</v>
      </c>
      <c r="D134" s="8" t="n">
        <v>1</v>
      </c>
      <c r="E134" s="9" t="n">
        <v>45600</v>
      </c>
      <c r="F134" s="8" t="n">
        <v>4</v>
      </c>
      <c r="G134" s="8" t="n">
        <v>300</v>
      </c>
      <c r="H134" s="8" t="n">
        <v>37.018976</v>
      </c>
      <c r="I134" s="8" t="n">
        <v>-110.7769597</v>
      </c>
      <c r="J134" s="10" t="b">
        <f aca="false">COUNTIF('DigDeep x Virginia Tech - Clien'!$A$3:$A$894, A134)=1</f>
        <v>1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customFormat="false" ht="15.75" hidden="false" customHeight="false" outlineLevel="0" collapsed="false">
      <c r="A135" s="1" t="n">
        <v>464043504</v>
      </c>
      <c r="B135" s="1" t="s">
        <v>26</v>
      </c>
      <c r="C135" s="7" t="s">
        <v>13</v>
      </c>
      <c r="D135" s="8" t="n">
        <v>1</v>
      </c>
      <c r="E135" s="9" t="n">
        <v>45580</v>
      </c>
      <c r="F135" s="8" t="n">
        <v>24</v>
      </c>
      <c r="G135" s="8" t="n">
        <v>947</v>
      </c>
      <c r="H135" s="8" t="n">
        <v>37.0167552</v>
      </c>
      <c r="I135" s="8" t="n">
        <v>-110.7760477</v>
      </c>
      <c r="J135" s="10" t="b">
        <f aca="false">COUNTIF('DigDeep x Virginia Tech - Clien'!$A$3:$A$894, A135)=1</f>
        <v>1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customFormat="false" ht="15.75" hidden="false" customHeight="false" outlineLevel="0" collapsed="false">
      <c r="A136" s="1" t="n">
        <v>464043511</v>
      </c>
      <c r="B136" s="1" t="s">
        <v>26</v>
      </c>
      <c r="C136" s="7" t="s">
        <v>13</v>
      </c>
      <c r="D136" s="8" t="n">
        <v>1</v>
      </c>
      <c r="E136" s="9" t="n">
        <v>45581</v>
      </c>
      <c r="F136" s="8" t="n">
        <v>23</v>
      </c>
      <c r="G136" s="8" t="n">
        <v>848</v>
      </c>
      <c r="H136" s="8" t="n">
        <v>37.0169522</v>
      </c>
      <c r="I136" s="8" t="n">
        <v>-110.7760745</v>
      </c>
      <c r="J136" s="10" t="b">
        <f aca="false">COUNTIF('DigDeep x Virginia Tech - Clien'!$A$3:$A$894, A136)=1</f>
        <v>1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customFormat="false" ht="15.75" hidden="false" customHeight="false" outlineLevel="0" collapsed="false">
      <c r="A137" s="1" t="n">
        <v>464043528</v>
      </c>
      <c r="B137" s="1" t="s">
        <v>26</v>
      </c>
      <c r="C137" s="7" t="s">
        <v>13</v>
      </c>
      <c r="D137" s="8" t="n">
        <v>1</v>
      </c>
      <c r="E137" s="9" t="n">
        <v>45600</v>
      </c>
      <c r="F137" s="8" t="n">
        <v>4</v>
      </c>
      <c r="G137" s="8" t="n">
        <v>1000</v>
      </c>
      <c r="H137" s="8" t="n">
        <v>37.0157208</v>
      </c>
      <c r="I137" s="8" t="n">
        <v>-110.7876241</v>
      </c>
      <c r="J137" s="10" t="b">
        <f aca="false">COUNTIF('DigDeep x Virginia Tech - Clien'!$A$3:$A$894, A137)=1</f>
        <v>1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customFormat="false" ht="15.75" hidden="false" customHeight="false" outlineLevel="0" collapsed="false">
      <c r="A138" s="1" t="n">
        <v>464043535</v>
      </c>
      <c r="B138" s="1" t="s">
        <v>26</v>
      </c>
      <c r="C138" s="7" t="s">
        <v>13</v>
      </c>
      <c r="D138" s="8" t="n">
        <v>1</v>
      </c>
      <c r="E138" s="9" t="n">
        <v>45502</v>
      </c>
      <c r="F138" s="8" t="n">
        <v>102</v>
      </c>
      <c r="G138" s="8" t="n">
        <v>10</v>
      </c>
      <c r="H138" s="8" t="n">
        <v>37.0153738</v>
      </c>
      <c r="I138" s="8" t="n">
        <v>-110.7722014</v>
      </c>
      <c r="J138" s="10" t="b">
        <f aca="false">COUNTIF('DigDeep x Virginia Tech - Clien'!$A$3:$A$894, A138)=1</f>
        <v>1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customFormat="false" ht="15.75" hidden="false" customHeight="false" outlineLevel="0" collapsed="false">
      <c r="A139" s="1" t="n">
        <v>464043542</v>
      </c>
      <c r="B139" s="1" t="s">
        <v>26</v>
      </c>
      <c r="C139" s="7" t="s">
        <v>13</v>
      </c>
      <c r="D139" s="8" t="n">
        <v>1</v>
      </c>
      <c r="E139" s="9" t="n">
        <v>45502</v>
      </c>
      <c r="F139" s="8" t="n">
        <v>102</v>
      </c>
      <c r="G139" s="8" t="n">
        <v>200</v>
      </c>
      <c r="H139" s="8" t="n">
        <v>37.0150483</v>
      </c>
      <c r="I139" s="8" t="n">
        <v>-110.7717562</v>
      </c>
      <c r="J139" s="10" t="b">
        <f aca="false">COUNTIF('DigDeep x Virginia Tech - Clien'!$A$3:$A$894, A139)=1</f>
        <v>1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customFormat="false" ht="15.75" hidden="false" customHeight="false" outlineLevel="0" collapsed="false">
      <c r="A140" s="1" t="n">
        <v>464043559</v>
      </c>
      <c r="B140" s="1" t="s">
        <v>26</v>
      </c>
      <c r="C140" s="7" t="s">
        <v>13</v>
      </c>
      <c r="D140" s="8" t="n">
        <v>1</v>
      </c>
      <c r="E140" s="9" t="n">
        <v>45580</v>
      </c>
      <c r="F140" s="8" t="n">
        <v>24</v>
      </c>
      <c r="G140" s="8" t="n">
        <v>138</v>
      </c>
      <c r="H140" s="8" t="n">
        <v>37.0137536</v>
      </c>
      <c r="I140" s="8" t="n">
        <v>-110.7726188</v>
      </c>
      <c r="J140" s="10" t="b">
        <f aca="false">COUNTIF('DigDeep x Virginia Tech - Clien'!$A$3:$A$894, A140)=1</f>
        <v>1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customFormat="false" ht="15.75" hidden="false" customHeight="false" outlineLevel="0" collapsed="false">
      <c r="A141" s="1" t="n">
        <v>464043566</v>
      </c>
      <c r="B141" s="1" t="s">
        <v>26</v>
      </c>
      <c r="C141" s="7" t="s">
        <v>13</v>
      </c>
      <c r="D141" s="8" t="n">
        <v>1</v>
      </c>
      <c r="E141" s="9" t="n">
        <v>45580</v>
      </c>
      <c r="F141" s="8" t="n">
        <v>24</v>
      </c>
      <c r="G141" s="8" t="n">
        <v>853</v>
      </c>
      <c r="H141" s="8" t="n">
        <v>37.01003</v>
      </c>
      <c r="I141" s="8" t="n">
        <v>-110.77888</v>
      </c>
      <c r="J141" s="10" t="b">
        <f aca="false">COUNTIF('DigDeep x Virginia Tech - Clien'!$A$3:$A$894, A141)=1</f>
        <v>1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customFormat="false" ht="15.75" hidden="false" customHeight="false" outlineLevel="0" collapsed="false">
      <c r="A142" s="1" t="n">
        <v>464043573</v>
      </c>
      <c r="B142" s="1" t="s">
        <v>26</v>
      </c>
      <c r="C142" s="7" t="s">
        <v>13</v>
      </c>
      <c r="D142" s="8" t="n">
        <v>1</v>
      </c>
      <c r="E142" s="9" t="n">
        <v>45370</v>
      </c>
      <c r="F142" s="8" t="n">
        <v>234</v>
      </c>
      <c r="G142" s="8" t="n">
        <v>199</v>
      </c>
      <c r="H142" s="8" t="n">
        <v>37.0093298</v>
      </c>
      <c r="I142" s="8" t="n">
        <v>-110.7804573</v>
      </c>
      <c r="J142" s="10" t="b">
        <f aca="false">COUNTIF('DigDeep x Virginia Tech - Clien'!$A$3:$A$894, A142)=1</f>
        <v>1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customFormat="false" ht="15.75" hidden="false" customHeight="false" outlineLevel="0" collapsed="false">
      <c r="A143" s="1" t="n">
        <v>464043580</v>
      </c>
      <c r="B143" s="1" t="s">
        <v>26</v>
      </c>
      <c r="C143" s="7" t="s">
        <v>13</v>
      </c>
      <c r="D143" s="8" t="n">
        <v>1</v>
      </c>
      <c r="E143" s="9" t="n">
        <v>45575</v>
      </c>
      <c r="F143" s="8" t="n">
        <v>29</v>
      </c>
      <c r="G143" s="8" t="n">
        <v>541</v>
      </c>
      <c r="H143" s="8" t="n">
        <v>37.0134591</v>
      </c>
      <c r="I143" s="8" t="n">
        <v>-110.7849795</v>
      </c>
      <c r="J143" s="10" t="b">
        <f aca="false">COUNTIF('DigDeep x Virginia Tech - Clien'!$A$3:$A$894, A143)=1</f>
        <v>1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customFormat="false" ht="15.75" hidden="false" customHeight="false" outlineLevel="0" collapsed="false">
      <c r="A144" s="1" t="n">
        <v>464043597</v>
      </c>
      <c r="B144" s="1" t="s">
        <v>26</v>
      </c>
      <c r="C144" s="7" t="s">
        <v>13</v>
      </c>
      <c r="D144" s="8" t="n">
        <v>1</v>
      </c>
      <c r="E144" s="9" t="n">
        <v>45533</v>
      </c>
      <c r="F144" s="8" t="n">
        <v>71</v>
      </c>
      <c r="G144" s="8" t="n">
        <v>1045</v>
      </c>
      <c r="H144" s="8" t="n">
        <v>36.706487</v>
      </c>
      <c r="I144" s="8" t="n">
        <v>-110.60793</v>
      </c>
      <c r="J144" s="10" t="b">
        <f aca="false">COUNTIF('DigDeep x Virginia Tech - Clien'!$A$3:$A$894, A144)=1</f>
        <v>1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customFormat="false" ht="15.75" hidden="false" customHeight="false" outlineLevel="0" collapsed="false">
      <c r="A145" s="1" t="n">
        <v>464043607</v>
      </c>
      <c r="B145" s="1" t="s">
        <v>26</v>
      </c>
      <c r="C145" s="7" t="s">
        <v>13</v>
      </c>
      <c r="D145" s="8" t="n">
        <v>3</v>
      </c>
      <c r="E145" s="9" t="n">
        <v>45419</v>
      </c>
      <c r="F145" s="8" t="n">
        <v>185</v>
      </c>
      <c r="G145" s="8" t="n">
        <v>300</v>
      </c>
      <c r="H145" s="8" t="n">
        <v>36.7065</v>
      </c>
      <c r="I145" s="8" t="n">
        <v>-110.6081</v>
      </c>
      <c r="J145" s="10" t="b">
        <f aca="false">COUNTIF('DigDeep x Virginia Tech - Clien'!$A$3:$A$894, A145)=1</f>
        <v>1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customFormat="false" ht="15.75" hidden="false" customHeight="false" outlineLevel="0" collapsed="false">
      <c r="A146" s="1" t="n">
        <v>464043614</v>
      </c>
      <c r="B146" s="1" t="s">
        <v>26</v>
      </c>
      <c r="C146" s="7" t="s">
        <v>13</v>
      </c>
      <c r="D146" s="8" t="n">
        <v>1</v>
      </c>
      <c r="E146" s="9" t="n">
        <v>45483</v>
      </c>
      <c r="F146" s="8" t="n">
        <v>121</v>
      </c>
      <c r="G146" s="8" t="n">
        <v>350</v>
      </c>
      <c r="H146" s="8" t="n">
        <v>36.5739974</v>
      </c>
      <c r="I146" s="8" t="n">
        <v>-110.4994965</v>
      </c>
      <c r="J146" s="10" t="b">
        <f aca="false">COUNTIF('DigDeep x Virginia Tech - Clien'!$A$3:$A$894, A146)=1</f>
        <v>1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customFormat="false" ht="15.75" hidden="false" customHeight="false" outlineLevel="0" collapsed="false">
      <c r="A147" s="1" t="n">
        <v>464043638</v>
      </c>
      <c r="B147" s="1" t="s">
        <v>26</v>
      </c>
      <c r="C147" s="7" t="s">
        <v>13</v>
      </c>
      <c r="D147" s="8" t="n">
        <v>1</v>
      </c>
      <c r="E147" s="9" t="n">
        <v>45587</v>
      </c>
      <c r="F147" s="8" t="n">
        <v>17</v>
      </c>
      <c r="G147" s="8" t="n">
        <v>278</v>
      </c>
      <c r="H147" s="8" t="n">
        <v>36.518678</v>
      </c>
      <c r="I147" s="8" t="n">
        <v>-110.677132</v>
      </c>
      <c r="J147" s="10" t="b">
        <f aca="false">COUNTIF('DigDeep x Virginia Tech - Clien'!$A$3:$A$894, A147)=1</f>
        <v>1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customFormat="false" ht="15.75" hidden="false" customHeight="false" outlineLevel="0" collapsed="false">
      <c r="A148" s="1" t="n">
        <v>464043645</v>
      </c>
      <c r="B148" s="1" t="s">
        <v>26</v>
      </c>
      <c r="C148" s="7" t="s">
        <v>13</v>
      </c>
      <c r="D148" s="8" t="n">
        <v>1</v>
      </c>
      <c r="E148" s="9" t="n">
        <v>45587</v>
      </c>
      <c r="F148" s="8" t="n">
        <v>17</v>
      </c>
      <c r="G148" s="8" t="n">
        <v>1009</v>
      </c>
      <c r="H148" s="8" t="n">
        <v>36.6257007</v>
      </c>
      <c r="I148" s="8" t="n">
        <v>-110.5229984</v>
      </c>
      <c r="J148" s="10" t="b">
        <f aca="false">COUNTIF('DigDeep x Virginia Tech - Clien'!$A$3:$A$894, A148)=1</f>
        <v>1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customFormat="false" ht="15.75" hidden="false" customHeight="false" outlineLevel="0" collapsed="false">
      <c r="A149" s="1" t="n">
        <v>464043652</v>
      </c>
      <c r="B149" s="1" t="s">
        <v>26</v>
      </c>
      <c r="C149" s="7" t="s">
        <v>13</v>
      </c>
      <c r="D149" s="8" t="n">
        <v>1</v>
      </c>
      <c r="E149" s="9" t="n">
        <v>45434</v>
      </c>
      <c r="F149" s="8" t="n">
        <v>170</v>
      </c>
      <c r="G149" s="8" t="n">
        <v>0</v>
      </c>
      <c r="H149" s="8" t="n">
        <v>36.5443097</v>
      </c>
      <c r="I149" s="8" t="n">
        <v>-110.5315292</v>
      </c>
      <c r="J149" s="10" t="b">
        <f aca="false">COUNTIF('DigDeep x Virginia Tech - Clien'!$A$3:$A$894, A149)=1</f>
        <v>1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customFormat="false" ht="15.75" hidden="false" customHeight="false" outlineLevel="0" collapsed="false">
      <c r="A150" s="1" t="n">
        <v>464043669</v>
      </c>
      <c r="B150" s="1" t="s">
        <v>26</v>
      </c>
      <c r="C150" s="7" t="s">
        <v>13</v>
      </c>
      <c r="D150" s="8" t="n">
        <v>1</v>
      </c>
      <c r="E150" s="9" t="n">
        <v>45523</v>
      </c>
      <c r="F150" s="8" t="n">
        <v>81</v>
      </c>
      <c r="G150" s="8" t="n">
        <v>550</v>
      </c>
      <c r="H150" s="8" t="n">
        <v>36.5715679</v>
      </c>
      <c r="I150" s="8" t="n">
        <v>-110.5174828</v>
      </c>
      <c r="J150" s="10" t="b">
        <f aca="false">COUNTIF('DigDeep x Virginia Tech - Clien'!$A$3:$A$894, A150)=1</f>
        <v>1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customFormat="false" ht="15.75" hidden="false" customHeight="false" outlineLevel="0" collapsed="false">
      <c r="A151" s="1" t="n">
        <v>464043676</v>
      </c>
      <c r="B151" s="1" t="s">
        <v>26</v>
      </c>
      <c r="C151" s="7" t="s">
        <v>13</v>
      </c>
      <c r="D151" s="8" t="n">
        <v>1</v>
      </c>
      <c r="E151" s="9" t="n">
        <v>45559</v>
      </c>
      <c r="F151" s="8" t="n">
        <v>45</v>
      </c>
      <c r="G151" s="8" t="n">
        <v>914</v>
      </c>
      <c r="H151" s="8" t="n">
        <v>36.6032078</v>
      </c>
      <c r="I151" s="8" t="n">
        <v>-110.5220211</v>
      </c>
      <c r="J151" s="10" t="b">
        <f aca="false">COUNTIF('DigDeep x Virginia Tech - Clien'!$A$3:$A$894, A151)=1</f>
        <v>1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customFormat="false" ht="15.75" hidden="false" customHeight="false" outlineLevel="0" collapsed="false">
      <c r="A152" s="1" t="n">
        <v>464043683</v>
      </c>
      <c r="B152" s="1" t="s">
        <v>26</v>
      </c>
      <c r="C152" s="7" t="s">
        <v>13</v>
      </c>
      <c r="D152" s="8" t="n">
        <v>6</v>
      </c>
      <c r="E152" s="9" t="n">
        <v>45523</v>
      </c>
      <c r="F152" s="8" t="n">
        <v>81</v>
      </c>
      <c r="G152" s="8" t="n">
        <v>3</v>
      </c>
      <c r="H152" s="8" t="n">
        <v>36.601</v>
      </c>
      <c r="I152" s="8" t="n">
        <v>-110.51697</v>
      </c>
      <c r="J152" s="10" t="b">
        <f aca="false">COUNTIF('DigDeep x Virginia Tech - Clien'!$A$3:$A$894, A152)=1</f>
        <v>1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customFormat="false" ht="15.75" hidden="false" customHeight="false" outlineLevel="0" collapsed="false">
      <c r="A153" s="1" t="n">
        <v>464043690</v>
      </c>
      <c r="B153" s="1" t="s">
        <v>26</v>
      </c>
      <c r="C153" s="7" t="s">
        <v>13</v>
      </c>
      <c r="D153" s="8" t="n">
        <v>1</v>
      </c>
      <c r="E153" s="9" t="n">
        <v>45559</v>
      </c>
      <c r="F153" s="8" t="n">
        <v>45</v>
      </c>
      <c r="G153" s="8" t="n">
        <v>89</v>
      </c>
      <c r="H153" s="8" t="n">
        <v>36.5711228</v>
      </c>
      <c r="I153" s="8" t="n">
        <v>-110.5153454</v>
      </c>
      <c r="J153" s="10" t="b">
        <f aca="false">COUNTIF('DigDeep x Virginia Tech - Clien'!$A$3:$A$894, A153)=1</f>
        <v>1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customFormat="false" ht="15.75" hidden="false" customHeight="false" outlineLevel="0" collapsed="false">
      <c r="A154" s="1" t="n">
        <v>464043700</v>
      </c>
      <c r="B154" s="1" t="s">
        <v>26</v>
      </c>
      <c r="C154" s="7" t="s">
        <v>13</v>
      </c>
      <c r="D154" s="8" t="n">
        <v>2</v>
      </c>
      <c r="E154" s="9" t="n">
        <v>45523</v>
      </c>
      <c r="F154" s="8" t="n">
        <v>81</v>
      </c>
      <c r="G154" s="8" t="n">
        <v>1100</v>
      </c>
      <c r="H154" s="8" t="n">
        <v>36.601989</v>
      </c>
      <c r="I154" s="8" t="n">
        <v>-110.498911</v>
      </c>
      <c r="J154" s="10" t="b">
        <f aca="false">COUNTIF('DigDeep x Virginia Tech - Clien'!$A$3:$A$894, A154)=1</f>
        <v>1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customFormat="false" ht="15.75" hidden="false" customHeight="false" outlineLevel="0" collapsed="false">
      <c r="A155" s="1" t="n">
        <v>464043717</v>
      </c>
      <c r="B155" s="1" t="s">
        <v>26</v>
      </c>
      <c r="C155" s="7" t="s">
        <v>13</v>
      </c>
      <c r="D155" s="8" t="n">
        <v>1</v>
      </c>
      <c r="E155" s="9" t="n">
        <v>45523</v>
      </c>
      <c r="F155" s="8" t="n">
        <v>81</v>
      </c>
      <c r="G155" s="8" t="n">
        <v>700</v>
      </c>
      <c r="H155" s="8" t="n">
        <v>36.4852133</v>
      </c>
      <c r="I155" s="8" t="n">
        <v>-110.6486445</v>
      </c>
      <c r="J155" s="10" t="b">
        <f aca="false">COUNTIF('DigDeep x Virginia Tech - Clien'!$A$3:$A$894, A155)=1</f>
        <v>1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customFormat="false" ht="15.75" hidden="false" customHeight="false" outlineLevel="0" collapsed="false">
      <c r="A156" s="1" t="n">
        <v>464043724</v>
      </c>
      <c r="B156" s="1" t="s">
        <v>26</v>
      </c>
      <c r="C156" s="7" t="s">
        <v>13</v>
      </c>
      <c r="D156" s="8" t="n">
        <v>1</v>
      </c>
      <c r="E156" s="9" t="n">
        <v>45559</v>
      </c>
      <c r="F156" s="8" t="n">
        <v>45</v>
      </c>
      <c r="G156" s="8" t="n">
        <v>0</v>
      </c>
      <c r="H156" s="8" t="n">
        <v>36.60252</v>
      </c>
      <c r="I156" s="8" t="n">
        <v>-110.5259</v>
      </c>
      <c r="J156" s="10" t="b">
        <f aca="false">COUNTIF('DigDeep x Virginia Tech - Clien'!$A$3:$A$894, A156)=1</f>
        <v>1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customFormat="false" ht="15.75" hidden="false" customHeight="false" outlineLevel="0" collapsed="false">
      <c r="A157" s="1" t="n">
        <v>464043731</v>
      </c>
      <c r="B157" s="1" t="s">
        <v>26</v>
      </c>
      <c r="C157" s="7" t="s">
        <v>13</v>
      </c>
      <c r="D157" s="8" t="n">
        <v>1</v>
      </c>
      <c r="E157" s="9" t="n">
        <v>45420</v>
      </c>
      <c r="F157" s="8" t="n">
        <v>184</v>
      </c>
      <c r="G157" s="8" t="n">
        <v>0</v>
      </c>
      <c r="H157" s="8" t="n">
        <v>36.7889</v>
      </c>
      <c r="I157" s="8" t="n">
        <v>-110.5741</v>
      </c>
      <c r="J157" s="10" t="b">
        <f aca="false">COUNTIF('DigDeep x Virginia Tech - Clien'!$A$3:$A$894, A157)=1</f>
        <v>1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customFormat="false" ht="15.75" hidden="false" customHeight="false" outlineLevel="0" collapsed="false">
      <c r="A158" s="1" t="n">
        <v>464043748</v>
      </c>
      <c r="B158" s="1" t="s">
        <v>26</v>
      </c>
      <c r="C158" s="7" t="s">
        <v>13</v>
      </c>
      <c r="D158" s="8" t="n">
        <v>2</v>
      </c>
      <c r="E158" s="9" t="n">
        <v>45546</v>
      </c>
      <c r="F158" s="8" t="n">
        <v>58</v>
      </c>
      <c r="G158" s="8" t="n">
        <v>150</v>
      </c>
      <c r="H158" s="8" t="n">
        <v>36.6334</v>
      </c>
      <c r="I158" s="8" t="n">
        <v>-110.6414</v>
      </c>
      <c r="J158" s="10" t="b">
        <f aca="false">COUNTIF('DigDeep x Virginia Tech - Clien'!$A$3:$A$894, A158)=1</f>
        <v>1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customFormat="false" ht="15.75" hidden="false" customHeight="false" outlineLevel="0" collapsed="false">
      <c r="A159" s="1" t="n">
        <v>464043755</v>
      </c>
      <c r="B159" s="1" t="s">
        <v>26</v>
      </c>
      <c r="C159" s="7" t="s">
        <v>13</v>
      </c>
      <c r="D159" s="8" t="n">
        <v>1</v>
      </c>
      <c r="E159" s="9" t="n">
        <v>45512</v>
      </c>
      <c r="F159" s="8" t="n">
        <v>92</v>
      </c>
      <c r="G159" s="8" t="n">
        <v>900</v>
      </c>
      <c r="H159" s="8" t="n">
        <v>36.6328</v>
      </c>
      <c r="I159" s="8" t="n">
        <v>-110.64417</v>
      </c>
      <c r="J159" s="10" t="b">
        <f aca="false">COUNTIF('DigDeep x Virginia Tech - Clien'!$A$3:$A$894, A159)=1</f>
        <v>1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customFormat="false" ht="15.75" hidden="false" customHeight="false" outlineLevel="0" collapsed="false">
      <c r="A160" s="1" t="n">
        <v>464043762</v>
      </c>
      <c r="B160" s="1" t="s">
        <v>26</v>
      </c>
      <c r="C160" s="7" t="s">
        <v>13</v>
      </c>
      <c r="D160" s="8" t="n">
        <v>1</v>
      </c>
      <c r="E160" s="9" t="n">
        <v>45498</v>
      </c>
      <c r="F160" s="8" t="n">
        <v>106</v>
      </c>
      <c r="G160" s="8" t="n">
        <v>1000</v>
      </c>
      <c r="H160" s="8" t="n">
        <v>36.6882352</v>
      </c>
      <c r="I160" s="8" t="n">
        <v>-110.6502035</v>
      </c>
      <c r="J160" s="10" t="b">
        <f aca="false">COUNTIF('DigDeep x Virginia Tech - Clien'!$A$3:$A$894, A160)=1</f>
        <v>1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customFormat="false" ht="15.75" hidden="false" customHeight="false" outlineLevel="0" collapsed="false">
      <c r="A161" s="1" t="n">
        <v>464043779</v>
      </c>
      <c r="B161" s="1" t="s">
        <v>26</v>
      </c>
      <c r="C161" s="7" t="s">
        <v>13</v>
      </c>
      <c r="D161" s="8" t="n">
        <v>1</v>
      </c>
      <c r="E161" s="9" t="n">
        <v>45498</v>
      </c>
      <c r="F161" s="8" t="n">
        <v>106</v>
      </c>
      <c r="G161" s="8" t="n">
        <v>1200</v>
      </c>
      <c r="H161" s="8" t="n">
        <v>36.69771</v>
      </c>
      <c r="I161" s="8" t="n">
        <v>-110.67101</v>
      </c>
      <c r="J161" s="10" t="b">
        <f aca="false">COUNTIF('DigDeep x Virginia Tech - Clien'!$A$3:$A$894, A161)=1</f>
        <v>1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customFormat="false" ht="15.75" hidden="false" customHeight="false" outlineLevel="0" collapsed="false">
      <c r="A162" s="1" t="n">
        <v>464043786</v>
      </c>
      <c r="B162" s="1" t="s">
        <v>26</v>
      </c>
      <c r="C162" s="7" t="s">
        <v>13</v>
      </c>
      <c r="D162" s="8" t="n">
        <v>1</v>
      </c>
      <c r="E162" s="9" t="n">
        <v>45490</v>
      </c>
      <c r="F162" s="8" t="n">
        <v>114</v>
      </c>
      <c r="G162" s="8" t="n">
        <v>700</v>
      </c>
      <c r="H162" s="8" t="n">
        <v>36.43011</v>
      </c>
      <c r="I162" s="8" t="n">
        <v>-110.73913</v>
      </c>
      <c r="J162" s="10" t="b">
        <f aca="false">COUNTIF('DigDeep x Virginia Tech - Clien'!$A$3:$A$894, A162)=1</f>
        <v>1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customFormat="false" ht="15.75" hidden="false" customHeight="false" outlineLevel="0" collapsed="false">
      <c r="A163" s="1" t="n">
        <v>464043793</v>
      </c>
      <c r="B163" s="1" t="s">
        <v>26</v>
      </c>
      <c r="C163" s="7" t="s">
        <v>13</v>
      </c>
      <c r="D163" s="8" t="n">
        <v>1</v>
      </c>
      <c r="E163" s="9" t="n">
        <v>45594</v>
      </c>
      <c r="F163" s="8" t="n">
        <v>10</v>
      </c>
      <c r="G163" s="8" t="n">
        <v>1154</v>
      </c>
      <c r="H163" s="8" t="n">
        <v>36.44029</v>
      </c>
      <c r="I163" s="8" t="n">
        <v>-110.74867</v>
      </c>
      <c r="J163" s="10" t="b">
        <f aca="false">COUNTIF('DigDeep x Virginia Tech - Clien'!$A$3:$A$894, A163)=1</f>
        <v>1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customFormat="false" ht="15.75" hidden="false" customHeight="false" outlineLevel="0" collapsed="false">
      <c r="A164" s="1" t="n">
        <v>464043803</v>
      </c>
      <c r="B164" s="1" t="s">
        <v>26</v>
      </c>
      <c r="C164" s="7" t="s">
        <v>23</v>
      </c>
      <c r="D164" s="8" t="n">
        <v>1</v>
      </c>
      <c r="E164" s="9" t="n">
        <v>45505</v>
      </c>
      <c r="F164" s="8" t="n">
        <v>99</v>
      </c>
      <c r="G164" s="8" t="n">
        <v>1175</v>
      </c>
      <c r="H164" s="8" t="n">
        <v>36.47928</v>
      </c>
      <c r="I164" s="8" t="n">
        <v>-110.62949</v>
      </c>
      <c r="J164" s="10" t="b">
        <f aca="false">COUNTIF('DigDeep x Virginia Tech - Clien'!$A$3:$A$894, A164)=1</f>
        <v>1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customFormat="false" ht="15.75" hidden="false" customHeight="false" outlineLevel="0" collapsed="false">
      <c r="A165" s="1" t="n">
        <v>464043810</v>
      </c>
      <c r="B165" s="1" t="s">
        <v>26</v>
      </c>
      <c r="C165" s="7" t="s">
        <v>13</v>
      </c>
      <c r="D165" s="8" t="n">
        <v>1</v>
      </c>
      <c r="E165" s="9" t="n">
        <v>45432</v>
      </c>
      <c r="F165" s="8" t="n">
        <v>172</v>
      </c>
      <c r="G165" s="8" t="n">
        <v>15</v>
      </c>
      <c r="H165" s="8" t="n">
        <v>36.445299</v>
      </c>
      <c r="I165" s="8" t="n">
        <v>-110.760407</v>
      </c>
      <c r="J165" s="10" t="b">
        <f aca="false">COUNTIF('DigDeep x Virginia Tech - Clien'!$A$3:$A$894, A165)=1</f>
        <v>1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customFormat="false" ht="15.75" hidden="false" customHeight="false" outlineLevel="0" collapsed="false">
      <c r="A166" s="1" t="n">
        <v>464043834</v>
      </c>
      <c r="B166" s="1" t="s">
        <v>26</v>
      </c>
      <c r="C166" s="7" t="s">
        <v>13</v>
      </c>
      <c r="D166" s="8" t="n">
        <v>2</v>
      </c>
      <c r="E166" s="9" t="n">
        <v>45545</v>
      </c>
      <c r="F166" s="8" t="n">
        <v>59</v>
      </c>
      <c r="G166" s="8" t="n">
        <v>900</v>
      </c>
      <c r="H166" s="8" t="n">
        <v>36.5383</v>
      </c>
      <c r="I166" s="8" t="n">
        <v>-110.5099</v>
      </c>
      <c r="J166" s="10" t="b">
        <f aca="false">COUNTIF('DigDeep x Virginia Tech - Clien'!$A$3:$A$894, A166)=1</f>
        <v>1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customFormat="false" ht="15.75" hidden="false" customHeight="false" outlineLevel="0" collapsed="false">
      <c r="A167" s="1" t="n">
        <v>464043841</v>
      </c>
      <c r="B167" s="1" t="s">
        <v>26</v>
      </c>
      <c r="C167" s="7" t="s">
        <v>13</v>
      </c>
      <c r="D167" s="8" t="n">
        <v>5</v>
      </c>
      <c r="E167" s="9" t="n">
        <v>45546</v>
      </c>
      <c r="F167" s="8" t="n">
        <v>58</v>
      </c>
      <c r="G167" s="8" t="n">
        <v>1200</v>
      </c>
      <c r="H167" s="8" t="n">
        <v>36.53638</v>
      </c>
      <c r="I167" s="8" t="n">
        <v>-110.5084</v>
      </c>
      <c r="J167" s="10" t="b">
        <f aca="false">COUNTIF('DigDeep x Virginia Tech - Clien'!$A$3:$A$894, A167)=1</f>
        <v>1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customFormat="false" ht="15.75" hidden="false" customHeight="false" outlineLevel="0" collapsed="false">
      <c r="A168" s="1" t="n">
        <v>464043858</v>
      </c>
      <c r="B168" s="1" t="s">
        <v>26</v>
      </c>
      <c r="C168" s="7" t="s">
        <v>13</v>
      </c>
      <c r="D168" s="8" t="n">
        <v>1</v>
      </c>
      <c r="E168" s="9" t="n">
        <v>45383</v>
      </c>
      <c r="F168" s="8" t="n">
        <v>221</v>
      </c>
      <c r="G168" s="8" t="n">
        <v>550</v>
      </c>
      <c r="H168" s="8" t="n">
        <v>36.69648</v>
      </c>
      <c r="I168" s="8" t="n">
        <v>-110.57998</v>
      </c>
      <c r="J168" s="10" t="b">
        <f aca="false">COUNTIF('DigDeep x Virginia Tech - Clien'!$A$3:$A$894, A168)=1</f>
        <v>1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customFormat="false" ht="15.75" hidden="false" customHeight="false" outlineLevel="0" collapsed="false">
      <c r="A169" s="1" t="n">
        <v>464043865</v>
      </c>
      <c r="B169" s="1" t="s">
        <v>26</v>
      </c>
      <c r="C169" s="7" t="s">
        <v>13</v>
      </c>
      <c r="D169" s="8" t="n">
        <v>3</v>
      </c>
      <c r="E169" s="9" t="n">
        <v>45546</v>
      </c>
      <c r="F169" s="8" t="n">
        <v>58</v>
      </c>
      <c r="G169" s="8" t="n">
        <v>200</v>
      </c>
      <c r="H169" s="8" t="n">
        <v>36.52976</v>
      </c>
      <c r="I169" s="8" t="n">
        <v>-110.50826</v>
      </c>
      <c r="J169" s="10" t="b">
        <f aca="false">COUNTIF('DigDeep x Virginia Tech - Clien'!$A$3:$A$894, A169)=1</f>
        <v>1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customFormat="false" ht="15.75" hidden="false" customHeight="false" outlineLevel="0" collapsed="false">
      <c r="A170" s="1" t="n">
        <v>464043872</v>
      </c>
      <c r="B170" s="1" t="s">
        <v>26</v>
      </c>
      <c r="C170" s="7" t="s">
        <v>13</v>
      </c>
      <c r="D170" s="8" t="n">
        <v>1</v>
      </c>
      <c r="E170" s="9" t="n">
        <v>45498</v>
      </c>
      <c r="F170" s="8" t="n">
        <v>106</v>
      </c>
      <c r="G170" s="8" t="n">
        <v>20</v>
      </c>
      <c r="H170" s="8" t="n">
        <v>36.6697614</v>
      </c>
      <c r="I170" s="8" t="n">
        <v>-110.6657982</v>
      </c>
      <c r="J170" s="10" t="b">
        <f aca="false">COUNTIF('DigDeep x Virginia Tech - Clien'!$A$3:$A$894, A170)=1</f>
        <v>1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customFormat="false" ht="15.75" hidden="false" customHeight="false" outlineLevel="0" collapsed="false">
      <c r="A171" s="1" t="n">
        <v>464043889</v>
      </c>
      <c r="B171" s="1" t="s">
        <v>26</v>
      </c>
      <c r="C171" s="7" t="s">
        <v>13</v>
      </c>
      <c r="D171" s="8" t="n">
        <v>7</v>
      </c>
      <c r="E171" s="9" t="n">
        <v>45498</v>
      </c>
      <c r="F171" s="8" t="n">
        <v>106</v>
      </c>
      <c r="G171" s="8" t="n">
        <v>20</v>
      </c>
      <c r="H171" s="8" t="n">
        <v>36.66964</v>
      </c>
      <c r="I171" s="8" t="n">
        <v>-110.6654</v>
      </c>
      <c r="J171" s="10" t="b">
        <f aca="false">COUNTIF('DigDeep x Virginia Tech - Clien'!$A$3:$A$894, A171)=1</f>
        <v>1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customFormat="false" ht="15.75" hidden="false" customHeight="false" outlineLevel="0" collapsed="false">
      <c r="A172" s="1" t="n">
        <v>464043896</v>
      </c>
      <c r="B172" s="1" t="s">
        <v>26</v>
      </c>
      <c r="C172" s="7" t="s">
        <v>13</v>
      </c>
      <c r="D172" s="8" t="n">
        <v>1</v>
      </c>
      <c r="E172" s="9" t="n">
        <v>45582</v>
      </c>
      <c r="F172" s="8" t="n">
        <v>22</v>
      </c>
      <c r="G172" s="8" t="n">
        <v>1027</v>
      </c>
      <c r="H172" s="8" t="n">
        <v>36.53061</v>
      </c>
      <c r="I172" s="8" t="n">
        <v>-110.73978</v>
      </c>
      <c r="J172" s="10" t="b">
        <f aca="false">COUNTIF('DigDeep x Virginia Tech - Clien'!$A$3:$A$894, A172)=1</f>
        <v>1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customFormat="false" ht="15.75" hidden="false" customHeight="false" outlineLevel="0" collapsed="false">
      <c r="A173" s="1" t="n">
        <v>464043913</v>
      </c>
      <c r="B173" s="1" t="s">
        <v>26</v>
      </c>
      <c r="C173" s="7" t="s">
        <v>13</v>
      </c>
      <c r="D173" s="8" t="n">
        <v>1</v>
      </c>
      <c r="E173" s="9" t="n">
        <v>45495</v>
      </c>
      <c r="F173" s="8" t="n">
        <v>109</v>
      </c>
      <c r="G173" s="8" t="n">
        <v>50</v>
      </c>
      <c r="H173" s="8" t="n">
        <v>37.0026887</v>
      </c>
      <c r="I173" s="8" t="n">
        <v>-110.8124506</v>
      </c>
      <c r="J173" s="10" t="b">
        <f aca="false">COUNTIF('DigDeep x Virginia Tech - Clien'!$A$3:$A$894, A173)=1</f>
        <v>1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customFormat="false" ht="15.75" hidden="false" customHeight="false" outlineLevel="0" collapsed="false">
      <c r="A174" s="1" t="n">
        <v>464043920</v>
      </c>
      <c r="B174" s="1" t="s">
        <v>26</v>
      </c>
      <c r="C174" s="7" t="s">
        <v>13</v>
      </c>
      <c r="D174" s="8" t="n">
        <v>1</v>
      </c>
      <c r="E174" s="9" t="n">
        <v>45369</v>
      </c>
      <c r="F174" s="8" t="n">
        <v>235</v>
      </c>
      <c r="G174" s="8" t="n">
        <v>9</v>
      </c>
      <c r="H174" s="8" t="n">
        <v>37.0662257</v>
      </c>
      <c r="I174" s="8" t="n">
        <v>-110.7394255</v>
      </c>
      <c r="J174" s="10" t="b">
        <f aca="false">COUNTIF('DigDeep x Virginia Tech - Clien'!$A$3:$A$894, A174)=1</f>
        <v>1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customFormat="false" ht="15.75" hidden="false" customHeight="false" outlineLevel="0" collapsed="false">
      <c r="A175" s="1" t="n">
        <v>464043937</v>
      </c>
      <c r="B175" s="1" t="s">
        <v>26</v>
      </c>
      <c r="C175" s="7" t="s">
        <v>13</v>
      </c>
      <c r="D175" s="8" t="n">
        <v>1</v>
      </c>
      <c r="E175" s="9" t="n">
        <v>45418</v>
      </c>
      <c r="F175" s="8" t="n">
        <v>186</v>
      </c>
      <c r="G175" s="8" t="n">
        <v>200</v>
      </c>
      <c r="H175" s="8" t="n">
        <v>36.964192</v>
      </c>
      <c r="I175" s="8" t="n">
        <v>-110.810895</v>
      </c>
      <c r="J175" s="10" t="b">
        <f aca="false">COUNTIF('DigDeep x Virginia Tech - Clien'!$A$3:$A$894, A175)=1</f>
        <v>1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customFormat="false" ht="15.75" hidden="false" customHeight="false" outlineLevel="0" collapsed="false">
      <c r="A176" s="1" t="n">
        <v>464043944</v>
      </c>
      <c r="B176" s="1" t="s">
        <v>26</v>
      </c>
      <c r="C176" s="7" t="s">
        <v>13</v>
      </c>
      <c r="D176" s="8" t="n">
        <v>1</v>
      </c>
      <c r="E176" s="9" t="n">
        <v>45554</v>
      </c>
      <c r="F176" s="8" t="n">
        <v>50</v>
      </c>
      <c r="G176" s="8" t="n">
        <v>200</v>
      </c>
      <c r="H176" s="8" t="n">
        <v>37.0045619</v>
      </c>
      <c r="I176" s="8" t="n">
        <v>-110.8029395</v>
      </c>
      <c r="J176" s="10" t="b">
        <f aca="false">COUNTIF('DigDeep x Virginia Tech - Clien'!$A$3:$A$894, A176)=1</f>
        <v>1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customFormat="false" ht="15.75" hidden="false" customHeight="false" outlineLevel="0" collapsed="false">
      <c r="A177" s="1" t="n">
        <v>464043951</v>
      </c>
      <c r="B177" s="1" t="s">
        <v>26</v>
      </c>
      <c r="C177" s="7" t="s">
        <v>13</v>
      </c>
      <c r="D177" s="8" t="n">
        <v>1</v>
      </c>
      <c r="E177" s="9" t="n">
        <v>45502</v>
      </c>
      <c r="F177" s="8" t="n">
        <v>102</v>
      </c>
      <c r="G177" s="8" t="n">
        <v>150</v>
      </c>
      <c r="H177" s="8" t="n">
        <v>37.0190189</v>
      </c>
      <c r="I177" s="8" t="n">
        <v>-110.8001661</v>
      </c>
      <c r="J177" s="10" t="b">
        <f aca="false">COUNTIF('DigDeep x Virginia Tech - Clien'!$A$3:$A$894, A177)=1</f>
        <v>1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customFormat="false" ht="15.75" hidden="false" customHeight="false" outlineLevel="0" collapsed="false">
      <c r="A178" s="1" t="n">
        <v>464043975</v>
      </c>
      <c r="B178" s="1" t="s">
        <v>26</v>
      </c>
      <c r="C178" s="7" t="s">
        <v>13</v>
      </c>
      <c r="D178" s="8" t="n">
        <v>1</v>
      </c>
      <c r="E178" s="9" t="n">
        <v>45573</v>
      </c>
      <c r="F178" s="8" t="n">
        <v>31</v>
      </c>
      <c r="G178" s="8" t="n">
        <v>802</v>
      </c>
      <c r="H178" s="8" t="n">
        <v>36.9207815</v>
      </c>
      <c r="I178" s="8" t="n">
        <v>-110.746184</v>
      </c>
      <c r="J178" s="10" t="b">
        <f aca="false">COUNTIF('DigDeep x Virginia Tech - Clien'!$A$3:$A$894, A178)=1</f>
        <v>1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customFormat="false" ht="15.75" hidden="false" customHeight="false" outlineLevel="0" collapsed="false">
      <c r="A179" s="1" t="n">
        <v>464043982</v>
      </c>
      <c r="B179" s="1" t="s">
        <v>26</v>
      </c>
      <c r="C179" s="7" t="s">
        <v>19</v>
      </c>
      <c r="D179" s="8" t="n">
        <v>1</v>
      </c>
      <c r="E179" s="9" t="n">
        <v>45442</v>
      </c>
      <c r="F179" s="8" t="n">
        <v>162</v>
      </c>
      <c r="G179" s="8" t="n">
        <v>275</v>
      </c>
      <c r="H179" s="8" t="n">
        <v>37.0095482</v>
      </c>
      <c r="I179" s="8" t="n">
        <v>-110.7824501</v>
      </c>
      <c r="J179" s="10" t="b">
        <f aca="false">COUNTIF('DigDeep x Virginia Tech - Clien'!$A$3:$A$894, A179)=1</f>
        <v>1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customFormat="false" ht="15.75" hidden="false" customHeight="false" outlineLevel="0" collapsed="false">
      <c r="A180" s="1" t="n">
        <v>464043999</v>
      </c>
      <c r="B180" s="1" t="s">
        <v>26</v>
      </c>
      <c r="C180" s="7" t="s">
        <v>13</v>
      </c>
      <c r="D180" s="8" t="n">
        <v>2</v>
      </c>
      <c r="E180" s="9" t="n">
        <v>45502</v>
      </c>
      <c r="F180" s="8" t="n">
        <v>102</v>
      </c>
      <c r="G180" s="8" t="n">
        <v>800</v>
      </c>
      <c r="H180" s="8" t="n">
        <v>37.0092655</v>
      </c>
      <c r="I180" s="8" t="n">
        <v>-110.782536</v>
      </c>
      <c r="J180" s="10" t="b">
        <f aca="false">COUNTIF('DigDeep x Virginia Tech - Clien'!$A$3:$A$894, A180)=1</f>
        <v>1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customFormat="false" ht="15.75" hidden="false" customHeight="false" outlineLevel="0" collapsed="false">
      <c r="A181" s="1" t="n">
        <v>464044000</v>
      </c>
      <c r="B181" s="1" t="s">
        <v>26</v>
      </c>
      <c r="C181" s="7" t="s">
        <v>13</v>
      </c>
      <c r="D181" s="8" t="n">
        <v>1</v>
      </c>
      <c r="E181" s="9" t="n">
        <v>45502</v>
      </c>
      <c r="F181" s="8" t="n">
        <v>102</v>
      </c>
      <c r="G181" s="8" t="n">
        <v>250</v>
      </c>
      <c r="H181" s="8" t="n">
        <v>37.0187447</v>
      </c>
      <c r="I181" s="8" t="n">
        <v>-110.7908213</v>
      </c>
      <c r="J181" s="10" t="b">
        <f aca="false">COUNTIF('DigDeep x Virginia Tech - Clien'!$A$3:$A$894, A181)=1</f>
        <v>1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customFormat="false" ht="15.75" hidden="false" customHeight="false" outlineLevel="0" collapsed="false">
      <c r="A182" s="1" t="n">
        <v>464044017</v>
      </c>
      <c r="B182" s="1" t="s">
        <v>26</v>
      </c>
      <c r="C182" s="7" t="s">
        <v>13</v>
      </c>
      <c r="D182" s="8" t="n">
        <v>1</v>
      </c>
      <c r="E182" s="9" t="n">
        <v>45502</v>
      </c>
      <c r="F182" s="8" t="n">
        <v>102</v>
      </c>
      <c r="G182" s="8" t="n">
        <v>100</v>
      </c>
      <c r="H182" s="8" t="n">
        <v>37.0190456</v>
      </c>
      <c r="I182" s="8" t="n">
        <v>-110.7906845</v>
      </c>
      <c r="J182" s="10" t="b">
        <f aca="false">COUNTIF('DigDeep x Virginia Tech - Clien'!$A$3:$A$894, A182)=1</f>
        <v>1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customFormat="false" ht="15.75" hidden="false" customHeight="false" outlineLevel="0" collapsed="false">
      <c r="A183" s="1" t="n">
        <v>464044024</v>
      </c>
      <c r="B183" s="1" t="s">
        <v>26</v>
      </c>
      <c r="C183" s="7" t="s">
        <v>13</v>
      </c>
      <c r="D183" s="8" t="n">
        <v>1</v>
      </c>
      <c r="E183" s="9" t="n">
        <v>45495</v>
      </c>
      <c r="F183" s="8" t="n">
        <v>109</v>
      </c>
      <c r="G183" s="8" t="n">
        <v>300</v>
      </c>
      <c r="H183" s="8" t="n">
        <v>37.0033581</v>
      </c>
      <c r="I183" s="8" t="n">
        <v>-110.79581</v>
      </c>
      <c r="J183" s="10" t="b">
        <f aca="false">COUNTIF('DigDeep x Virginia Tech - Clien'!$A$3:$A$894, A183)=1</f>
        <v>1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customFormat="false" ht="15.75" hidden="false" customHeight="false" outlineLevel="0" collapsed="false">
      <c r="A184" s="1" t="n">
        <v>464044031</v>
      </c>
      <c r="B184" s="1" t="s">
        <v>26</v>
      </c>
      <c r="C184" s="7" t="s">
        <v>13</v>
      </c>
      <c r="D184" s="8" t="n">
        <v>1</v>
      </c>
      <c r="E184" s="9" t="n">
        <v>45442</v>
      </c>
      <c r="F184" s="8" t="n">
        <v>162</v>
      </c>
      <c r="G184" s="8" t="n">
        <v>700</v>
      </c>
      <c r="H184" s="8" t="n">
        <v>37.0083317</v>
      </c>
      <c r="I184" s="8" t="n">
        <v>-110.7797813</v>
      </c>
      <c r="J184" s="10" t="b">
        <f aca="false">COUNTIF('DigDeep x Virginia Tech - Clien'!$A$3:$A$894, A184)=1</f>
        <v>1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customFormat="false" ht="15.75" hidden="false" customHeight="false" outlineLevel="0" collapsed="false">
      <c r="A185" s="1" t="n">
        <v>464044048</v>
      </c>
      <c r="B185" s="1" t="s">
        <v>26</v>
      </c>
      <c r="C185" s="7" t="s">
        <v>13</v>
      </c>
      <c r="D185" s="8" t="n">
        <v>1</v>
      </c>
      <c r="E185" s="9" t="n">
        <v>45575</v>
      </c>
      <c r="F185" s="8" t="n">
        <v>29</v>
      </c>
      <c r="G185" s="8" t="n">
        <v>13</v>
      </c>
      <c r="H185" s="8" t="n">
        <v>36.9318498</v>
      </c>
      <c r="I185" s="8" t="n">
        <v>-110.7705224</v>
      </c>
      <c r="J185" s="10" t="b">
        <f aca="false">COUNTIF('DigDeep x Virginia Tech - Clien'!$A$3:$A$894, A185)=1</f>
        <v>1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customFormat="false" ht="15.75" hidden="false" customHeight="false" outlineLevel="0" collapsed="false">
      <c r="A186" s="1" t="n">
        <v>464044062</v>
      </c>
      <c r="B186" s="1" t="s">
        <v>26</v>
      </c>
      <c r="C186" s="7" t="s">
        <v>13</v>
      </c>
      <c r="D186" s="8" t="n">
        <v>1</v>
      </c>
      <c r="E186" s="9" t="n">
        <v>45573</v>
      </c>
      <c r="F186" s="8" t="n">
        <v>31</v>
      </c>
      <c r="G186" s="8" t="n">
        <v>843</v>
      </c>
      <c r="H186" s="8" t="n">
        <v>36.88732</v>
      </c>
      <c r="I186" s="8" t="n">
        <v>-110.70556</v>
      </c>
      <c r="J186" s="10" t="b">
        <f aca="false">COUNTIF('DigDeep x Virginia Tech - Clien'!$A$3:$A$894, A186)=1</f>
        <v>1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customFormat="false" ht="15.75" hidden="false" customHeight="false" outlineLevel="0" collapsed="false">
      <c r="A187" s="1" t="n">
        <v>464044079</v>
      </c>
      <c r="B187" s="1" t="s">
        <v>26</v>
      </c>
      <c r="C187" s="7" t="s">
        <v>13</v>
      </c>
      <c r="D187" s="8" t="n">
        <v>1</v>
      </c>
      <c r="E187" s="9" t="n">
        <v>45573</v>
      </c>
      <c r="F187" s="8" t="n">
        <v>31</v>
      </c>
      <c r="G187" s="8" t="n">
        <v>888</v>
      </c>
      <c r="H187" s="8" t="n">
        <v>36.93077</v>
      </c>
      <c r="I187" s="8" t="n">
        <v>-110.7171249</v>
      </c>
      <c r="J187" s="10" t="b">
        <f aca="false">COUNTIF('DigDeep x Virginia Tech - Clien'!$A$3:$A$894, A187)=1</f>
        <v>1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customFormat="false" ht="15.75" hidden="false" customHeight="false" outlineLevel="0" collapsed="false">
      <c r="A188" s="1" t="n">
        <v>464044086</v>
      </c>
      <c r="B188" s="1" t="s">
        <v>26</v>
      </c>
      <c r="C188" s="7" t="s">
        <v>27</v>
      </c>
      <c r="D188" s="8" t="n">
        <v>1</v>
      </c>
      <c r="E188" s="9" t="n">
        <v>45498</v>
      </c>
      <c r="F188" s="8" t="n">
        <v>106</v>
      </c>
      <c r="G188" s="8" t="n">
        <v>1000</v>
      </c>
      <c r="H188" s="8" t="n">
        <v>36.914181</v>
      </c>
      <c r="I188" s="8" t="n">
        <v>-110.7869911</v>
      </c>
      <c r="J188" s="10" t="b">
        <f aca="false">COUNTIF('DigDeep x Virginia Tech - Clien'!$A$3:$A$894, A188)=1</f>
        <v>1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customFormat="false" ht="15.75" hidden="false" customHeight="false" outlineLevel="0" collapsed="false">
      <c r="A189" s="1" t="n">
        <v>464044093</v>
      </c>
      <c r="B189" s="1" t="s">
        <v>26</v>
      </c>
      <c r="C189" s="7" t="s">
        <v>13</v>
      </c>
      <c r="D189" s="8" t="n">
        <v>1</v>
      </c>
      <c r="E189" s="9" t="n">
        <v>45600</v>
      </c>
      <c r="F189" s="8" t="n">
        <v>4</v>
      </c>
      <c r="G189" s="8" t="n">
        <v>1000</v>
      </c>
      <c r="H189" s="8" t="n">
        <v>36.9054995</v>
      </c>
      <c r="I189" s="8" t="n">
        <v>-110.771091</v>
      </c>
      <c r="J189" s="10" t="b">
        <f aca="false">COUNTIF('DigDeep x Virginia Tech - Clien'!$A$3:$A$894, A189)=1</f>
        <v>1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customFormat="false" ht="15.75" hidden="false" customHeight="false" outlineLevel="0" collapsed="false">
      <c r="A190" s="1" t="n">
        <v>464044103</v>
      </c>
      <c r="B190" s="1" t="s">
        <v>26</v>
      </c>
      <c r="C190" s="7" t="s">
        <v>13</v>
      </c>
      <c r="D190" s="8" t="n">
        <v>1</v>
      </c>
      <c r="E190" s="9" t="n">
        <v>45413</v>
      </c>
      <c r="F190" s="8" t="n">
        <v>191</v>
      </c>
      <c r="G190" s="8" t="n">
        <v>500</v>
      </c>
      <c r="H190" s="8" t="n">
        <v>36.9569051</v>
      </c>
      <c r="I190" s="8" t="n">
        <v>-110.8079338</v>
      </c>
      <c r="J190" s="10" t="b">
        <f aca="false">COUNTIF('DigDeep x Virginia Tech - Clien'!$A$3:$A$894, A190)=1</f>
        <v>1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customFormat="false" ht="15.75" hidden="false" customHeight="false" outlineLevel="0" collapsed="false">
      <c r="A191" s="1" t="n">
        <v>464044110</v>
      </c>
      <c r="B191" s="1" t="s">
        <v>26</v>
      </c>
      <c r="C191" s="7" t="s">
        <v>13</v>
      </c>
      <c r="D191" s="8" t="n">
        <v>1</v>
      </c>
      <c r="E191" s="9" t="n">
        <v>45575</v>
      </c>
      <c r="F191" s="8" t="n">
        <v>29</v>
      </c>
      <c r="G191" s="8" t="n">
        <v>670</v>
      </c>
      <c r="H191" s="8" t="n">
        <v>36.95617</v>
      </c>
      <c r="I191" s="8" t="n">
        <v>-110.74686</v>
      </c>
      <c r="J191" s="10" t="b">
        <f aca="false">COUNTIF('DigDeep x Virginia Tech - Clien'!$A$3:$A$894, A191)=1</f>
        <v>1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customFormat="false" ht="15.75" hidden="false" customHeight="false" outlineLevel="0" collapsed="false">
      <c r="A192" s="1" t="n">
        <v>464044127</v>
      </c>
      <c r="B192" s="1" t="s">
        <v>26</v>
      </c>
      <c r="C192" s="7" t="s">
        <v>13</v>
      </c>
      <c r="D192" s="8" t="n">
        <v>1</v>
      </c>
      <c r="E192" s="9" t="n">
        <v>45504</v>
      </c>
      <c r="F192" s="8" t="n">
        <v>100</v>
      </c>
      <c r="G192" s="8" t="n">
        <v>50</v>
      </c>
      <c r="H192" s="8" t="n">
        <v>36.92301</v>
      </c>
      <c r="I192" s="8" t="n">
        <v>-110.73442</v>
      </c>
      <c r="J192" s="10" t="b">
        <f aca="false">COUNTIF('DigDeep x Virginia Tech - Clien'!$A$3:$A$894, A192)=1</f>
        <v>1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customFormat="false" ht="15.75" hidden="false" customHeight="false" outlineLevel="0" collapsed="false">
      <c r="A193" s="1" t="n">
        <v>464044134</v>
      </c>
      <c r="B193" s="1" t="s">
        <v>26</v>
      </c>
      <c r="C193" s="7" t="s">
        <v>13</v>
      </c>
      <c r="D193" s="8" t="n">
        <v>1</v>
      </c>
      <c r="E193" s="9" t="n">
        <v>45546</v>
      </c>
      <c r="F193" s="8" t="n">
        <v>58</v>
      </c>
      <c r="G193" s="8" t="n">
        <v>200</v>
      </c>
      <c r="H193" s="8" t="n">
        <v>36.9800665</v>
      </c>
      <c r="I193" s="8" t="n">
        <v>-110.9207153</v>
      </c>
      <c r="J193" s="10" t="b">
        <f aca="false">COUNTIF('DigDeep x Virginia Tech - Clien'!$A$3:$A$894, A193)=1</f>
        <v>1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customFormat="false" ht="15.75" hidden="false" customHeight="false" outlineLevel="0" collapsed="false">
      <c r="A194" s="1" t="n">
        <v>464044141</v>
      </c>
      <c r="B194" s="1" t="s">
        <v>26</v>
      </c>
      <c r="C194" s="7" t="s">
        <v>13</v>
      </c>
      <c r="D194" s="8" t="n">
        <v>1</v>
      </c>
      <c r="E194" s="9" t="n">
        <v>45504</v>
      </c>
      <c r="F194" s="8" t="n">
        <v>100</v>
      </c>
      <c r="G194" s="8" t="n">
        <v>250</v>
      </c>
      <c r="H194" s="8" t="n">
        <v>36.897563</v>
      </c>
      <c r="I194" s="8" t="n">
        <v>-110.773888</v>
      </c>
      <c r="J194" s="10" t="b">
        <f aca="false">COUNTIF('DigDeep x Virginia Tech - Clien'!$A$3:$A$894, A194)=1</f>
        <v>1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customFormat="false" ht="15.75" hidden="false" customHeight="false" outlineLevel="0" collapsed="false">
      <c r="A195" s="1" t="n">
        <v>464044158</v>
      </c>
      <c r="B195" s="1" t="s">
        <v>26</v>
      </c>
      <c r="C195" s="7" t="s">
        <v>13</v>
      </c>
      <c r="D195" s="8" t="n">
        <v>1</v>
      </c>
      <c r="E195" s="9" t="n">
        <v>45418</v>
      </c>
      <c r="F195" s="8" t="n">
        <v>186</v>
      </c>
      <c r="G195" s="8" t="n">
        <v>600</v>
      </c>
      <c r="H195" s="8" t="n">
        <v>36.9976001</v>
      </c>
      <c r="I195" s="8" t="n">
        <v>-110.7760692</v>
      </c>
      <c r="J195" s="10" t="b">
        <f aca="false">COUNTIF('DigDeep x Virginia Tech - Clien'!$A$3:$A$894, A195)=1</f>
        <v>1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customFormat="false" ht="15.75" hidden="false" customHeight="false" outlineLevel="0" collapsed="false">
      <c r="A196" s="1" t="n">
        <v>464044165</v>
      </c>
      <c r="B196" s="1" t="s">
        <v>26</v>
      </c>
      <c r="C196" s="7" t="s">
        <v>13</v>
      </c>
      <c r="D196" s="8" t="n">
        <v>1</v>
      </c>
      <c r="E196" s="9" t="n">
        <v>45413</v>
      </c>
      <c r="F196" s="8" t="n">
        <v>191</v>
      </c>
      <c r="G196" s="8" t="n">
        <v>0</v>
      </c>
      <c r="H196" s="8" t="n">
        <v>36.97923</v>
      </c>
      <c r="I196" s="8" t="n">
        <v>-110.87126</v>
      </c>
      <c r="J196" s="10" t="b">
        <f aca="false">COUNTIF('DigDeep x Virginia Tech - Clien'!$A$3:$A$894, A196)=1</f>
        <v>1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customFormat="false" ht="15.75" hidden="false" customHeight="false" outlineLevel="0" collapsed="false">
      <c r="A197" s="1" t="n">
        <v>464044172</v>
      </c>
      <c r="B197" s="1" t="s">
        <v>26</v>
      </c>
      <c r="C197" s="7" t="s">
        <v>23</v>
      </c>
      <c r="D197" s="8" t="n">
        <v>2</v>
      </c>
      <c r="E197" s="9" t="n">
        <v>45582</v>
      </c>
      <c r="F197" s="8" t="n">
        <v>22</v>
      </c>
      <c r="G197" s="8" t="n">
        <v>324</v>
      </c>
      <c r="H197" s="8" t="n">
        <v>36.5708034</v>
      </c>
      <c r="I197" s="8" t="n">
        <v>-110.6692743</v>
      </c>
      <c r="J197" s="10" t="b">
        <f aca="false">COUNTIF('DigDeep x Virginia Tech - Clien'!$A$3:$A$894, A197)=1</f>
        <v>1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customFormat="false" ht="15.75" hidden="false" customHeight="false" outlineLevel="0" collapsed="false">
      <c r="A198" s="1" t="n">
        <v>464044189</v>
      </c>
      <c r="B198" s="1" t="s">
        <v>26</v>
      </c>
      <c r="C198" s="7" t="s">
        <v>13</v>
      </c>
      <c r="D198" s="8" t="n">
        <v>1</v>
      </c>
      <c r="E198" s="9" t="n">
        <v>45587</v>
      </c>
      <c r="F198" s="8" t="n">
        <v>17</v>
      </c>
      <c r="G198" s="8" t="n">
        <v>839</v>
      </c>
      <c r="H198" s="8" t="n">
        <v>36.5529</v>
      </c>
      <c r="I198" s="8" t="n">
        <v>-110.69712</v>
      </c>
      <c r="J198" s="10" t="b">
        <f aca="false">COUNTIF('DigDeep x Virginia Tech - Clien'!$A$3:$A$894, A198)=1</f>
        <v>1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customFormat="false" ht="15.75" hidden="false" customHeight="false" outlineLevel="0" collapsed="false">
      <c r="A199" s="1" t="n">
        <v>464044196</v>
      </c>
      <c r="B199" s="1" t="s">
        <v>26</v>
      </c>
      <c r="C199" s="7" t="s">
        <v>13</v>
      </c>
      <c r="D199" s="8" t="n">
        <v>1</v>
      </c>
      <c r="E199" s="9" t="n">
        <v>45490</v>
      </c>
      <c r="F199" s="8" t="n">
        <v>114</v>
      </c>
      <c r="G199" s="8" t="n">
        <v>450</v>
      </c>
      <c r="H199" s="8" t="n">
        <v>36.42835</v>
      </c>
      <c r="I199" s="8" t="n">
        <v>-110.74728</v>
      </c>
      <c r="J199" s="10" t="b">
        <f aca="false">COUNTIF('DigDeep x Virginia Tech - Clien'!$A$3:$A$894, A199)=1</f>
        <v>1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customFormat="false" ht="15.75" hidden="false" customHeight="false" outlineLevel="0" collapsed="false">
      <c r="A200" s="1" t="n">
        <v>464044206</v>
      </c>
      <c r="B200" s="1" t="s">
        <v>26</v>
      </c>
      <c r="C200" s="7" t="s">
        <v>13</v>
      </c>
      <c r="D200" s="8" t="n">
        <v>1</v>
      </c>
      <c r="E200" s="9" t="n">
        <v>45498</v>
      </c>
      <c r="F200" s="8" t="n">
        <v>106</v>
      </c>
      <c r="G200" s="8" t="n">
        <v>25</v>
      </c>
      <c r="H200" s="8" t="n">
        <v>36.45546</v>
      </c>
      <c r="I200" s="8" t="n">
        <v>-110.699</v>
      </c>
      <c r="J200" s="10" t="b">
        <f aca="false">COUNTIF('DigDeep x Virginia Tech - Clien'!$A$3:$A$894, A200)=1</f>
        <v>1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customFormat="false" ht="15.75" hidden="false" customHeight="false" outlineLevel="0" collapsed="false">
      <c r="A201" s="1" t="n">
        <v>464044213</v>
      </c>
      <c r="B201" s="1" t="s">
        <v>26</v>
      </c>
      <c r="C201" s="7" t="s">
        <v>23</v>
      </c>
      <c r="D201" s="8" t="n">
        <v>1</v>
      </c>
      <c r="E201" s="9" t="n">
        <v>45551</v>
      </c>
      <c r="F201" s="8" t="n">
        <v>53</v>
      </c>
      <c r="G201" s="8" t="n">
        <v>1300</v>
      </c>
      <c r="H201" s="8" t="n">
        <v>36.638242</v>
      </c>
      <c r="I201" s="8" t="n">
        <v>-110.659577</v>
      </c>
      <c r="J201" s="10" t="b">
        <f aca="false">COUNTIF('DigDeep x Virginia Tech - Clien'!$A$3:$A$894, A201)=1</f>
        <v>1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customFormat="false" ht="15.75" hidden="false" customHeight="false" outlineLevel="0" collapsed="false">
      <c r="A202" s="1" t="n">
        <v>464044237</v>
      </c>
      <c r="B202" s="1" t="s">
        <v>26</v>
      </c>
      <c r="C202" s="7" t="s">
        <v>13</v>
      </c>
      <c r="D202" s="8" t="n">
        <v>1</v>
      </c>
      <c r="E202" s="9" t="n">
        <v>45523</v>
      </c>
      <c r="F202" s="8" t="n">
        <v>81</v>
      </c>
      <c r="G202" s="8" t="n">
        <v>400</v>
      </c>
      <c r="H202" s="8" t="n">
        <v>36.6026415</v>
      </c>
      <c r="I202" s="8" t="n">
        <v>-110.5298156</v>
      </c>
      <c r="J202" s="10" t="b">
        <f aca="false">COUNTIF('DigDeep x Virginia Tech - Clien'!$A$3:$A$894, A202)=1</f>
        <v>1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customFormat="false" ht="15.75" hidden="false" customHeight="false" outlineLevel="0" collapsed="false">
      <c r="A203" s="1" t="n">
        <v>464044244</v>
      </c>
      <c r="B203" s="1" t="s">
        <v>26</v>
      </c>
      <c r="C203" s="7" t="s">
        <v>13</v>
      </c>
      <c r="D203" s="8" t="n">
        <v>1</v>
      </c>
      <c r="E203" s="9" t="n">
        <v>45483</v>
      </c>
      <c r="F203" s="8" t="n">
        <v>121</v>
      </c>
      <c r="G203" s="8" t="n">
        <v>550</v>
      </c>
      <c r="H203" s="8" t="n">
        <v>36.56305</v>
      </c>
      <c r="I203" s="8" t="n">
        <v>-110.54181</v>
      </c>
      <c r="J203" s="10" t="b">
        <f aca="false">COUNTIF('DigDeep x Virginia Tech - Clien'!$A$3:$A$894, A203)=1</f>
        <v>1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customFormat="false" ht="15.75" hidden="false" customHeight="false" outlineLevel="0" collapsed="false">
      <c r="A204" s="1" t="n">
        <v>464044251</v>
      </c>
      <c r="B204" s="1" t="s">
        <v>26</v>
      </c>
      <c r="C204" s="7" t="s">
        <v>13</v>
      </c>
      <c r="D204" s="8" t="n">
        <v>1</v>
      </c>
      <c r="E204" s="9" t="n">
        <v>45434</v>
      </c>
      <c r="F204" s="8" t="n">
        <v>170</v>
      </c>
      <c r="G204" s="8" t="n">
        <v>300</v>
      </c>
      <c r="H204" s="8" t="n">
        <v>36.5085965</v>
      </c>
      <c r="I204" s="8" t="n">
        <v>-110.5996693</v>
      </c>
      <c r="J204" s="10" t="b">
        <f aca="false">COUNTIF('DigDeep x Virginia Tech - Clien'!$A$3:$A$894, A204)=1</f>
        <v>1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customFormat="false" ht="15.75" hidden="false" customHeight="false" outlineLevel="0" collapsed="false">
      <c r="A205" s="1" t="n">
        <v>464044268</v>
      </c>
      <c r="B205" s="1" t="s">
        <v>26</v>
      </c>
      <c r="C205" s="7" t="s">
        <v>13</v>
      </c>
      <c r="D205" s="8" t="n">
        <v>1</v>
      </c>
      <c r="E205" s="9" t="n">
        <v>45546</v>
      </c>
      <c r="F205" s="8" t="n">
        <v>58</v>
      </c>
      <c r="G205" s="8" t="n">
        <v>1000</v>
      </c>
      <c r="H205" s="8" t="n">
        <v>36.9559271</v>
      </c>
      <c r="I205" s="8" t="n">
        <v>-110.8685566</v>
      </c>
      <c r="J205" s="10" t="b">
        <f aca="false">COUNTIF('DigDeep x Virginia Tech - Clien'!$A$3:$A$894, A205)=1</f>
        <v>1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customFormat="false" ht="15.75" hidden="false" customHeight="false" outlineLevel="0" collapsed="false">
      <c r="A206" s="1" t="n">
        <v>471352053</v>
      </c>
      <c r="B206" s="1" t="s">
        <v>12</v>
      </c>
      <c r="C206" s="7" t="s">
        <v>13</v>
      </c>
      <c r="D206" s="8" t="n">
        <v>1</v>
      </c>
      <c r="E206" s="9" t="n">
        <v>45517</v>
      </c>
      <c r="F206" s="8" t="n">
        <v>87</v>
      </c>
      <c r="G206" s="8" t="n">
        <v>1075</v>
      </c>
      <c r="H206" s="8" t="n">
        <v>35.572247</v>
      </c>
      <c r="I206" s="8" t="n">
        <v>-108.204182</v>
      </c>
      <c r="J206" s="10" t="b">
        <f aca="false">COUNTIF('DigDeep x Virginia Tech - Clien'!$A$3:$A$894, A206)=1</f>
        <v>1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customFormat="false" ht="15.75" hidden="false" customHeight="false" outlineLevel="0" collapsed="false">
      <c r="A207" s="1" t="n">
        <v>471353645</v>
      </c>
      <c r="B207" s="1" t="s">
        <v>12</v>
      </c>
      <c r="C207" s="7" t="s">
        <v>13</v>
      </c>
      <c r="D207" s="1" t="n">
        <v>3</v>
      </c>
      <c r="E207" s="9" t="n">
        <v>45561</v>
      </c>
      <c r="F207" s="8" t="n">
        <v>43</v>
      </c>
      <c r="G207" s="8" t="n">
        <v>705</v>
      </c>
      <c r="H207" s="8" t="n">
        <v>35.44389</v>
      </c>
      <c r="I207" s="8" t="n">
        <v>-108.298874</v>
      </c>
      <c r="J207" s="10" t="b">
        <f aca="false">COUNTIF('DigDeep x Virginia Tech - Clien'!$A$3:$A$894, A207)=1</f>
        <v>1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customFormat="false" ht="15.75" hidden="false" customHeight="false" outlineLevel="0" collapsed="false">
      <c r="A208" s="1" t="n">
        <v>471353669</v>
      </c>
      <c r="B208" s="1" t="s">
        <v>12</v>
      </c>
      <c r="C208" s="7" t="s">
        <v>13</v>
      </c>
      <c r="D208" s="8" t="n">
        <v>1</v>
      </c>
      <c r="E208" s="9" t="n">
        <v>45432</v>
      </c>
      <c r="F208" s="8" t="n">
        <v>172</v>
      </c>
      <c r="G208" s="8" t="n">
        <v>222</v>
      </c>
      <c r="H208" s="8" t="n">
        <v>35.432269</v>
      </c>
      <c r="I208" s="8" t="n">
        <v>-108.190979</v>
      </c>
      <c r="J208" s="10" t="b">
        <f aca="false">COUNTIF('DigDeep x Virginia Tech - Clien'!$A$3:$A$894, A208)=1</f>
        <v>1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customFormat="false" ht="15.75" hidden="false" customHeight="false" outlineLevel="0" collapsed="false">
      <c r="A209" s="1" t="n">
        <v>471353683</v>
      </c>
      <c r="B209" s="1" t="s">
        <v>12</v>
      </c>
      <c r="C209" s="7" t="s">
        <v>13</v>
      </c>
      <c r="D209" s="8" t="n">
        <v>1</v>
      </c>
      <c r="E209" s="9" t="n">
        <v>45442</v>
      </c>
      <c r="F209" s="8" t="n">
        <v>162</v>
      </c>
      <c r="G209" s="8" t="n">
        <v>478</v>
      </c>
      <c r="H209" s="8" t="n">
        <v>35.4326174</v>
      </c>
      <c r="I209" s="8" t="n">
        <v>-108.1910111</v>
      </c>
      <c r="J209" s="10" t="b">
        <f aca="false">COUNTIF('DigDeep x Virginia Tech - Clien'!$A$3:$A$894, A209)=1</f>
        <v>1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customFormat="false" ht="15.75" hidden="false" customHeight="false" outlineLevel="0" collapsed="false">
      <c r="A210" s="1" t="n">
        <v>471353700</v>
      </c>
      <c r="B210" s="1" t="s">
        <v>12</v>
      </c>
      <c r="C210" s="7" t="s">
        <v>13</v>
      </c>
      <c r="D210" s="8" t="n">
        <v>6</v>
      </c>
      <c r="E210" s="9" t="n">
        <v>45258</v>
      </c>
      <c r="F210" s="8" t="n">
        <v>346</v>
      </c>
      <c r="G210" s="8" t="n">
        <v>400</v>
      </c>
      <c r="H210" s="8" t="n">
        <v>35.4150747</v>
      </c>
      <c r="I210" s="8" t="n">
        <v>-108.2203193</v>
      </c>
      <c r="J210" s="10" t="b">
        <f aca="false">COUNTIF('DigDeep x Virginia Tech - Clien'!$A$3:$A$894, A210)=1</f>
        <v>1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customFormat="false" ht="15.75" hidden="false" customHeight="false" outlineLevel="0" collapsed="false">
      <c r="A211" s="1" t="n">
        <v>471353717</v>
      </c>
      <c r="B211" s="1" t="s">
        <v>12</v>
      </c>
      <c r="C211" s="7" t="s">
        <v>23</v>
      </c>
      <c r="D211" s="8" t="n">
        <v>1</v>
      </c>
      <c r="E211" s="9" t="n">
        <v>45349</v>
      </c>
      <c r="F211" s="8" t="n">
        <v>255</v>
      </c>
      <c r="G211" s="8" t="n">
        <v>575</v>
      </c>
      <c r="H211" s="8" t="n">
        <v>35.6968015</v>
      </c>
      <c r="I211" s="8" t="n">
        <v>-107.7295531</v>
      </c>
      <c r="J211" s="10" t="b">
        <f aca="false">COUNTIF('DigDeep x Virginia Tech - Clien'!$A$3:$A$894, A211)=1</f>
        <v>1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customFormat="false" ht="15.75" hidden="false" customHeight="false" outlineLevel="0" collapsed="false">
      <c r="A212" s="1" t="n">
        <v>471353724</v>
      </c>
      <c r="B212" s="1" t="s">
        <v>12</v>
      </c>
      <c r="C212" s="7" t="s">
        <v>13</v>
      </c>
      <c r="D212" s="8" t="n">
        <v>1</v>
      </c>
      <c r="E212" s="9" t="n">
        <v>45349</v>
      </c>
      <c r="F212" s="8" t="n">
        <v>255</v>
      </c>
      <c r="G212" s="8" t="n">
        <v>825</v>
      </c>
      <c r="H212" s="8" t="n">
        <v>35.6967204</v>
      </c>
      <c r="I212" s="8" t="n">
        <v>-107.7303987</v>
      </c>
      <c r="J212" s="10" t="b">
        <f aca="false">COUNTIF('DigDeep x Virginia Tech - Clien'!$A$3:$A$894, A212)=1</f>
        <v>1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customFormat="false" ht="15.75" hidden="false" customHeight="false" outlineLevel="0" collapsed="false">
      <c r="A213" s="1" t="n">
        <v>471353731</v>
      </c>
      <c r="B213" s="1" t="s">
        <v>12</v>
      </c>
      <c r="C213" s="7" t="s">
        <v>13</v>
      </c>
      <c r="D213" s="8" t="n">
        <v>3</v>
      </c>
      <c r="E213" s="9" t="n">
        <v>45418</v>
      </c>
      <c r="F213" s="8" t="n">
        <v>186</v>
      </c>
      <c r="G213" s="8" t="n">
        <v>221</v>
      </c>
      <c r="H213" s="8" t="n">
        <v>35.6706278</v>
      </c>
      <c r="I213" s="8" t="n">
        <v>-108.7190201</v>
      </c>
      <c r="J213" s="10" t="b">
        <f aca="false">COUNTIF('DigDeep x Virginia Tech - Clien'!$A$3:$A$894, A213)=1</f>
        <v>1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customFormat="false" ht="15.75" hidden="false" customHeight="false" outlineLevel="0" collapsed="false">
      <c r="A214" s="1" t="n">
        <v>471353762</v>
      </c>
      <c r="B214" s="1" t="s">
        <v>12</v>
      </c>
      <c r="C214" s="7" t="s">
        <v>23</v>
      </c>
      <c r="D214" s="8" t="n">
        <v>3</v>
      </c>
      <c r="E214" s="9" t="n">
        <v>45573</v>
      </c>
      <c r="F214" s="8" t="n">
        <v>31</v>
      </c>
      <c r="G214" s="8" t="n">
        <v>700</v>
      </c>
      <c r="H214" s="8" t="n">
        <v>35.7265554</v>
      </c>
      <c r="I214" s="8" t="n">
        <v>-107.7317401</v>
      </c>
      <c r="J214" s="10" t="b">
        <f aca="false">COUNTIF('DigDeep x Virginia Tech - Clien'!$A$3:$A$894, A214)=1</f>
        <v>1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customFormat="false" ht="15.75" hidden="false" customHeight="false" outlineLevel="0" collapsed="false">
      <c r="A215" s="1" t="n">
        <v>471353779</v>
      </c>
      <c r="B215" s="1" t="s">
        <v>12</v>
      </c>
      <c r="C215" s="7" t="s">
        <v>13</v>
      </c>
      <c r="D215" s="8" t="n">
        <v>5</v>
      </c>
      <c r="E215" s="9" t="n">
        <v>45561</v>
      </c>
      <c r="F215" s="8" t="n">
        <v>43</v>
      </c>
      <c r="G215" s="8" t="n">
        <v>970</v>
      </c>
      <c r="H215" s="8" t="n">
        <v>35.5675564</v>
      </c>
      <c r="I215" s="8" t="n">
        <v>-108.0377882</v>
      </c>
      <c r="J215" s="10" t="b">
        <f aca="false">COUNTIF('DigDeep x Virginia Tech - Clien'!$A$3:$A$894, A215)=1</f>
        <v>1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customFormat="false" ht="15.75" hidden="false" customHeight="false" outlineLevel="0" collapsed="false">
      <c r="A216" s="1" t="n">
        <v>471353803</v>
      </c>
      <c r="B216" s="1" t="s">
        <v>12</v>
      </c>
      <c r="C216" s="7" t="s">
        <v>13</v>
      </c>
      <c r="D216" s="8" t="n">
        <v>4</v>
      </c>
      <c r="E216" s="9" t="n">
        <v>45425</v>
      </c>
      <c r="F216" s="8" t="n">
        <v>179</v>
      </c>
      <c r="G216" s="8" t="n">
        <v>480</v>
      </c>
      <c r="H216" s="8" t="n">
        <v>35.494189</v>
      </c>
      <c r="I216" s="8" t="n">
        <v>-108.116752</v>
      </c>
      <c r="J216" s="10" t="b">
        <f aca="false">COUNTIF('DigDeep x Virginia Tech - Clien'!$A$3:$A$894, A216)=1</f>
        <v>1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customFormat="false" ht="15.75" hidden="false" customHeight="false" outlineLevel="0" collapsed="false">
      <c r="A217" s="1" t="n">
        <v>471353827</v>
      </c>
      <c r="B217" s="1" t="s">
        <v>12</v>
      </c>
      <c r="C217" s="7" t="s">
        <v>13</v>
      </c>
      <c r="D217" s="8" t="n">
        <v>1</v>
      </c>
      <c r="E217" s="9" t="n">
        <v>45386</v>
      </c>
      <c r="F217" s="8" t="n">
        <v>218</v>
      </c>
      <c r="G217" s="8" t="n">
        <v>478</v>
      </c>
      <c r="H217" s="8" t="n">
        <v>35.4917262</v>
      </c>
      <c r="I217" s="8" t="n">
        <v>-108.1356969</v>
      </c>
      <c r="J217" s="10" t="b">
        <f aca="false">COUNTIF('DigDeep x Virginia Tech - Clien'!$A$3:$A$894, A217)=1</f>
        <v>1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customFormat="false" ht="15.75" hidden="false" customHeight="false" outlineLevel="0" collapsed="false">
      <c r="A218" s="1" t="n">
        <v>471353834</v>
      </c>
      <c r="B218" s="1" t="s">
        <v>12</v>
      </c>
      <c r="C218" s="7" t="s">
        <v>13</v>
      </c>
      <c r="D218" s="8" t="n">
        <v>4</v>
      </c>
      <c r="E218" s="9" t="n">
        <v>45440</v>
      </c>
      <c r="F218" s="8" t="n">
        <v>164</v>
      </c>
      <c r="G218" s="8" t="n">
        <v>759</v>
      </c>
      <c r="H218" s="8" t="n">
        <v>35.5627669</v>
      </c>
      <c r="I218" s="8" t="n">
        <v>-108.1175669</v>
      </c>
      <c r="J218" s="10" t="b">
        <f aca="false">COUNTIF('DigDeep x Virginia Tech - Clien'!$A$3:$A$894, A218)=1</f>
        <v>1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customFormat="false" ht="15.75" hidden="false" customHeight="false" outlineLevel="0" collapsed="false">
      <c r="A219" s="1" t="n">
        <v>471353841</v>
      </c>
      <c r="B219" s="1" t="s">
        <v>12</v>
      </c>
      <c r="C219" s="7" t="s">
        <v>13</v>
      </c>
      <c r="D219" s="1" t="n">
        <v>2</v>
      </c>
      <c r="E219" s="9" t="n">
        <v>45231</v>
      </c>
      <c r="F219" s="8" t="n">
        <v>373</v>
      </c>
      <c r="G219" s="8" t="n">
        <v>801</v>
      </c>
      <c r="H219" s="8" t="n">
        <v>35.5806128</v>
      </c>
      <c r="I219" s="8" t="n">
        <v>-108.3488812</v>
      </c>
      <c r="J219" s="10" t="b">
        <f aca="false">COUNTIF('DigDeep x Virginia Tech - Clien'!$A$3:$A$894, A219)=1</f>
        <v>1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customFormat="false" ht="15.75" hidden="false" customHeight="false" outlineLevel="0" collapsed="false">
      <c r="A220" s="1" t="n">
        <v>471353865</v>
      </c>
      <c r="B220" s="1" t="s">
        <v>12</v>
      </c>
      <c r="C220" s="7" t="s">
        <v>13</v>
      </c>
      <c r="D220" s="8" t="n">
        <v>1</v>
      </c>
      <c r="E220" s="9" t="n">
        <v>45532</v>
      </c>
      <c r="F220" s="8" t="n">
        <v>72</v>
      </c>
      <c r="G220" s="8" t="n">
        <v>864</v>
      </c>
      <c r="H220" s="8" t="n">
        <v>35.4941817</v>
      </c>
      <c r="I220" s="8" t="n">
        <v>-108.116385</v>
      </c>
      <c r="J220" s="10" t="b">
        <f aca="false">COUNTIF('DigDeep x Virginia Tech - Clien'!$A$3:$A$894, A220)=1</f>
        <v>1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customFormat="false" ht="15.75" hidden="false" customHeight="false" outlineLevel="0" collapsed="false">
      <c r="A221" s="1" t="n">
        <v>471353872</v>
      </c>
      <c r="B221" s="1" t="s">
        <v>12</v>
      </c>
      <c r="C221" s="7" t="s">
        <v>13</v>
      </c>
      <c r="D221" s="8" t="n">
        <v>1</v>
      </c>
      <c r="E221" s="9" t="n">
        <v>45545</v>
      </c>
      <c r="F221" s="8" t="n">
        <v>59</v>
      </c>
      <c r="G221" s="8" t="n">
        <v>771</v>
      </c>
      <c r="H221" s="8" t="n">
        <v>35.714074</v>
      </c>
      <c r="I221" s="8" t="n">
        <v>-107.98877</v>
      </c>
      <c r="J221" s="10" t="b">
        <f aca="false">COUNTIF('DigDeep x Virginia Tech - Clien'!$A$3:$A$894, A221)=1</f>
        <v>1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customFormat="false" ht="15.75" hidden="false" customHeight="false" outlineLevel="0" collapsed="false">
      <c r="A222" s="1" t="n">
        <v>471353889</v>
      </c>
      <c r="B222" s="1" t="s">
        <v>12</v>
      </c>
      <c r="C222" s="7" t="s">
        <v>13</v>
      </c>
      <c r="D222" s="8" t="n">
        <v>1</v>
      </c>
      <c r="E222" s="9" t="n">
        <v>45532</v>
      </c>
      <c r="F222" s="8" t="n">
        <v>72</v>
      </c>
      <c r="G222" s="8" t="n">
        <v>702</v>
      </c>
      <c r="H222" s="8" t="n">
        <v>35.4866363</v>
      </c>
      <c r="I222" s="8" t="n">
        <v>-108.1210732</v>
      </c>
      <c r="J222" s="10" t="b">
        <f aca="false">COUNTIF('DigDeep x Virginia Tech - Clien'!$A$3:$A$894, A222)=1</f>
        <v>1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customFormat="false" ht="15.75" hidden="false" customHeight="false" outlineLevel="0" collapsed="false">
      <c r="A223" s="1" t="n">
        <v>471353896</v>
      </c>
      <c r="B223" s="1" t="s">
        <v>12</v>
      </c>
      <c r="C223" s="7" t="s">
        <v>23</v>
      </c>
      <c r="D223" s="8" t="n">
        <v>1</v>
      </c>
      <c r="E223" s="9" t="n">
        <v>45498</v>
      </c>
      <c r="F223" s="8" t="n">
        <v>106</v>
      </c>
      <c r="G223" s="8" t="n">
        <v>1118</v>
      </c>
      <c r="H223" s="8" t="n">
        <v>35.639717</v>
      </c>
      <c r="I223" s="8" t="n">
        <v>-108.028007</v>
      </c>
      <c r="J223" s="10" t="b">
        <f aca="false">COUNTIF('DigDeep x Virginia Tech - Clien'!$A$3:$A$894, A223)=1</f>
        <v>1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customFormat="false" ht="15.75" hidden="false" customHeight="false" outlineLevel="0" collapsed="false">
      <c r="A224" s="1" t="n">
        <v>471353913</v>
      </c>
      <c r="B224" s="1" t="s">
        <v>12</v>
      </c>
      <c r="C224" s="7" t="s">
        <v>13</v>
      </c>
      <c r="D224" s="8" t="n">
        <v>5</v>
      </c>
      <c r="E224" s="9" t="n">
        <v>45546</v>
      </c>
      <c r="F224" s="8" t="n">
        <v>58</v>
      </c>
      <c r="G224" s="8" t="n">
        <v>525</v>
      </c>
      <c r="H224" s="8" t="n">
        <v>35.60061337</v>
      </c>
      <c r="I224" s="8" t="n">
        <v>-107.9952291</v>
      </c>
      <c r="J224" s="10" t="b">
        <f aca="false">COUNTIF('DigDeep x Virginia Tech - Clien'!$A$3:$A$894, A224)=1</f>
        <v>1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customFormat="false" ht="15.75" hidden="false" customHeight="false" outlineLevel="0" collapsed="false">
      <c r="A225" s="1" t="n">
        <v>471353920</v>
      </c>
      <c r="B225" s="1" t="s">
        <v>12</v>
      </c>
      <c r="C225" s="7" t="s">
        <v>24</v>
      </c>
      <c r="D225" s="8"/>
      <c r="E225" s="9" t="n">
        <v>45470</v>
      </c>
      <c r="F225" s="8" t="n">
        <v>134</v>
      </c>
      <c r="G225" s="8" t="n">
        <v>1400</v>
      </c>
      <c r="H225" s="8" t="n">
        <v>35.36591</v>
      </c>
      <c r="I225" s="8" t="n">
        <v>-108.3025</v>
      </c>
      <c r="J225" s="10" t="b">
        <f aca="false">COUNTIF('DigDeep x Virginia Tech - Clien'!$A$3:$A$894, A225)=1</f>
        <v>1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customFormat="false" ht="15.75" hidden="false" customHeight="false" outlineLevel="0" collapsed="false">
      <c r="A226" s="1" t="n">
        <v>471353937</v>
      </c>
      <c r="B226" s="1" t="s">
        <v>12</v>
      </c>
      <c r="C226" s="7" t="s">
        <v>19</v>
      </c>
      <c r="D226" s="8" t="n">
        <v>1</v>
      </c>
      <c r="E226" s="9" t="n">
        <v>45358</v>
      </c>
      <c r="F226" s="8" t="n">
        <v>246</v>
      </c>
      <c r="G226" s="8" t="n">
        <v>214</v>
      </c>
      <c r="H226" s="8" t="n">
        <v>35.615197</v>
      </c>
      <c r="I226" s="8" t="n">
        <v>-108.506813</v>
      </c>
      <c r="J226" s="10" t="b">
        <f aca="false">COUNTIF('DigDeep x Virginia Tech - Clien'!$A$3:$A$894, A226)=1</f>
        <v>1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customFormat="false" ht="15.75" hidden="false" customHeight="false" outlineLevel="0" collapsed="false">
      <c r="A227" s="1" t="n">
        <v>471353944</v>
      </c>
      <c r="B227" s="1" t="s">
        <v>12</v>
      </c>
      <c r="C227" s="7" t="s">
        <v>13</v>
      </c>
      <c r="D227" s="1" t="n">
        <v>1</v>
      </c>
      <c r="E227" s="9" t="n">
        <v>45496</v>
      </c>
      <c r="F227" s="8" t="n">
        <v>108</v>
      </c>
      <c r="G227" s="8" t="n">
        <v>435</v>
      </c>
      <c r="H227" s="8" t="n">
        <v>35.563487</v>
      </c>
      <c r="I227" s="8" t="n">
        <v>-108.243723</v>
      </c>
      <c r="J227" s="10" t="b">
        <f aca="false">COUNTIF('DigDeep x Virginia Tech - Clien'!$A$3:$A$894, A227)=1</f>
        <v>1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customFormat="false" ht="15.75" hidden="false" customHeight="false" outlineLevel="0" collapsed="false">
      <c r="A228" s="1" t="n">
        <v>471354062</v>
      </c>
      <c r="B228" s="1" t="s">
        <v>12</v>
      </c>
      <c r="C228" s="7" t="s">
        <v>23</v>
      </c>
      <c r="D228" s="8" t="n">
        <v>1</v>
      </c>
      <c r="E228" s="9" t="n">
        <v>45565</v>
      </c>
      <c r="F228" s="8" t="n">
        <v>39</v>
      </c>
      <c r="G228" s="8" t="n">
        <v>254</v>
      </c>
      <c r="H228" s="8" t="n">
        <v>35.60900266</v>
      </c>
      <c r="I228" s="8" t="n">
        <v>-108.0226582</v>
      </c>
      <c r="J228" s="10" t="b">
        <f aca="false">COUNTIF('DigDeep x Virginia Tech - Clien'!$A$3:$A$894, A228)=1</f>
        <v>1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customFormat="false" ht="15.75" hidden="false" customHeight="false" outlineLevel="0" collapsed="false">
      <c r="A229" s="1" t="n">
        <v>471354093</v>
      </c>
      <c r="B229" s="1" t="s">
        <v>12</v>
      </c>
      <c r="C229" s="7" t="s">
        <v>13</v>
      </c>
      <c r="D229" s="8" t="n">
        <v>1</v>
      </c>
      <c r="E229" s="9" t="n">
        <v>45484</v>
      </c>
      <c r="F229" s="8" t="n">
        <v>120</v>
      </c>
      <c r="G229" s="8" t="n">
        <v>290</v>
      </c>
      <c r="H229" s="8" t="n">
        <v>35.525383</v>
      </c>
      <c r="I229" s="8" t="n">
        <v>-108.475094</v>
      </c>
      <c r="J229" s="10" t="b">
        <f aca="false">COUNTIF('DigDeep x Virginia Tech - Clien'!$A$3:$A$894, A229)=1</f>
        <v>1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customFormat="false" ht="15.75" hidden="false" customHeight="false" outlineLevel="0" collapsed="false">
      <c r="A230" s="1" t="n">
        <v>471354103</v>
      </c>
      <c r="B230" s="1" t="s">
        <v>12</v>
      </c>
      <c r="C230" s="7" t="s">
        <v>13</v>
      </c>
      <c r="D230" s="8" t="n">
        <v>1</v>
      </c>
      <c r="E230" s="9" t="n">
        <v>45496</v>
      </c>
      <c r="F230" s="8" t="n">
        <v>108</v>
      </c>
      <c r="G230" s="8" t="n">
        <v>171</v>
      </c>
      <c r="H230" s="8" t="n">
        <v>35.57417</v>
      </c>
      <c r="I230" s="8" t="n">
        <v>-108.44966</v>
      </c>
      <c r="J230" s="10" t="b">
        <f aca="false">COUNTIF('DigDeep x Virginia Tech - Clien'!$A$3:$A$894, A230)=1</f>
        <v>1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customFormat="false" ht="15.75" hidden="false" customHeight="false" outlineLevel="0" collapsed="false">
      <c r="A231" s="1" t="n">
        <v>471354110</v>
      </c>
      <c r="B231" s="1" t="s">
        <v>12</v>
      </c>
      <c r="C231" s="7" t="s">
        <v>28</v>
      </c>
      <c r="D231" s="8" t="n">
        <v>1</v>
      </c>
      <c r="E231" s="9" t="n">
        <v>45553</v>
      </c>
      <c r="F231" s="8" t="n">
        <v>51</v>
      </c>
      <c r="G231" s="8" t="n">
        <v>310</v>
      </c>
      <c r="H231" s="8" t="n">
        <v>35.609889</v>
      </c>
      <c r="I231" s="8" t="n">
        <v>-108.528418</v>
      </c>
      <c r="J231" s="10" t="b">
        <f aca="false">COUNTIF('DigDeep x Virginia Tech - Clien'!$A$3:$A$894, A231)=1</f>
        <v>1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customFormat="false" ht="15.75" hidden="false" customHeight="false" outlineLevel="0" collapsed="false">
      <c r="A232" s="1" t="n">
        <v>471354141</v>
      </c>
      <c r="B232" s="1" t="s">
        <v>12</v>
      </c>
      <c r="C232" s="7" t="s">
        <v>23</v>
      </c>
      <c r="D232" s="8" t="n">
        <v>1</v>
      </c>
      <c r="E232" s="9" t="n">
        <v>45131</v>
      </c>
      <c r="F232" s="8" t="n">
        <v>473</v>
      </c>
      <c r="G232" s="8" t="n">
        <v>275</v>
      </c>
      <c r="H232" s="8" t="n">
        <v>35.597938</v>
      </c>
      <c r="I232" s="8" t="n">
        <v>-108.409055</v>
      </c>
      <c r="J232" s="10" t="b">
        <f aca="false">COUNTIF('DigDeep x Virginia Tech - Clien'!$A$3:$A$894, A232)=1</f>
        <v>1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customFormat="false" ht="15.75" hidden="false" customHeight="false" outlineLevel="0" collapsed="false">
      <c r="A233" s="1" t="n">
        <v>471354158</v>
      </c>
      <c r="B233" s="1" t="s">
        <v>12</v>
      </c>
      <c r="C233" s="7" t="s">
        <v>13</v>
      </c>
      <c r="D233" s="8" t="n">
        <v>1</v>
      </c>
      <c r="E233" s="9" t="n">
        <v>45573</v>
      </c>
      <c r="F233" s="8" t="n">
        <v>31</v>
      </c>
      <c r="G233" s="8" t="n">
        <v>976</v>
      </c>
      <c r="H233" s="8" t="n">
        <v>35.57167</v>
      </c>
      <c r="I233" s="8" t="n">
        <v>-108.431074</v>
      </c>
      <c r="J233" s="10" t="b">
        <f aca="false">COUNTIF('DigDeep x Virginia Tech - Clien'!$A$3:$A$894, A233)=1</f>
        <v>1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customFormat="false" ht="15.75" hidden="false" customHeight="false" outlineLevel="0" collapsed="false">
      <c r="A234" s="1" t="n">
        <v>471354206</v>
      </c>
      <c r="B234" s="1" t="s">
        <v>12</v>
      </c>
      <c r="C234" s="7" t="s">
        <v>13</v>
      </c>
      <c r="D234" s="8" t="n">
        <v>1</v>
      </c>
      <c r="E234" s="9" t="n">
        <v>45131</v>
      </c>
      <c r="F234" s="8" t="n">
        <v>473</v>
      </c>
      <c r="G234" s="8" t="n">
        <v>57</v>
      </c>
      <c r="H234" s="8" t="n">
        <v>35.601661</v>
      </c>
      <c r="I234" s="8" t="n">
        <v>-108.557568</v>
      </c>
      <c r="J234" s="10" t="b">
        <f aca="false">COUNTIF('DigDeep x Virginia Tech - Clien'!$A$3:$A$894, A234)=1</f>
        <v>1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customFormat="false" ht="15.75" hidden="false" customHeight="false" outlineLevel="0" collapsed="false">
      <c r="A235" s="1" t="n">
        <v>471354213</v>
      </c>
      <c r="B235" s="1" t="s">
        <v>12</v>
      </c>
      <c r="C235" s="7" t="s">
        <v>13</v>
      </c>
      <c r="D235" s="8" t="n">
        <v>1</v>
      </c>
      <c r="E235" s="9" t="n">
        <v>45561</v>
      </c>
      <c r="F235" s="8" t="n">
        <v>43</v>
      </c>
      <c r="G235" s="8" t="n">
        <v>1008</v>
      </c>
      <c r="H235" s="8" t="n">
        <v>35.29509</v>
      </c>
      <c r="I235" s="8" t="n">
        <v>-108.13155</v>
      </c>
      <c r="J235" s="10" t="b">
        <f aca="false">COUNTIF('DigDeep x Virginia Tech - Clien'!$A$3:$A$894, A235)=1</f>
        <v>1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customFormat="false" ht="15.75" hidden="false" customHeight="false" outlineLevel="0" collapsed="false">
      <c r="A236" s="1" t="n">
        <v>471354220</v>
      </c>
      <c r="B236" s="1" t="s">
        <v>12</v>
      </c>
      <c r="C236" s="7" t="s">
        <v>13</v>
      </c>
      <c r="D236" s="8" t="n">
        <v>1</v>
      </c>
      <c r="E236" s="9" t="n">
        <v>45532</v>
      </c>
      <c r="F236" s="8" t="n">
        <v>72</v>
      </c>
      <c r="G236" s="8" t="n">
        <v>576</v>
      </c>
      <c r="H236" s="8" t="n">
        <v>35.5863</v>
      </c>
      <c r="I236" s="8" t="n">
        <v>-108.3621</v>
      </c>
      <c r="J236" s="10" t="b">
        <f aca="false">COUNTIF('DigDeep x Virginia Tech - Clien'!$A$3:$A$894, A236)=1</f>
        <v>1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customFormat="false" ht="15.75" hidden="false" customHeight="false" outlineLevel="0" collapsed="false">
      <c r="A237" s="1" t="n">
        <v>471354237</v>
      </c>
      <c r="B237" s="1" t="s">
        <v>12</v>
      </c>
      <c r="C237" s="7" t="s">
        <v>13</v>
      </c>
      <c r="D237" s="8" t="n">
        <v>1</v>
      </c>
      <c r="E237" s="9" t="n">
        <v>45453</v>
      </c>
      <c r="F237" s="8" t="n">
        <v>151</v>
      </c>
      <c r="G237" s="8" t="n">
        <v>479</v>
      </c>
      <c r="H237" s="8" t="n">
        <v>35.605158</v>
      </c>
      <c r="I237" s="8" t="n">
        <v>-108.467193</v>
      </c>
      <c r="J237" s="10" t="b">
        <f aca="false">COUNTIF('DigDeep x Virginia Tech - Clien'!$A$3:$A$894, A237)=1</f>
        <v>1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customFormat="false" ht="15.75" hidden="false" customHeight="false" outlineLevel="0" collapsed="false">
      <c r="A238" s="1" t="n">
        <v>471354251</v>
      </c>
      <c r="B238" s="1" t="s">
        <v>12</v>
      </c>
      <c r="C238" s="7" t="s">
        <v>13</v>
      </c>
      <c r="D238" s="8" t="n">
        <v>1</v>
      </c>
      <c r="E238" s="9" t="n">
        <v>45558</v>
      </c>
      <c r="F238" s="8" t="n">
        <v>46</v>
      </c>
      <c r="G238" s="8" t="n">
        <v>300</v>
      </c>
      <c r="H238" s="8" t="n">
        <v>35.617041</v>
      </c>
      <c r="I238" s="8" t="n">
        <v>-108.441562</v>
      </c>
      <c r="J238" s="10" t="b">
        <f aca="false">COUNTIF('DigDeep x Virginia Tech - Clien'!$A$3:$A$894, A238)=1</f>
        <v>1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customFormat="false" ht="15.75" hidden="false" customHeight="false" outlineLevel="0" collapsed="false">
      <c r="A239" s="1" t="n">
        <v>471354268</v>
      </c>
      <c r="B239" s="1" t="s">
        <v>12</v>
      </c>
      <c r="C239" s="7" t="s">
        <v>13</v>
      </c>
      <c r="D239" s="8" t="n">
        <v>1</v>
      </c>
      <c r="E239" s="9" t="n">
        <v>45558</v>
      </c>
      <c r="F239" s="8" t="n">
        <v>46</v>
      </c>
      <c r="G239" s="8" t="n">
        <v>341</v>
      </c>
      <c r="H239" s="8" t="n">
        <v>35.629125</v>
      </c>
      <c r="I239" s="8" t="n">
        <v>-108.436536</v>
      </c>
      <c r="J239" s="10" t="b">
        <f aca="false">COUNTIF('DigDeep x Virginia Tech - Clien'!$A$3:$A$894, A239)=1</f>
        <v>1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customFormat="false" ht="15.75" hidden="false" customHeight="false" outlineLevel="0" collapsed="false">
      <c r="A240" s="1" t="n">
        <v>471354275</v>
      </c>
      <c r="B240" s="1" t="s">
        <v>12</v>
      </c>
      <c r="C240" s="7" t="s">
        <v>13</v>
      </c>
      <c r="D240" s="8" t="n">
        <v>1</v>
      </c>
      <c r="E240" s="9" t="n">
        <v>45558</v>
      </c>
      <c r="F240" s="8" t="n">
        <v>46</v>
      </c>
      <c r="G240" s="8" t="n">
        <v>784</v>
      </c>
      <c r="H240" s="8" t="n">
        <v>35.6101843</v>
      </c>
      <c r="I240" s="8" t="n">
        <v>-108.5676868</v>
      </c>
      <c r="J240" s="10" t="b">
        <f aca="false">COUNTIF('DigDeep x Virginia Tech - Clien'!$A$3:$A$894, A240)=1</f>
        <v>1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customFormat="false" ht="15.75" hidden="false" customHeight="false" outlineLevel="0" collapsed="false">
      <c r="A241" s="1" t="n">
        <v>471354282</v>
      </c>
      <c r="B241" s="1" t="s">
        <v>12</v>
      </c>
      <c r="C241" s="7" t="s">
        <v>13</v>
      </c>
      <c r="D241" s="8" t="n">
        <v>1</v>
      </c>
      <c r="E241" s="9" t="n">
        <v>45573</v>
      </c>
      <c r="F241" s="8" t="n">
        <v>31</v>
      </c>
      <c r="G241" s="8" t="n">
        <v>859</v>
      </c>
      <c r="H241" s="8" t="n">
        <v>35.5821654</v>
      </c>
      <c r="I241" s="8" t="n">
        <v>-108.4616111</v>
      </c>
      <c r="J241" s="10" t="b">
        <f aca="false">COUNTIF('DigDeep x Virginia Tech - Clien'!$A$3:$A$894, A241)=1</f>
        <v>1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customFormat="false" ht="15.75" hidden="false" customHeight="false" outlineLevel="0" collapsed="false">
      <c r="A242" s="1" t="n">
        <v>471354299</v>
      </c>
      <c r="B242" s="1" t="s">
        <v>12</v>
      </c>
      <c r="C242" s="7" t="s">
        <v>23</v>
      </c>
      <c r="D242" s="8" t="n">
        <v>1</v>
      </c>
      <c r="E242" s="9" t="n">
        <v>45568</v>
      </c>
      <c r="F242" s="8" t="n">
        <v>36</v>
      </c>
      <c r="G242" s="8" t="n">
        <v>457</v>
      </c>
      <c r="H242" s="8" t="n">
        <v>35.4964235</v>
      </c>
      <c r="I242" s="8" t="n">
        <v>-108.134483</v>
      </c>
      <c r="J242" s="10" t="b">
        <f aca="false">COUNTIF('DigDeep x Virginia Tech - Clien'!$A$3:$A$894, A242)=1</f>
        <v>1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customFormat="false" ht="15.75" hidden="false" customHeight="false" outlineLevel="0" collapsed="false">
      <c r="A243" s="1" t="n">
        <v>471354323</v>
      </c>
      <c r="B243" s="1" t="s">
        <v>12</v>
      </c>
      <c r="C243" s="7" t="s">
        <v>13</v>
      </c>
      <c r="D243" s="8" t="n">
        <v>1</v>
      </c>
      <c r="E243" s="9" t="n">
        <v>45517</v>
      </c>
      <c r="F243" s="8" t="n">
        <v>87</v>
      </c>
      <c r="G243" s="8" t="n">
        <v>436</v>
      </c>
      <c r="H243" s="8" t="n">
        <v>35.5341795</v>
      </c>
      <c r="I243" s="8" t="n">
        <v>-108.1944085</v>
      </c>
      <c r="J243" s="10" t="b">
        <f aca="false">COUNTIF('DigDeep x Virginia Tech - Clien'!$A$3:$A$894, A243)=1</f>
        <v>1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customFormat="false" ht="15.75" hidden="false" customHeight="false" outlineLevel="0" collapsed="false">
      <c r="A244" s="1" t="n">
        <v>471354330</v>
      </c>
      <c r="B244" s="1" t="s">
        <v>12</v>
      </c>
      <c r="C244" s="7" t="s">
        <v>13</v>
      </c>
      <c r="D244" s="8"/>
      <c r="E244" s="9" t="n">
        <v>45574</v>
      </c>
      <c r="F244" s="8" t="n">
        <v>30</v>
      </c>
      <c r="G244" s="8" t="n">
        <v>875</v>
      </c>
      <c r="H244" s="8" t="n">
        <v>35.340379</v>
      </c>
      <c r="I244" s="8" t="n">
        <v>-107.911771</v>
      </c>
      <c r="J244" s="10" t="b">
        <f aca="false">COUNTIF('DigDeep x Virginia Tech - Clien'!$A$3:$A$894, A244)=1</f>
        <v>1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customFormat="false" ht="15.75" hidden="false" customHeight="false" outlineLevel="0" collapsed="false">
      <c r="A245" s="1" t="n">
        <v>471354354</v>
      </c>
      <c r="B245" s="1" t="s">
        <v>12</v>
      </c>
      <c r="C245" s="7" t="s">
        <v>13</v>
      </c>
      <c r="D245" s="8" t="n">
        <v>1</v>
      </c>
      <c r="E245" s="9" t="n">
        <v>45379</v>
      </c>
      <c r="F245" s="8" t="n">
        <v>225</v>
      </c>
      <c r="G245" s="8" t="n">
        <v>510</v>
      </c>
      <c r="H245" s="8" t="n">
        <v>35.5661799</v>
      </c>
      <c r="I245" s="8" t="n">
        <v>-108.2967562</v>
      </c>
      <c r="J245" s="10" t="b">
        <f aca="false">COUNTIF('DigDeep x Virginia Tech - Clien'!$A$3:$A$894, A245)=1</f>
        <v>1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customFormat="false" ht="15.75" hidden="false" customHeight="false" outlineLevel="0" collapsed="false">
      <c r="A246" s="1" t="n">
        <v>471354361</v>
      </c>
      <c r="B246" s="1" t="s">
        <v>12</v>
      </c>
      <c r="C246" s="7" t="s">
        <v>13</v>
      </c>
      <c r="D246" s="1" t="n">
        <v>1</v>
      </c>
      <c r="E246" s="9" t="n">
        <v>45490</v>
      </c>
      <c r="F246" s="8" t="n">
        <v>114</v>
      </c>
      <c r="G246" s="8" t="n">
        <v>176</v>
      </c>
      <c r="H246" s="8" t="n">
        <v>35.58162</v>
      </c>
      <c r="I246" s="8" t="n">
        <v>-108.34719</v>
      </c>
      <c r="J246" s="10" t="b">
        <f aca="false">COUNTIF('DigDeep x Virginia Tech - Clien'!$A$3:$A$894, A246)=1</f>
        <v>1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customFormat="false" ht="15.75" hidden="false" customHeight="false" outlineLevel="0" collapsed="false">
      <c r="A247" s="1" t="n">
        <v>471354378</v>
      </c>
      <c r="B247" s="1" t="s">
        <v>12</v>
      </c>
      <c r="C247" s="7" t="s">
        <v>13</v>
      </c>
      <c r="D247" s="8" t="n">
        <v>1</v>
      </c>
      <c r="E247" s="9" t="n">
        <v>45547</v>
      </c>
      <c r="F247" s="8" t="n">
        <v>57</v>
      </c>
      <c r="G247" s="8" t="n">
        <v>144</v>
      </c>
      <c r="H247" s="8" t="n">
        <v>35.297648</v>
      </c>
      <c r="I247" s="8" t="n">
        <v>-108.132001</v>
      </c>
      <c r="J247" s="10" t="b">
        <f aca="false">COUNTIF('DigDeep x Virginia Tech - Clien'!$A$3:$A$894, A247)=1</f>
        <v>1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customFormat="false" ht="15.75" hidden="false" customHeight="false" outlineLevel="0" collapsed="false">
      <c r="A248" s="1" t="n">
        <v>471354385</v>
      </c>
      <c r="B248" s="1" t="s">
        <v>12</v>
      </c>
      <c r="C248" s="7" t="s">
        <v>13</v>
      </c>
      <c r="D248" s="8" t="n">
        <v>1</v>
      </c>
      <c r="E248" s="9" t="n">
        <v>45547</v>
      </c>
      <c r="F248" s="8" t="n">
        <v>57</v>
      </c>
      <c r="G248" s="8" t="n">
        <v>992</v>
      </c>
      <c r="H248" s="8" t="n">
        <v>35.29735</v>
      </c>
      <c r="I248" s="8" t="n">
        <v>-108.13251</v>
      </c>
      <c r="J248" s="10" t="b">
        <f aca="false">COUNTIF('DigDeep x Virginia Tech - Clien'!$A$3:$A$894, A248)=1</f>
        <v>1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customFormat="false" ht="15.75" hidden="false" customHeight="false" outlineLevel="0" collapsed="false">
      <c r="A249" s="1" t="n">
        <v>471354402</v>
      </c>
      <c r="B249" s="1" t="s">
        <v>12</v>
      </c>
      <c r="C249" s="7" t="s">
        <v>23</v>
      </c>
      <c r="D249" s="8" t="n">
        <v>1</v>
      </c>
      <c r="E249" s="9" t="n">
        <v>45224</v>
      </c>
      <c r="F249" s="8" t="n">
        <v>380</v>
      </c>
      <c r="G249" s="8" t="n">
        <v>565</v>
      </c>
      <c r="H249" s="8" t="n">
        <v>35.57271</v>
      </c>
      <c r="I249" s="8" t="n">
        <v>-108.220694</v>
      </c>
      <c r="J249" s="10" t="b">
        <f aca="false">COUNTIF('DigDeep x Virginia Tech - Clien'!$A$3:$A$894, A249)=1</f>
        <v>1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customFormat="false" ht="15.75" hidden="false" customHeight="false" outlineLevel="0" collapsed="false">
      <c r="A250" s="1" t="n">
        <v>471354433</v>
      </c>
      <c r="B250" s="1" t="s">
        <v>12</v>
      </c>
      <c r="C250" s="7" t="s">
        <v>13</v>
      </c>
      <c r="D250" s="8" t="n">
        <v>1</v>
      </c>
      <c r="E250" s="9" t="n">
        <v>45484</v>
      </c>
      <c r="F250" s="8" t="n">
        <v>120</v>
      </c>
      <c r="G250" s="8" t="n">
        <v>612</v>
      </c>
      <c r="H250" s="8" t="n">
        <v>35.53177</v>
      </c>
      <c r="I250" s="8" t="n">
        <v>-108.451211</v>
      </c>
      <c r="J250" s="10" t="b">
        <f aca="false">COUNTIF('DigDeep x Virginia Tech - Clien'!$A$3:$A$894, A250)=1</f>
        <v>1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customFormat="false" ht="15.75" hidden="false" customHeight="false" outlineLevel="0" collapsed="false">
      <c r="A251" s="1" t="n">
        <v>471354440</v>
      </c>
      <c r="B251" s="1" t="s">
        <v>12</v>
      </c>
      <c r="C251" s="7" t="s">
        <v>13</v>
      </c>
      <c r="D251" s="8" t="n">
        <v>1</v>
      </c>
      <c r="E251" s="9" t="n">
        <v>45484</v>
      </c>
      <c r="F251" s="8" t="n">
        <v>120</v>
      </c>
      <c r="G251" s="8" t="n">
        <v>81</v>
      </c>
      <c r="H251" s="8" t="n">
        <v>35.532267</v>
      </c>
      <c r="I251" s="8" t="n">
        <v>-108.451217</v>
      </c>
      <c r="J251" s="10" t="b">
        <f aca="false">COUNTIF('DigDeep x Virginia Tech - Clien'!$A$3:$A$894, A251)=1</f>
        <v>1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customFormat="false" ht="15.75" hidden="false" customHeight="false" outlineLevel="0" collapsed="false">
      <c r="A252" s="1" t="n">
        <v>471354457</v>
      </c>
      <c r="B252" s="1" t="s">
        <v>12</v>
      </c>
      <c r="C252" s="7" t="s">
        <v>19</v>
      </c>
      <c r="D252" s="8"/>
      <c r="E252" s="9" t="n">
        <v>45399</v>
      </c>
      <c r="F252" s="8" t="n">
        <v>205</v>
      </c>
      <c r="G252" s="8" t="n">
        <v>200</v>
      </c>
      <c r="H252" s="8" t="n">
        <v>35.527585</v>
      </c>
      <c r="I252" s="8" t="n">
        <v>-108.465164</v>
      </c>
      <c r="J252" s="10" t="b">
        <f aca="false">COUNTIF('DigDeep x Virginia Tech - Clien'!$A$3:$A$894, A252)=1</f>
        <v>1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customFormat="false" ht="15.75" hidden="false" customHeight="false" outlineLevel="0" collapsed="false">
      <c r="A253" s="1" t="n">
        <v>474180482</v>
      </c>
      <c r="B253" s="1" t="s">
        <v>12</v>
      </c>
      <c r="C253" s="7" t="s">
        <v>13</v>
      </c>
      <c r="D253" s="8" t="n">
        <v>1</v>
      </c>
      <c r="E253" s="9" t="n">
        <v>45446</v>
      </c>
      <c r="F253" s="8" t="n">
        <v>158</v>
      </c>
      <c r="G253" s="8" t="n">
        <v>602</v>
      </c>
      <c r="H253" s="8" t="n">
        <v>35.4330749</v>
      </c>
      <c r="I253" s="8" t="n">
        <v>-108.2657172</v>
      </c>
      <c r="J253" s="10" t="b">
        <f aca="false">COUNTIF('DigDeep x Virginia Tech - Clien'!$A$3:$A$894, A253)=1</f>
        <v>1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customFormat="false" ht="15.75" hidden="false" customHeight="false" outlineLevel="0" collapsed="false">
      <c r="A254" s="1" t="n">
        <v>474180561</v>
      </c>
      <c r="B254" s="1" t="s">
        <v>12</v>
      </c>
      <c r="C254" s="7" t="s">
        <v>13</v>
      </c>
      <c r="D254" s="1" t="n">
        <v>1</v>
      </c>
      <c r="E254" s="9" t="n">
        <v>45463</v>
      </c>
      <c r="F254" s="8" t="n">
        <v>141</v>
      </c>
      <c r="G254" s="8" t="n">
        <v>364</v>
      </c>
      <c r="H254" s="8" t="n">
        <v>35.40827107</v>
      </c>
      <c r="I254" s="8" t="n">
        <v>-108.2349063</v>
      </c>
      <c r="J254" s="10" t="b">
        <f aca="false">COUNTIF('DigDeep x Virginia Tech - Clien'!$A$3:$A$894, A254)=1</f>
        <v>1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customFormat="false" ht="15.75" hidden="false" customHeight="false" outlineLevel="0" collapsed="false">
      <c r="A255" s="1" t="n">
        <v>474180578</v>
      </c>
      <c r="B255" s="1" t="s">
        <v>12</v>
      </c>
      <c r="C255" s="7" t="s">
        <v>13</v>
      </c>
      <c r="D255" s="8"/>
      <c r="E255" s="9" t="n">
        <v>45120</v>
      </c>
      <c r="F255" s="8" t="n">
        <v>484</v>
      </c>
      <c r="G255" s="8" t="n">
        <v>950</v>
      </c>
      <c r="H255" s="8" t="n">
        <v>35.372718</v>
      </c>
      <c r="I255" s="8" t="n">
        <v>-108.145887</v>
      </c>
      <c r="J255" s="10" t="b">
        <f aca="false">COUNTIF('DigDeep x Virginia Tech - Clien'!$A$3:$A$894, A255)=1</f>
        <v>1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customFormat="false" ht="15.75" hidden="false" customHeight="false" outlineLevel="0" collapsed="false">
      <c r="A256" s="1" t="n">
        <v>474180781</v>
      </c>
      <c r="B256" s="1" t="s">
        <v>12</v>
      </c>
      <c r="C256" s="7" t="s">
        <v>13</v>
      </c>
      <c r="D256" s="1" t="n">
        <v>4</v>
      </c>
      <c r="E256" s="9" t="n">
        <v>45546</v>
      </c>
      <c r="F256" s="8" t="n">
        <v>58</v>
      </c>
      <c r="G256" s="8" t="n">
        <v>1013</v>
      </c>
      <c r="H256" s="8" t="n">
        <v>35.58200588</v>
      </c>
      <c r="I256" s="8" t="n">
        <v>-108.2456571</v>
      </c>
      <c r="J256" s="10" t="b">
        <f aca="false">COUNTIF('DigDeep x Virginia Tech - Clien'!$A$3:$A$894, A256)=1</f>
        <v>1</v>
      </c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customFormat="false" ht="15.75" hidden="false" customHeight="false" outlineLevel="0" collapsed="false">
      <c r="A257" s="1" t="n">
        <v>474180815</v>
      </c>
      <c r="B257" s="1" t="s">
        <v>12</v>
      </c>
      <c r="C257" s="7" t="s">
        <v>13</v>
      </c>
      <c r="D257" s="8" t="n">
        <v>1</v>
      </c>
      <c r="E257" s="9" t="n">
        <v>45358</v>
      </c>
      <c r="F257" s="8" t="n">
        <v>246</v>
      </c>
      <c r="G257" s="8" t="n">
        <v>666</v>
      </c>
      <c r="H257" s="8" t="n">
        <v>35.40827107</v>
      </c>
      <c r="I257" s="8" t="n">
        <v>-108.2349063</v>
      </c>
      <c r="J257" s="10" t="b">
        <f aca="false">COUNTIF('DigDeep x Virginia Tech - Clien'!$A$3:$A$894, A257)=1</f>
        <v>1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customFormat="false" ht="15.75" hidden="false" customHeight="false" outlineLevel="0" collapsed="false">
      <c r="A258" s="1" t="n">
        <v>474180839</v>
      </c>
      <c r="B258" s="1" t="s">
        <v>12</v>
      </c>
      <c r="C258" s="7" t="s">
        <v>13</v>
      </c>
      <c r="D258" s="1" t="n">
        <v>1</v>
      </c>
      <c r="E258" s="9" t="n">
        <v>45574</v>
      </c>
      <c r="F258" s="8" t="n">
        <v>30</v>
      </c>
      <c r="G258" s="8" t="n">
        <v>905</v>
      </c>
      <c r="H258" s="8" t="n">
        <v>35.36817504</v>
      </c>
      <c r="I258" s="8" t="n">
        <v>-108.0796452</v>
      </c>
      <c r="J258" s="10" t="b">
        <f aca="false">COUNTIF('DigDeep x Virginia Tech - Clien'!$A$3:$A$894, A258)=1</f>
        <v>1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customFormat="false" ht="15.75" hidden="false" customHeight="false" outlineLevel="0" collapsed="false">
      <c r="A259" s="1" t="n">
        <v>474180891</v>
      </c>
      <c r="B259" s="1" t="s">
        <v>12</v>
      </c>
      <c r="C259" s="7" t="s">
        <v>19</v>
      </c>
      <c r="D259" s="8"/>
      <c r="E259" s="9" t="n">
        <v>45406</v>
      </c>
      <c r="F259" s="8" t="n">
        <v>198</v>
      </c>
      <c r="G259" s="8" t="n">
        <v>270</v>
      </c>
      <c r="H259" s="8" t="n">
        <v>35.38351086</v>
      </c>
      <c r="I259" s="8" t="n">
        <v>-108.147142</v>
      </c>
      <c r="J259" s="10" t="b">
        <f aca="false">COUNTIF('DigDeep x Virginia Tech - Clien'!$A$3:$A$894, A259)=1</f>
        <v>1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customFormat="false" ht="15.75" hidden="false" customHeight="false" outlineLevel="0" collapsed="false">
      <c r="A260" s="1" t="n">
        <v>474983733</v>
      </c>
      <c r="B260" s="1" t="s">
        <v>26</v>
      </c>
      <c r="C260" s="7" t="s">
        <v>13</v>
      </c>
      <c r="D260" s="8" t="n">
        <v>1</v>
      </c>
      <c r="E260" s="9" t="n">
        <v>45383</v>
      </c>
      <c r="F260" s="8" t="n">
        <v>221</v>
      </c>
      <c r="G260" s="8" t="n">
        <v>30</v>
      </c>
      <c r="H260" s="8" t="n">
        <v>36.618037</v>
      </c>
      <c r="I260" s="8" t="n">
        <v>-110.5131767</v>
      </c>
      <c r="J260" s="10" t="b">
        <f aca="false">COUNTIF('DigDeep x Virginia Tech - Clien'!$A$3:$A$894, A260)=1</f>
        <v>1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customFormat="false" ht="15.75" hidden="false" customHeight="false" outlineLevel="0" collapsed="false">
      <c r="A261" s="1" t="n">
        <v>474983788</v>
      </c>
      <c r="B261" s="1" t="s">
        <v>26</v>
      </c>
      <c r="C261" s="7" t="s">
        <v>13</v>
      </c>
      <c r="D261" s="8" t="n">
        <v>1</v>
      </c>
      <c r="E261" s="9" t="n">
        <v>45183</v>
      </c>
      <c r="F261" s="8" t="n">
        <v>421</v>
      </c>
      <c r="G261" s="8" t="n">
        <v>400</v>
      </c>
      <c r="H261" s="8" t="n">
        <v>36.58421378</v>
      </c>
      <c r="I261" s="8" t="n">
        <v>-110.8040033</v>
      </c>
      <c r="J261" s="10" t="b">
        <f aca="false">COUNTIF('DigDeep x Virginia Tech - Clien'!$A$3:$A$894, A261)=1</f>
        <v>1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customFormat="false" ht="15.75" hidden="false" customHeight="false" outlineLevel="0" collapsed="false">
      <c r="A262" s="1" t="n">
        <v>474983795</v>
      </c>
      <c r="B262" s="1" t="s">
        <v>26</v>
      </c>
      <c r="C262" s="7" t="s">
        <v>13</v>
      </c>
      <c r="D262" s="1" t="n">
        <v>1</v>
      </c>
      <c r="E262" s="9" t="n">
        <v>45369</v>
      </c>
      <c r="F262" s="8" t="n">
        <v>235</v>
      </c>
      <c r="G262" s="8" t="n">
        <v>50</v>
      </c>
      <c r="H262" s="8" t="n">
        <v>36.97906032</v>
      </c>
      <c r="I262" s="8" t="n">
        <v>-110.8801299</v>
      </c>
      <c r="J262" s="10" t="b">
        <f aca="false">COUNTIF('DigDeep x Virginia Tech - Clien'!$A$3:$A$894, A262)=1</f>
        <v>1</v>
      </c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customFormat="false" ht="15.75" hidden="false" customHeight="false" outlineLevel="0" collapsed="false">
      <c r="A263" s="1" t="n">
        <v>474983829</v>
      </c>
      <c r="B263" s="1" t="s">
        <v>26</v>
      </c>
      <c r="C263" s="7" t="s">
        <v>13</v>
      </c>
      <c r="D263" s="8" t="n">
        <v>5</v>
      </c>
      <c r="E263" s="9" t="n">
        <v>45580</v>
      </c>
      <c r="F263" s="8" t="n">
        <v>24</v>
      </c>
      <c r="G263" s="8" t="n">
        <v>107</v>
      </c>
      <c r="H263" s="8" t="n">
        <v>37.00891799</v>
      </c>
      <c r="I263" s="8" t="n">
        <v>-110.7793983</v>
      </c>
      <c r="J263" s="10" t="b">
        <f aca="false">COUNTIF('DigDeep x Virginia Tech - Clien'!$A$3:$A$894, A263)=1</f>
        <v>1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customFormat="false" ht="15.75" hidden="false" customHeight="false" outlineLevel="0" collapsed="false">
      <c r="A264" s="1" t="n">
        <v>474983836</v>
      </c>
      <c r="B264" s="1" t="s">
        <v>26</v>
      </c>
      <c r="C264" s="7" t="s">
        <v>13</v>
      </c>
      <c r="D264" s="8" t="n">
        <v>2</v>
      </c>
      <c r="E264" s="9" t="n">
        <v>45495</v>
      </c>
      <c r="F264" s="8" t="n">
        <v>109</v>
      </c>
      <c r="G264" s="8" t="n">
        <v>0</v>
      </c>
      <c r="H264" s="8" t="n">
        <v>36.978998</v>
      </c>
      <c r="I264" s="8" t="n">
        <v>-110.80206</v>
      </c>
      <c r="J264" s="10" t="b">
        <f aca="false">COUNTIF('DigDeep x Virginia Tech - Clien'!$A$3:$A$894, A264)=1</f>
        <v>1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customFormat="false" ht="15.75" hidden="false" customHeight="false" outlineLevel="0" collapsed="false">
      <c r="A265" s="1" t="n">
        <v>474983843</v>
      </c>
      <c r="B265" s="1" t="s">
        <v>26</v>
      </c>
      <c r="C265" s="7" t="s">
        <v>13</v>
      </c>
      <c r="D265" s="8" t="n">
        <v>7</v>
      </c>
      <c r="E265" s="9" t="n">
        <v>45495</v>
      </c>
      <c r="F265" s="8" t="n">
        <v>109</v>
      </c>
      <c r="G265" s="8" t="n">
        <v>200</v>
      </c>
      <c r="H265" s="8" t="n">
        <v>37.005163</v>
      </c>
      <c r="I265" s="8" t="n">
        <v>-110.802792</v>
      </c>
      <c r="J265" s="10" t="b">
        <f aca="false">COUNTIF('DigDeep x Virginia Tech - Clien'!$A$3:$A$894, A265)=1</f>
        <v>1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customFormat="false" ht="15.75" hidden="false" customHeight="false" outlineLevel="0" collapsed="false">
      <c r="A266" s="1" t="n">
        <v>474983850</v>
      </c>
      <c r="B266" s="1" t="s">
        <v>26</v>
      </c>
      <c r="C266" s="7" t="s">
        <v>13</v>
      </c>
      <c r="D266" s="8" t="n">
        <v>1</v>
      </c>
      <c r="E266" s="9" t="n">
        <v>45420</v>
      </c>
      <c r="F266" s="8" t="n">
        <v>184</v>
      </c>
      <c r="G266" s="8" t="n">
        <v>50</v>
      </c>
      <c r="H266" s="8" t="n">
        <v>36.72385</v>
      </c>
      <c r="I266" s="8" t="n">
        <v>-110.5989</v>
      </c>
      <c r="J266" s="10" t="b">
        <f aca="false">COUNTIF('DigDeep x Virginia Tech - Clien'!$A$3:$A$894, A266)=1</f>
        <v>1</v>
      </c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customFormat="false" ht="15.75" hidden="false" customHeight="false" outlineLevel="0" collapsed="false">
      <c r="A267" s="1" t="n">
        <v>474983874</v>
      </c>
      <c r="B267" s="1" t="s">
        <v>26</v>
      </c>
      <c r="C267" s="7" t="s">
        <v>13</v>
      </c>
      <c r="D267" s="8" t="n">
        <v>3</v>
      </c>
      <c r="E267" s="9" t="n">
        <v>45575</v>
      </c>
      <c r="F267" s="8" t="n">
        <v>29</v>
      </c>
      <c r="G267" s="8" t="n">
        <v>832</v>
      </c>
      <c r="H267" s="8" t="n">
        <v>36.93685</v>
      </c>
      <c r="I267" s="8" t="n">
        <v>-110.774334</v>
      </c>
      <c r="J267" s="10" t="b">
        <f aca="false">COUNTIF('DigDeep x Virginia Tech - Clien'!$A$3:$A$894, A267)=1</f>
        <v>1</v>
      </c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customFormat="false" ht="15.75" hidden="false" customHeight="false" outlineLevel="0" collapsed="false">
      <c r="A268" s="1" t="n">
        <v>474983881</v>
      </c>
      <c r="B268" s="1" t="s">
        <v>26</v>
      </c>
      <c r="C268" s="7" t="s">
        <v>13</v>
      </c>
      <c r="D268" s="8" t="n">
        <v>4</v>
      </c>
      <c r="E268" s="9" t="n">
        <v>45495</v>
      </c>
      <c r="F268" s="8" t="n">
        <v>109</v>
      </c>
      <c r="G268" s="8" t="n">
        <v>100</v>
      </c>
      <c r="H268" s="8" t="n">
        <v>37.00169241</v>
      </c>
      <c r="I268" s="8" t="n">
        <v>-110.812087</v>
      </c>
      <c r="J268" s="10" t="b">
        <f aca="false">COUNTIF('DigDeep x Virginia Tech - Clien'!$A$3:$A$894, A268)=1</f>
        <v>1</v>
      </c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customFormat="false" ht="15.75" hidden="false" customHeight="false" outlineLevel="0" collapsed="false">
      <c r="A269" s="1" t="n">
        <v>474983908</v>
      </c>
      <c r="B269" s="1" t="s">
        <v>26</v>
      </c>
      <c r="C269" s="7" t="s">
        <v>13</v>
      </c>
      <c r="D269" s="8" t="n">
        <v>1</v>
      </c>
      <c r="E269" s="9" t="n">
        <v>45566</v>
      </c>
      <c r="F269" s="8" t="n">
        <v>38</v>
      </c>
      <c r="G269" s="8" t="n">
        <v>583</v>
      </c>
      <c r="H269" s="8" t="n">
        <v>36.58018</v>
      </c>
      <c r="I269" s="8" t="n">
        <v>-110.77704</v>
      </c>
      <c r="J269" s="10" t="b">
        <f aca="false">COUNTIF('DigDeep x Virginia Tech - Clien'!$A$3:$A$894, A269)=1</f>
        <v>1</v>
      </c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customFormat="false" ht="15.75" hidden="false" customHeight="false" outlineLevel="0" collapsed="false">
      <c r="A270" s="1" t="n">
        <v>474983915</v>
      </c>
      <c r="B270" s="1" t="s">
        <v>26</v>
      </c>
      <c r="C270" s="7" t="s">
        <v>15</v>
      </c>
      <c r="D270" s="8" t="n">
        <v>1</v>
      </c>
      <c r="E270" s="9" t="n">
        <v>45155</v>
      </c>
      <c r="F270" s="8" t="n">
        <v>449</v>
      </c>
      <c r="G270" s="8" t="n">
        <v>2500</v>
      </c>
      <c r="H270" s="8" t="n">
        <v>36.14435</v>
      </c>
      <c r="I270" s="8" t="n">
        <v>-110.43841</v>
      </c>
      <c r="J270" s="10" t="b">
        <f aca="false">COUNTIF('DigDeep x Virginia Tech - Clien'!$A$3:$A$894, A270)=1</f>
        <v>1</v>
      </c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customFormat="false" ht="15.75" hidden="false" customHeight="false" outlineLevel="0" collapsed="false">
      <c r="A271" s="1" t="n">
        <v>474983922</v>
      </c>
      <c r="B271" s="1" t="s">
        <v>26</v>
      </c>
      <c r="C271" s="7" t="s">
        <v>13</v>
      </c>
      <c r="D271" s="8" t="n">
        <v>5</v>
      </c>
      <c r="E271" s="9" t="n">
        <v>45565</v>
      </c>
      <c r="F271" s="8" t="n">
        <v>39</v>
      </c>
      <c r="G271" s="8" t="n">
        <v>1000</v>
      </c>
      <c r="H271" s="8" t="n">
        <v>36.8502303</v>
      </c>
      <c r="I271" s="8" t="n">
        <v>-110.6115532</v>
      </c>
      <c r="J271" s="10" t="b">
        <f aca="false">COUNTIF('DigDeep x Virginia Tech - Clien'!$A$3:$A$894, A271)=1</f>
        <v>1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customFormat="false" ht="15.75" hidden="false" customHeight="false" outlineLevel="0" collapsed="false">
      <c r="A272" s="1" t="n">
        <v>477050450</v>
      </c>
      <c r="B272" s="1" t="s">
        <v>26</v>
      </c>
      <c r="C272" s="7" t="s">
        <v>29</v>
      </c>
      <c r="D272" s="8" t="n">
        <v>1</v>
      </c>
      <c r="E272" s="9" t="n">
        <v>45301</v>
      </c>
      <c r="F272" s="8" t="n">
        <v>303</v>
      </c>
      <c r="G272" s="8" t="n">
        <v>275</v>
      </c>
      <c r="H272" s="8" t="n">
        <v>36.69618</v>
      </c>
      <c r="I272" s="8" t="n">
        <v>-110.57962</v>
      </c>
      <c r="J272" s="10" t="b">
        <f aca="false">COUNTIF('DigDeep x Virginia Tech - Clien'!$A$3:$A$894, A272)=1</f>
        <v>1</v>
      </c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customFormat="false" ht="15.75" hidden="false" customHeight="false" outlineLevel="0" collapsed="false">
      <c r="A273" s="1" t="n">
        <v>477050467</v>
      </c>
      <c r="B273" s="1" t="s">
        <v>26</v>
      </c>
      <c r="C273" s="7" t="s">
        <v>13</v>
      </c>
      <c r="D273" s="8" t="n">
        <v>1</v>
      </c>
      <c r="E273" s="9" t="n">
        <v>45469</v>
      </c>
      <c r="F273" s="8" t="n">
        <v>135</v>
      </c>
      <c r="G273" s="8" t="n">
        <v>500</v>
      </c>
      <c r="H273" s="8" t="n">
        <v>37.03151</v>
      </c>
      <c r="I273" s="8" t="n">
        <v>-110.61063</v>
      </c>
      <c r="J273" s="10" t="b">
        <f aca="false">COUNTIF('DigDeep x Virginia Tech - Clien'!$A$3:$A$894, A273)=1</f>
        <v>1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customFormat="false" ht="15.75" hidden="false" customHeight="false" outlineLevel="0" collapsed="false">
      <c r="A274" s="1" t="n">
        <v>477401991</v>
      </c>
      <c r="B274" s="1" t="s">
        <v>22</v>
      </c>
      <c r="C274" s="7" t="s">
        <v>13</v>
      </c>
      <c r="D274" s="8" t="n">
        <v>1</v>
      </c>
      <c r="E274" s="9" t="n">
        <v>45481</v>
      </c>
      <c r="F274" s="8" t="n">
        <v>123</v>
      </c>
      <c r="G274" s="8" t="n">
        <v>187</v>
      </c>
      <c r="H274" s="8" t="n">
        <v>35.32643604</v>
      </c>
      <c r="I274" s="8" t="n">
        <v>-110.6060184</v>
      </c>
      <c r="J274" s="10" t="b">
        <f aca="false">COUNTIF('DigDeep x Virginia Tech - Clien'!$A$3:$A$894, A274)=1</f>
        <v>1</v>
      </c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customFormat="false" ht="15.75" hidden="false" customHeight="false" outlineLevel="0" collapsed="false">
      <c r="A275" s="1" t="n">
        <v>477402033</v>
      </c>
      <c r="B275" s="1" t="s">
        <v>22</v>
      </c>
      <c r="C275" s="7" t="s">
        <v>13</v>
      </c>
      <c r="D275" s="8" t="n">
        <v>2</v>
      </c>
      <c r="E275" s="9" t="n">
        <v>45490</v>
      </c>
      <c r="F275" s="8" t="n">
        <v>114</v>
      </c>
      <c r="G275" s="8" t="n">
        <v>136</v>
      </c>
      <c r="H275" s="8" t="n">
        <v>35.24495842</v>
      </c>
      <c r="I275" s="8" t="n">
        <v>-110.6919047</v>
      </c>
      <c r="J275" s="10" t="b">
        <f aca="false">COUNTIF('DigDeep x Virginia Tech - Clien'!$A$3:$A$894, A275)=1</f>
        <v>1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customFormat="false" ht="15.75" hidden="false" customHeight="false" outlineLevel="0" collapsed="false">
      <c r="A276" s="1" t="n">
        <v>477402057</v>
      </c>
      <c r="B276" s="1" t="s">
        <v>22</v>
      </c>
      <c r="C276" s="7" t="s">
        <v>13</v>
      </c>
      <c r="D276" s="8" t="n">
        <v>4</v>
      </c>
      <c r="E276" s="9" t="n">
        <v>45545</v>
      </c>
      <c r="F276" s="8" t="n">
        <v>59</v>
      </c>
      <c r="G276" s="8" t="n">
        <v>216</v>
      </c>
      <c r="H276" s="8" t="n">
        <v>35.38373514</v>
      </c>
      <c r="I276" s="8" t="n">
        <v>-110.3457594</v>
      </c>
      <c r="J276" s="10" t="b">
        <f aca="false">COUNTIF('DigDeep x Virginia Tech - Clien'!$A$3:$A$894, A276)=1</f>
        <v>1</v>
      </c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="13" customFormat="true" ht="15.75" hidden="false" customHeight="false" outlineLevel="0" collapsed="false">
      <c r="A277" s="13" t="n">
        <v>479085104</v>
      </c>
      <c r="B277" s="13" t="s">
        <v>26</v>
      </c>
      <c r="C277" s="14" t="s">
        <v>19</v>
      </c>
      <c r="D277" s="15"/>
      <c r="E277" s="16" t="n">
        <v>45600</v>
      </c>
      <c r="F277" s="15" t="n">
        <v>4</v>
      </c>
      <c r="G277" s="15" t="n">
        <v>275</v>
      </c>
      <c r="H277" s="15" t="n">
        <v>36.85819</v>
      </c>
      <c r="I277" s="15" t="n">
        <v>-111.50286</v>
      </c>
      <c r="J277" s="17" t="b">
        <f aca="false">COUNTIF('DigDeep x Virginia Tech - Clien'!$A$3:$A$894, A277)=1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customFormat="false" ht="15.75" hidden="false" customHeight="false" outlineLevel="0" collapsed="false">
      <c r="A278" s="1" t="n">
        <v>479085173</v>
      </c>
      <c r="B278" s="1" t="s">
        <v>26</v>
      </c>
      <c r="C278" s="7" t="s">
        <v>13</v>
      </c>
      <c r="D278" s="8"/>
      <c r="E278" s="9" t="n">
        <v>45470</v>
      </c>
      <c r="F278" s="8" t="n">
        <v>134</v>
      </c>
      <c r="G278" s="8" t="n">
        <v>1000</v>
      </c>
      <c r="H278" s="8" t="n">
        <v>36.46912</v>
      </c>
      <c r="I278" s="8" t="n">
        <v>-111.48744</v>
      </c>
      <c r="J278" s="10" t="b">
        <f aca="false">COUNTIF('DigDeep x Virginia Tech - Clien'!$A$3:$A$894, A278)=1</f>
        <v>1</v>
      </c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customFormat="false" ht="15.75" hidden="false" customHeight="false" outlineLevel="0" collapsed="false">
      <c r="A279" s="1" t="n">
        <v>479085348</v>
      </c>
      <c r="B279" s="1" t="s">
        <v>26</v>
      </c>
      <c r="C279" s="7" t="s">
        <v>19</v>
      </c>
      <c r="D279" s="8"/>
      <c r="E279" s="9" t="n">
        <v>45434</v>
      </c>
      <c r="F279" s="8" t="n">
        <v>170</v>
      </c>
      <c r="G279" s="8" t="n">
        <v>275</v>
      </c>
      <c r="H279" s="8" t="n">
        <v>36.50417</v>
      </c>
      <c r="I279" s="8" t="n">
        <v>-110.59503</v>
      </c>
      <c r="J279" s="10" t="b">
        <f aca="false">COUNTIF('DigDeep x Virginia Tech - Clien'!$A$3:$A$894, A279)=1</f>
        <v>1</v>
      </c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customFormat="false" ht="15.75" hidden="false" customHeight="false" outlineLevel="0" collapsed="false">
      <c r="A280" s="1" t="n">
        <v>479085427</v>
      </c>
      <c r="B280" s="1" t="s">
        <v>26</v>
      </c>
      <c r="C280" s="7" t="s">
        <v>13</v>
      </c>
      <c r="D280" s="1" t="n">
        <v>1</v>
      </c>
      <c r="E280" s="9" t="n">
        <v>45565</v>
      </c>
      <c r="F280" s="8" t="n">
        <v>39</v>
      </c>
      <c r="G280" s="8" t="n">
        <v>400</v>
      </c>
      <c r="H280" s="8" t="n">
        <v>36.877569</v>
      </c>
      <c r="I280" s="8" t="n">
        <v>-110.605137</v>
      </c>
      <c r="J280" s="10" t="b">
        <f aca="false">COUNTIF('DigDeep x Virginia Tech - Clien'!$A$3:$A$894, A280)=1</f>
        <v>1</v>
      </c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customFormat="false" ht="15.75" hidden="false" customHeight="false" outlineLevel="0" collapsed="false">
      <c r="A281" s="1" t="n">
        <v>479085740</v>
      </c>
      <c r="B281" s="1" t="s">
        <v>26</v>
      </c>
      <c r="C281" s="7" t="s">
        <v>19</v>
      </c>
      <c r="D281" s="1" t="n">
        <v>1</v>
      </c>
      <c r="E281" s="9" t="n">
        <v>45231</v>
      </c>
      <c r="F281" s="8" t="n">
        <v>373</v>
      </c>
      <c r="G281" s="8" t="n">
        <v>275</v>
      </c>
      <c r="H281" s="8" t="n">
        <v>36.696184</v>
      </c>
      <c r="I281" s="8" t="n">
        <v>-110.579621</v>
      </c>
      <c r="J281" s="10" t="b">
        <f aca="false">COUNTIF('DigDeep x Virginia Tech - Clien'!$A$3:$A$894, A281)=1</f>
        <v>1</v>
      </c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customFormat="false" ht="15.75" hidden="false" customHeight="false" outlineLevel="0" collapsed="false">
      <c r="A282" s="1" t="n">
        <v>479085874</v>
      </c>
      <c r="B282" s="1" t="s">
        <v>26</v>
      </c>
      <c r="C282" s="7" t="s">
        <v>13</v>
      </c>
      <c r="D282" s="8" t="n">
        <v>4</v>
      </c>
      <c r="E282" s="9" t="n">
        <v>45600</v>
      </c>
      <c r="F282" s="8" t="n">
        <v>4</v>
      </c>
      <c r="G282" s="8" t="n">
        <v>200</v>
      </c>
      <c r="H282" s="8" t="n">
        <v>36.86634</v>
      </c>
      <c r="I282" s="8" t="n">
        <v>-111.50181</v>
      </c>
      <c r="J282" s="10" t="b">
        <f aca="false">COUNTIF('DigDeep x Virginia Tech - Clien'!$A$3:$A$894, A282)=1</f>
        <v>1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customFormat="false" ht="15.75" hidden="false" customHeight="false" outlineLevel="0" collapsed="false">
      <c r="A283" s="1" t="n">
        <v>479085939</v>
      </c>
      <c r="B283" s="1" t="s">
        <v>26</v>
      </c>
      <c r="C283" s="7" t="s">
        <v>19</v>
      </c>
      <c r="D283" s="8" t="n">
        <v>1</v>
      </c>
      <c r="E283" s="9" t="n">
        <v>45295</v>
      </c>
      <c r="F283" s="8" t="n">
        <v>309</v>
      </c>
      <c r="G283" s="8" t="n">
        <v>275</v>
      </c>
      <c r="H283" s="8" t="n">
        <v>36.638242</v>
      </c>
      <c r="I283" s="8" t="n">
        <v>-110.659577</v>
      </c>
      <c r="J283" s="10" t="b">
        <f aca="false">COUNTIF('DigDeep x Virginia Tech - Clien'!$A$3:$A$894, A283)=1</f>
        <v>1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customFormat="false" ht="15.75" hidden="false" customHeight="false" outlineLevel="0" collapsed="false">
      <c r="A284" s="1" t="n">
        <v>479085977</v>
      </c>
      <c r="B284" s="1" t="s">
        <v>26</v>
      </c>
      <c r="C284" s="7" t="s">
        <v>19</v>
      </c>
      <c r="D284" s="8" t="n">
        <v>1</v>
      </c>
      <c r="E284" s="9" t="n">
        <v>45600</v>
      </c>
      <c r="F284" s="8" t="n">
        <v>4</v>
      </c>
      <c r="G284" s="8" t="n">
        <v>275</v>
      </c>
      <c r="H284" s="8" t="n">
        <v>36.7735904</v>
      </c>
      <c r="I284" s="8" t="n">
        <v>-110.6891073</v>
      </c>
      <c r="J284" s="10" t="b">
        <f aca="false">COUNTIF('DigDeep x Virginia Tech - Clien'!$A$3:$A$894, A284)=1</f>
        <v>1</v>
      </c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customFormat="false" ht="15.75" hidden="false" customHeight="false" outlineLevel="0" collapsed="false">
      <c r="A285" s="1" t="n">
        <v>479086026</v>
      </c>
      <c r="B285" s="1" t="s">
        <v>26</v>
      </c>
      <c r="C285" s="7" t="s">
        <v>29</v>
      </c>
      <c r="D285" s="8"/>
      <c r="E285" s="9" t="n">
        <v>45497</v>
      </c>
      <c r="F285" s="8" t="n">
        <v>107</v>
      </c>
      <c r="G285" s="8" t="n">
        <v>300</v>
      </c>
      <c r="H285" s="8" t="n">
        <v>36.69898</v>
      </c>
      <c r="I285" s="8" t="n">
        <v>-111.25125</v>
      </c>
      <c r="J285" s="10" t="b">
        <f aca="false">COUNTIF('DigDeep x Virginia Tech - Clien'!$A$3:$A$894, A285)=1</f>
        <v>1</v>
      </c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customFormat="false" ht="15.75" hidden="false" customHeight="false" outlineLevel="0" collapsed="false">
      <c r="A286" s="1" t="n">
        <v>479086057</v>
      </c>
      <c r="B286" s="1" t="s">
        <v>26</v>
      </c>
      <c r="C286" s="7" t="s">
        <v>13</v>
      </c>
      <c r="D286" s="8"/>
      <c r="E286" s="9" t="n">
        <v>45426</v>
      </c>
      <c r="F286" s="8" t="n">
        <v>178</v>
      </c>
      <c r="G286" s="8" t="n">
        <v>50</v>
      </c>
      <c r="H286" s="8" t="n">
        <v>36.458048</v>
      </c>
      <c r="I286" s="8" t="n">
        <v>-111.432178</v>
      </c>
      <c r="J286" s="10" t="b">
        <f aca="false">COUNTIF('DigDeep x Virginia Tech - Clien'!$A$3:$A$894, A286)=1</f>
        <v>1</v>
      </c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customFormat="false" ht="15.75" hidden="false" customHeight="false" outlineLevel="0" collapsed="false">
      <c r="A287" s="1" t="n">
        <v>479086239</v>
      </c>
      <c r="B287" s="1" t="s">
        <v>26</v>
      </c>
      <c r="C287" s="7" t="s">
        <v>19</v>
      </c>
      <c r="D287" s="1" t="n">
        <v>1</v>
      </c>
      <c r="E287" s="9" t="n">
        <v>45434</v>
      </c>
      <c r="F287" s="8" t="n">
        <v>170</v>
      </c>
      <c r="G287" s="8" t="n">
        <v>275</v>
      </c>
      <c r="H287" s="8" t="n">
        <v>36.5452907</v>
      </c>
      <c r="I287" s="8" t="n">
        <v>-110.5315734</v>
      </c>
      <c r="J287" s="10" t="b">
        <f aca="false">COUNTIF('DigDeep x Virginia Tech - Clien'!$A$3:$A$894, A287)=1</f>
        <v>1</v>
      </c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customFormat="false" ht="15.75" hidden="false" customHeight="false" outlineLevel="0" collapsed="false">
      <c r="A288" s="1" t="n">
        <v>479086260</v>
      </c>
      <c r="B288" s="1" t="s">
        <v>26</v>
      </c>
      <c r="C288" s="7" t="s">
        <v>19</v>
      </c>
      <c r="E288" s="9" t="n">
        <v>45435</v>
      </c>
      <c r="F288" s="8" t="n">
        <v>169</v>
      </c>
      <c r="G288" s="8" t="n">
        <v>275</v>
      </c>
      <c r="H288" s="8" t="n">
        <v>36.5048818</v>
      </c>
      <c r="I288" s="8" t="n">
        <v>-110.5959883</v>
      </c>
      <c r="J288" s="10" t="b">
        <f aca="false">COUNTIF('DigDeep x Virginia Tech - Clien'!$A$3:$A$894, A288)=1</f>
        <v>1</v>
      </c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customFormat="false" ht="15.75" hidden="false" customHeight="false" outlineLevel="0" collapsed="false">
      <c r="A289" s="1" t="n">
        <v>479086277</v>
      </c>
      <c r="B289" s="1" t="s">
        <v>26</v>
      </c>
      <c r="C289" s="7" t="s">
        <v>13</v>
      </c>
      <c r="D289" s="8" t="n">
        <v>1</v>
      </c>
      <c r="E289" s="9" t="n">
        <v>45559</v>
      </c>
      <c r="F289" s="8" t="n">
        <v>45</v>
      </c>
      <c r="G289" s="8" t="n">
        <v>489</v>
      </c>
      <c r="H289" s="8" t="n">
        <v>36.581015</v>
      </c>
      <c r="I289" s="8" t="n">
        <v>-110.513813</v>
      </c>
      <c r="J289" s="10" t="b">
        <f aca="false">COUNTIF('DigDeep x Virginia Tech - Clien'!$A$3:$A$894, A289)=1</f>
        <v>1</v>
      </c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customFormat="false" ht="15.75" hidden="false" customHeight="false" outlineLevel="0" collapsed="false">
      <c r="A290" s="1" t="n">
        <v>479086349</v>
      </c>
      <c r="B290" s="1" t="s">
        <v>26</v>
      </c>
      <c r="C290" s="7" t="s">
        <v>30</v>
      </c>
      <c r="D290" s="1" t="n">
        <v>1</v>
      </c>
      <c r="E290" s="9" t="n">
        <v>45419</v>
      </c>
      <c r="F290" s="8" t="n">
        <v>185</v>
      </c>
      <c r="G290" s="8" t="n">
        <v>700</v>
      </c>
      <c r="H290" s="8" t="n">
        <v>36.7063989</v>
      </c>
      <c r="I290" s="8" t="n">
        <v>-110.5986092</v>
      </c>
      <c r="J290" s="10" t="b">
        <f aca="false">COUNTIF('DigDeep x Virginia Tech - Clien'!$A$3:$A$894, A290)=1</f>
        <v>1</v>
      </c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customFormat="false" ht="15.75" hidden="false" customHeight="false" outlineLevel="0" collapsed="false">
      <c r="A291" s="1" t="n">
        <v>479086394</v>
      </c>
      <c r="B291" s="1" t="s">
        <v>26</v>
      </c>
      <c r="C291" s="7" t="s">
        <v>13</v>
      </c>
      <c r="D291" s="8" t="n">
        <v>1</v>
      </c>
      <c r="E291" s="9" t="n">
        <v>45470</v>
      </c>
      <c r="F291" s="8" t="n">
        <v>134</v>
      </c>
      <c r="G291" s="8" t="n">
        <v>200</v>
      </c>
      <c r="H291" s="8" t="n">
        <v>36.55412</v>
      </c>
      <c r="I291" s="8" t="n">
        <v>-110.779646</v>
      </c>
      <c r="J291" s="10" t="b">
        <f aca="false">COUNTIF('DigDeep x Virginia Tech - Clien'!$A$3:$A$894, A291)=1</f>
        <v>1</v>
      </c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customFormat="false" ht="15.75" hidden="false" customHeight="false" outlineLevel="0" collapsed="false">
      <c r="A292" s="1" t="n">
        <v>479086435</v>
      </c>
      <c r="B292" s="1" t="s">
        <v>26</v>
      </c>
      <c r="C292" s="7" t="s">
        <v>13</v>
      </c>
      <c r="D292" s="8" t="n">
        <v>2</v>
      </c>
      <c r="E292" s="9" t="n">
        <v>45420</v>
      </c>
      <c r="F292" s="8" t="n">
        <v>184</v>
      </c>
      <c r="G292" s="8" t="n">
        <v>0</v>
      </c>
      <c r="H292" s="8" t="n">
        <v>36.70964</v>
      </c>
      <c r="I292" s="8" t="n">
        <v>-110.59495</v>
      </c>
      <c r="J292" s="10" t="b">
        <f aca="false">COUNTIF('DigDeep x Virginia Tech - Clien'!$A$3:$A$894, A292)=1</f>
        <v>1</v>
      </c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customFormat="false" ht="15.75" hidden="false" customHeight="false" outlineLevel="0" collapsed="false">
      <c r="A293" s="1" t="n">
        <v>479086507</v>
      </c>
      <c r="B293" s="1" t="s">
        <v>26</v>
      </c>
      <c r="C293" s="7" t="s">
        <v>19</v>
      </c>
      <c r="D293" s="8" t="n">
        <v>1</v>
      </c>
      <c r="E293" s="9" t="n">
        <v>45287</v>
      </c>
      <c r="F293" s="8" t="n">
        <v>317</v>
      </c>
      <c r="G293" s="8" t="n">
        <v>275</v>
      </c>
      <c r="H293" s="8" t="n">
        <v>36.5803578</v>
      </c>
      <c r="I293" s="8" t="n">
        <v>-110.776033</v>
      </c>
      <c r="J293" s="10" t="b">
        <f aca="false">COUNTIF('DigDeep x Virginia Tech - Clien'!$A$3:$A$894, A293)=1</f>
        <v>1</v>
      </c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customFormat="false" ht="15.75" hidden="false" customHeight="false" outlineLevel="0" collapsed="false">
      <c r="A294" s="1" t="n">
        <v>479086514</v>
      </c>
      <c r="B294" s="1" t="s">
        <v>26</v>
      </c>
      <c r="C294" s="7" t="s">
        <v>29</v>
      </c>
      <c r="D294" s="8" t="n">
        <v>1</v>
      </c>
      <c r="E294" s="9" t="n">
        <v>45127</v>
      </c>
      <c r="F294" s="8" t="n">
        <v>477</v>
      </c>
      <c r="G294" s="8" t="n">
        <v>500</v>
      </c>
      <c r="H294" s="8" t="n">
        <v>36.77998172</v>
      </c>
      <c r="I294" s="8" t="n">
        <v>-110.9743458</v>
      </c>
      <c r="J294" s="10" t="b">
        <f aca="false">COUNTIF('DigDeep x Virginia Tech - Clien'!$A$3:$A$894, A294)=1</f>
        <v>1</v>
      </c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customFormat="false" ht="15.75" hidden="false" customHeight="false" outlineLevel="0" collapsed="false">
      <c r="A295" s="1" t="n">
        <v>479086552</v>
      </c>
      <c r="B295" s="1" t="s">
        <v>26</v>
      </c>
      <c r="C295" s="7" t="s">
        <v>13</v>
      </c>
      <c r="D295" s="8" t="n">
        <v>2</v>
      </c>
      <c r="E295" s="9" t="n">
        <v>45483</v>
      </c>
      <c r="F295" s="8" t="n">
        <v>121</v>
      </c>
      <c r="G295" s="8" t="n">
        <v>400</v>
      </c>
      <c r="H295" s="8" t="n">
        <v>36.57421</v>
      </c>
      <c r="I295" s="8" t="n">
        <v>-110.49948</v>
      </c>
      <c r="J295" s="10" t="b">
        <f aca="false">COUNTIF('DigDeep x Virginia Tech - Clien'!$A$3:$A$894, A295)=1</f>
        <v>1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customFormat="false" ht="15.75" hidden="false" customHeight="false" outlineLevel="0" collapsed="false">
      <c r="A296" s="1" t="n">
        <v>479086624</v>
      </c>
      <c r="B296" s="1" t="s">
        <v>26</v>
      </c>
      <c r="C296" s="7" t="s">
        <v>13</v>
      </c>
      <c r="D296" s="8" t="n">
        <v>1</v>
      </c>
      <c r="E296" s="9" t="n">
        <v>45484</v>
      </c>
      <c r="F296" s="8" t="n">
        <v>120</v>
      </c>
      <c r="G296" s="8" t="n">
        <v>800</v>
      </c>
      <c r="H296" s="8" t="n">
        <v>36.6335</v>
      </c>
      <c r="I296" s="8" t="n">
        <v>-111.25704</v>
      </c>
      <c r="J296" s="10" t="b">
        <f aca="false">COUNTIF('DigDeep x Virginia Tech - Clien'!$A$3:$A$894, A296)=1</f>
        <v>1</v>
      </c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customFormat="false" ht="15.75" hidden="false" customHeight="false" outlineLevel="0" collapsed="false">
      <c r="A297" s="1" t="n">
        <v>479086703</v>
      </c>
      <c r="B297" s="1" t="s">
        <v>26</v>
      </c>
      <c r="C297" s="7" t="s">
        <v>13</v>
      </c>
      <c r="D297" s="8"/>
      <c r="E297" s="9" t="n">
        <v>45512</v>
      </c>
      <c r="F297" s="8" t="n">
        <v>92</v>
      </c>
      <c r="G297" s="8" t="n">
        <v>100</v>
      </c>
      <c r="H297" s="8" t="n">
        <v>36.395347</v>
      </c>
      <c r="I297" s="8" t="n">
        <v>-111.468122</v>
      </c>
      <c r="J297" s="10" t="b">
        <f aca="false">COUNTIF('DigDeep x Virginia Tech - Clien'!$A$3:$A$894, A297)=1</f>
        <v>1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customFormat="false" ht="15.75" hidden="false" customHeight="false" outlineLevel="0" collapsed="false">
      <c r="A298" s="1" t="n">
        <v>479086727</v>
      </c>
      <c r="B298" s="1" t="s">
        <v>26</v>
      </c>
      <c r="C298" s="7" t="s">
        <v>19</v>
      </c>
      <c r="D298" s="8" t="n">
        <v>1</v>
      </c>
      <c r="E298" s="9" t="n">
        <v>45181</v>
      </c>
      <c r="F298" s="8" t="n">
        <v>423</v>
      </c>
      <c r="G298" s="8" t="n">
        <v>0</v>
      </c>
      <c r="H298" s="8" t="n">
        <v>36.570213</v>
      </c>
      <c r="I298" s="8" t="n">
        <v>-110.505719</v>
      </c>
      <c r="J298" s="10" t="b">
        <f aca="false">COUNTIF('DigDeep x Virginia Tech - Clien'!$A$3:$A$894, A298)=1</f>
        <v>1</v>
      </c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customFormat="false" ht="15.75" hidden="false" customHeight="false" outlineLevel="0" collapsed="false">
      <c r="A299" s="1" t="n">
        <v>479086909</v>
      </c>
      <c r="B299" s="1" t="s">
        <v>26</v>
      </c>
      <c r="C299" s="7" t="s">
        <v>13</v>
      </c>
      <c r="D299" s="1" t="n">
        <v>4</v>
      </c>
      <c r="E299" s="9" t="n">
        <v>45420</v>
      </c>
      <c r="F299" s="8" t="n">
        <v>184</v>
      </c>
      <c r="G299" s="8" t="n">
        <v>1100</v>
      </c>
      <c r="H299" s="8" t="n">
        <v>36.691468</v>
      </c>
      <c r="I299" s="8" t="n">
        <v>-110.613767</v>
      </c>
      <c r="J299" s="10" t="b">
        <f aca="false">COUNTIF('DigDeep x Virginia Tech - Clien'!$A$3:$A$894, A299)=1</f>
        <v>1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customFormat="false" ht="15.75" hidden="false" customHeight="false" outlineLevel="0" collapsed="false">
      <c r="A300" s="1" t="n">
        <v>479086916</v>
      </c>
      <c r="B300" s="1" t="s">
        <v>26</v>
      </c>
      <c r="C300" s="7" t="s">
        <v>19</v>
      </c>
      <c r="D300" s="8" t="n">
        <v>1</v>
      </c>
      <c r="E300" s="9" t="n">
        <v>45378</v>
      </c>
      <c r="F300" s="8" t="n">
        <v>226</v>
      </c>
      <c r="G300" s="8" t="n">
        <v>275</v>
      </c>
      <c r="H300" s="8" t="n">
        <v>36.539942</v>
      </c>
      <c r="I300" s="8" t="n">
        <v>-110.505467</v>
      </c>
      <c r="J300" s="10" t="b">
        <f aca="false">COUNTIF('DigDeep x Virginia Tech - Clien'!$A$3:$A$894, A300)=1</f>
        <v>1</v>
      </c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customFormat="false" ht="15.75" hidden="false" customHeight="false" outlineLevel="0" collapsed="false">
      <c r="A301" s="1" t="n">
        <v>479086923</v>
      </c>
      <c r="B301" s="1" t="s">
        <v>26</v>
      </c>
      <c r="C301" s="7" t="s">
        <v>13</v>
      </c>
      <c r="D301" s="8"/>
      <c r="E301" s="9" t="n">
        <v>45517</v>
      </c>
      <c r="F301" s="8" t="n">
        <v>87</v>
      </c>
      <c r="G301" s="8" t="n">
        <v>1200</v>
      </c>
      <c r="H301" s="8" t="n">
        <v>36.3586</v>
      </c>
      <c r="I301" s="8" t="n">
        <v>-110.912</v>
      </c>
      <c r="J301" s="10" t="b">
        <f aca="false">COUNTIF('DigDeep x Virginia Tech - Clien'!$A$3:$A$894, A301)=1</f>
        <v>1</v>
      </c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customFormat="false" ht="15.75" hidden="false" customHeight="false" outlineLevel="0" collapsed="false">
      <c r="A302" s="1" t="n">
        <v>479086947</v>
      </c>
      <c r="B302" s="1" t="s">
        <v>26</v>
      </c>
      <c r="C302" s="7" t="s">
        <v>19</v>
      </c>
      <c r="D302" s="8" t="n">
        <v>1</v>
      </c>
      <c r="E302" s="9" t="n">
        <v>45483</v>
      </c>
      <c r="F302" s="8" t="n">
        <v>121</v>
      </c>
      <c r="G302" s="8" t="n">
        <v>275</v>
      </c>
      <c r="H302" s="8" t="n">
        <v>36.51936</v>
      </c>
      <c r="I302" s="8" t="n">
        <v>-110.58217</v>
      </c>
      <c r="J302" s="10" t="b">
        <f aca="false">COUNTIF('DigDeep x Virginia Tech - Clien'!$A$3:$A$894, A302)=1</f>
        <v>1</v>
      </c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customFormat="false" ht="15.75" hidden="false" customHeight="false" outlineLevel="0" collapsed="false">
      <c r="A303" s="1" t="n">
        <v>479086961</v>
      </c>
      <c r="B303" s="1" t="s">
        <v>26</v>
      </c>
      <c r="C303" s="7" t="s">
        <v>19</v>
      </c>
      <c r="D303" s="1" t="n">
        <v>1</v>
      </c>
      <c r="E303" s="9" t="n">
        <v>45595</v>
      </c>
      <c r="F303" s="8" t="n">
        <v>9</v>
      </c>
      <c r="G303" s="8" t="n">
        <v>275</v>
      </c>
      <c r="H303" s="8" t="n">
        <v>36.518124</v>
      </c>
      <c r="I303" s="8" t="n">
        <v>-110.585945</v>
      </c>
      <c r="J303" s="10" t="b">
        <f aca="false">COUNTIF('DigDeep x Virginia Tech - Clien'!$A$3:$A$894, A303)=1</f>
        <v>1</v>
      </c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customFormat="false" ht="15.75" hidden="false" customHeight="false" outlineLevel="0" collapsed="false">
      <c r="A304" s="1" t="n">
        <v>479086985</v>
      </c>
      <c r="B304" s="1" t="s">
        <v>26</v>
      </c>
      <c r="C304" s="7" t="s">
        <v>13</v>
      </c>
      <c r="D304" s="8" t="n">
        <v>2</v>
      </c>
      <c r="E304" s="9" t="n">
        <v>45420</v>
      </c>
      <c r="F304" s="8" t="n">
        <v>184</v>
      </c>
      <c r="G304" s="8" t="n">
        <v>0</v>
      </c>
      <c r="H304" s="8" t="n">
        <v>36.7099601</v>
      </c>
      <c r="I304" s="8" t="n">
        <v>-110.5958723</v>
      </c>
      <c r="J304" s="10" t="b">
        <f aca="false">COUNTIF('DigDeep x Virginia Tech - Clien'!$A$3:$A$894, A304)=1</f>
        <v>1</v>
      </c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customFormat="false" ht="15.75" hidden="false" customHeight="false" outlineLevel="0" collapsed="false">
      <c r="A305" s="1" t="n">
        <v>479087089</v>
      </c>
      <c r="B305" s="1" t="s">
        <v>26</v>
      </c>
      <c r="C305" s="7" t="s">
        <v>13</v>
      </c>
      <c r="D305" s="8" t="n">
        <v>1</v>
      </c>
      <c r="E305" s="9" t="n">
        <v>45600</v>
      </c>
      <c r="F305" s="8" t="n">
        <v>4</v>
      </c>
      <c r="G305" s="8" t="n">
        <v>100</v>
      </c>
      <c r="H305" s="8" t="n">
        <v>36.8648</v>
      </c>
      <c r="I305" s="8" t="n">
        <v>-111.50089</v>
      </c>
      <c r="J305" s="10" t="b">
        <f aca="false">COUNTIF('DigDeep x Virginia Tech - Clien'!$A$3:$A$894, A305)=1</f>
        <v>1</v>
      </c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customFormat="false" ht="15.75" hidden="false" customHeight="false" outlineLevel="0" collapsed="false">
      <c r="A306" s="1" t="n">
        <v>479087120</v>
      </c>
      <c r="B306" s="1" t="s">
        <v>26</v>
      </c>
      <c r="C306" s="7" t="s">
        <v>13</v>
      </c>
      <c r="D306" s="8" t="n">
        <v>2</v>
      </c>
      <c r="E306" s="9" t="n">
        <v>45497</v>
      </c>
      <c r="F306" s="8" t="n">
        <v>107</v>
      </c>
      <c r="G306" s="8" t="n">
        <v>250</v>
      </c>
      <c r="H306" s="8" t="n">
        <v>36.44168328</v>
      </c>
      <c r="I306" s="8" t="n">
        <v>-111.1370969</v>
      </c>
      <c r="J306" s="10" t="b">
        <f aca="false">COUNTIF('DigDeep x Virginia Tech - Clien'!$A$3:$A$894, A306)=1</f>
        <v>1</v>
      </c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="13" customFormat="true" ht="15.75" hidden="false" customHeight="false" outlineLevel="0" collapsed="false">
      <c r="A307" s="13" t="n">
        <v>479087137</v>
      </c>
      <c r="B307" s="13" t="s">
        <v>26</v>
      </c>
      <c r="C307" s="14" t="s">
        <v>19</v>
      </c>
      <c r="D307" s="15"/>
      <c r="E307" s="16" t="n">
        <v>45600</v>
      </c>
      <c r="F307" s="15" t="n">
        <v>4</v>
      </c>
      <c r="G307" s="15" t="n">
        <v>275</v>
      </c>
      <c r="H307" s="15" t="n">
        <v>36.8580065</v>
      </c>
      <c r="I307" s="15" t="n">
        <v>-111.5019651</v>
      </c>
      <c r="J307" s="17" t="b">
        <f aca="false">COUNTIF('DigDeep x Virginia Tech - Clien'!$A$3:$A$894, A307)=1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customFormat="false" ht="15.75" hidden="false" customHeight="false" outlineLevel="0" collapsed="false">
      <c r="A308" s="1" t="n">
        <v>479087292</v>
      </c>
      <c r="B308" s="1" t="s">
        <v>26</v>
      </c>
      <c r="C308" s="7" t="s">
        <v>13</v>
      </c>
      <c r="D308" s="8" t="n">
        <v>1</v>
      </c>
      <c r="E308" s="9" t="n">
        <v>45497</v>
      </c>
      <c r="F308" s="8" t="n">
        <v>107</v>
      </c>
      <c r="G308" s="8" t="n">
        <v>100</v>
      </c>
      <c r="H308" s="8" t="n">
        <v>36.5551049</v>
      </c>
      <c r="I308" s="8" t="n">
        <v>-111.1230997</v>
      </c>
      <c r="J308" s="10" t="b">
        <f aca="false">COUNTIF('DigDeep x Virginia Tech - Clien'!$A$3:$A$894, A308)=1</f>
        <v>1</v>
      </c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customFormat="false" ht="15.75" hidden="false" customHeight="false" outlineLevel="0" collapsed="false">
      <c r="A309" s="1" t="n">
        <v>479087326</v>
      </c>
      <c r="B309" s="1" t="s">
        <v>26</v>
      </c>
      <c r="C309" s="7" t="s">
        <v>19</v>
      </c>
      <c r="D309" s="8" t="n">
        <v>1</v>
      </c>
      <c r="E309" s="9" t="n">
        <v>45105</v>
      </c>
      <c r="F309" s="8" t="n">
        <v>499</v>
      </c>
      <c r="G309" s="8" t="n">
        <v>275</v>
      </c>
      <c r="H309" s="8" t="n">
        <v>36.58097</v>
      </c>
      <c r="I309" s="8" t="n">
        <v>-110.7753587</v>
      </c>
      <c r="J309" s="10" t="b">
        <f aca="false">COUNTIF('DigDeep x Virginia Tech - Clien'!$A$3:$A$894, A309)=1</f>
        <v>1</v>
      </c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customFormat="false" ht="15.75" hidden="false" customHeight="false" outlineLevel="0" collapsed="false">
      <c r="A310" s="1" t="n">
        <v>479087333</v>
      </c>
      <c r="B310" s="1" t="s">
        <v>26</v>
      </c>
      <c r="C310" s="7" t="s">
        <v>29</v>
      </c>
      <c r="E310" s="9" t="n">
        <v>45397</v>
      </c>
      <c r="F310" s="8" t="n">
        <v>207</v>
      </c>
      <c r="G310" s="8" t="n">
        <v>1125</v>
      </c>
      <c r="H310" s="8" t="n">
        <v>36.48381158</v>
      </c>
      <c r="I310" s="8" t="n">
        <v>-111.0452949</v>
      </c>
      <c r="J310" s="10" t="b">
        <f aca="false">COUNTIF('DigDeep x Virginia Tech - Clien'!$A$3:$A$894, A310)=1</f>
        <v>1</v>
      </c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customFormat="false" ht="15.75" hidden="false" customHeight="false" outlineLevel="0" collapsed="false">
      <c r="A311" s="1" t="n">
        <v>479087450</v>
      </c>
      <c r="B311" s="1" t="s">
        <v>26</v>
      </c>
      <c r="C311" s="7" t="s">
        <v>13</v>
      </c>
      <c r="D311" s="8" t="n">
        <v>1</v>
      </c>
      <c r="E311" s="9" t="n">
        <v>45092</v>
      </c>
      <c r="F311" s="8" t="n">
        <v>512</v>
      </c>
      <c r="G311" s="8" t="n">
        <v>1000</v>
      </c>
      <c r="H311" s="8" t="n">
        <v>36.69648</v>
      </c>
      <c r="I311" s="8" t="n">
        <v>-110.57998</v>
      </c>
      <c r="J311" s="10" t="b">
        <f aca="false">COUNTIF('DigDeep x Virginia Tech - Clien'!$A$3:$A$894, A311)=1</f>
        <v>1</v>
      </c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customFormat="false" ht="15.75" hidden="false" customHeight="false" outlineLevel="0" collapsed="false">
      <c r="A312" s="1" t="n">
        <v>479087474</v>
      </c>
      <c r="B312" s="1" t="s">
        <v>26</v>
      </c>
      <c r="C312" s="7" t="s">
        <v>13</v>
      </c>
      <c r="D312" s="1" t="n">
        <v>1</v>
      </c>
      <c r="E312" s="9" t="n">
        <v>45517</v>
      </c>
      <c r="F312" s="8" t="n">
        <v>87</v>
      </c>
      <c r="G312" s="8" t="n">
        <v>1200</v>
      </c>
      <c r="H312" s="8" t="n">
        <v>36.41230649</v>
      </c>
      <c r="I312" s="8" t="n">
        <v>-111.4470973</v>
      </c>
      <c r="J312" s="10" t="b">
        <f aca="false">COUNTIF('DigDeep x Virginia Tech - Clien'!$A$3:$A$894, A312)=1</f>
        <v>1</v>
      </c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customFormat="false" ht="15.75" hidden="false" customHeight="false" outlineLevel="0" collapsed="false">
      <c r="A313" s="1" t="n">
        <v>479087663</v>
      </c>
      <c r="B313" s="1" t="s">
        <v>26</v>
      </c>
      <c r="C313" s="7" t="s">
        <v>19</v>
      </c>
      <c r="D313" s="8" t="n">
        <v>1</v>
      </c>
      <c r="E313" s="9" t="n">
        <v>45581</v>
      </c>
      <c r="F313" s="8" t="n">
        <v>23</v>
      </c>
      <c r="G313" s="8" t="n">
        <v>212</v>
      </c>
      <c r="H313" s="8" t="n">
        <v>36.58335</v>
      </c>
      <c r="I313" s="8" t="n">
        <v>-110.52167</v>
      </c>
      <c r="J313" s="10" t="b">
        <f aca="false">COUNTIF('DigDeep x Virginia Tech - Clien'!$A$3:$A$894, A313)=1</f>
        <v>1</v>
      </c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customFormat="false" ht="15.75" hidden="false" customHeight="false" outlineLevel="0" collapsed="false">
      <c r="A314" s="1" t="n">
        <v>479087687</v>
      </c>
      <c r="B314" s="1" t="s">
        <v>26</v>
      </c>
      <c r="C314" s="7" t="s">
        <v>13</v>
      </c>
      <c r="D314" s="8" t="n">
        <v>4</v>
      </c>
      <c r="E314" s="9" t="n">
        <v>45225</v>
      </c>
      <c r="F314" s="8" t="n">
        <v>379</v>
      </c>
      <c r="G314" s="8" t="n">
        <v>0</v>
      </c>
      <c r="H314" s="8" t="n">
        <v>36.78193</v>
      </c>
      <c r="I314" s="8" t="n">
        <v>-110.57252</v>
      </c>
      <c r="J314" s="10" t="b">
        <f aca="false">COUNTIF('DigDeep x Virginia Tech - Clien'!$A$3:$A$894, A314)=1</f>
        <v>1</v>
      </c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customFormat="false" ht="15.75" hidden="false" customHeight="false" outlineLevel="0" collapsed="false">
      <c r="A315" s="1" t="n">
        <v>479088042</v>
      </c>
      <c r="B315" s="1" t="s">
        <v>26</v>
      </c>
      <c r="C315" s="7" t="s">
        <v>13</v>
      </c>
      <c r="D315" s="8"/>
      <c r="E315" s="9" t="n">
        <v>45582</v>
      </c>
      <c r="F315" s="8" t="n">
        <v>22</v>
      </c>
      <c r="G315" s="8" t="n">
        <v>1200</v>
      </c>
      <c r="H315" s="8" t="n">
        <v>36.52207</v>
      </c>
      <c r="I315" s="8" t="n">
        <v>-110.56404</v>
      </c>
      <c r="J315" s="10" t="b">
        <f aca="false">COUNTIF('DigDeep x Virginia Tech - Clien'!$A$3:$A$894, A315)=1</f>
        <v>1</v>
      </c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customFormat="false" ht="15.75" hidden="false" customHeight="false" outlineLevel="0" collapsed="false">
      <c r="A316" s="1" t="n">
        <v>479088080</v>
      </c>
      <c r="B316" s="1" t="s">
        <v>26</v>
      </c>
      <c r="C316" s="7" t="s">
        <v>13</v>
      </c>
      <c r="D316" s="8" t="n">
        <v>1</v>
      </c>
      <c r="E316" s="9" t="n">
        <v>45582</v>
      </c>
      <c r="F316" s="8" t="n">
        <v>22</v>
      </c>
      <c r="G316" s="8" t="n">
        <v>1055</v>
      </c>
      <c r="H316" s="8" t="n">
        <v>36.69785</v>
      </c>
      <c r="I316" s="8" t="n">
        <v>-110.67078</v>
      </c>
      <c r="J316" s="10" t="b">
        <f aca="false">COUNTIF('DigDeep x Virginia Tech - Clien'!$A$3:$A$894, A316)=1</f>
        <v>1</v>
      </c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customFormat="false" ht="15.75" hidden="false" customHeight="false" outlineLevel="0" collapsed="false">
      <c r="A317" s="1" t="n">
        <v>479088341</v>
      </c>
      <c r="B317" s="1" t="s">
        <v>26</v>
      </c>
      <c r="C317" s="7" t="s">
        <v>15</v>
      </c>
      <c r="D317" s="1" t="n">
        <v>1</v>
      </c>
      <c r="E317" s="9" t="n">
        <v>45413</v>
      </c>
      <c r="F317" s="8" t="n">
        <v>191</v>
      </c>
      <c r="G317" s="8" t="n">
        <v>200</v>
      </c>
      <c r="H317" s="8" t="n">
        <v>36.97726</v>
      </c>
      <c r="I317" s="8" t="n">
        <v>-110.90037</v>
      </c>
      <c r="J317" s="10" t="b">
        <f aca="false">COUNTIF('DigDeep x Virginia Tech - Clien'!$A$3:$A$894, A317)=1</f>
        <v>1</v>
      </c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customFormat="false" ht="15.75" hidden="false" customHeight="false" outlineLevel="0" collapsed="false">
      <c r="A318" s="1" t="n">
        <v>479088389</v>
      </c>
      <c r="B318" s="1" t="s">
        <v>26</v>
      </c>
      <c r="C318" s="7" t="s">
        <v>19</v>
      </c>
      <c r="D318" s="8" t="n">
        <v>1</v>
      </c>
      <c r="E318" s="9" t="n">
        <v>45105</v>
      </c>
      <c r="F318" s="8" t="n">
        <v>499</v>
      </c>
      <c r="G318" s="8" t="n">
        <v>275</v>
      </c>
      <c r="H318" s="8" t="n">
        <v>37.05025</v>
      </c>
      <c r="I318" s="8" t="n">
        <v>-110.77381</v>
      </c>
      <c r="J318" s="10" t="b">
        <f aca="false">COUNTIF('DigDeep x Virginia Tech - Clien'!$A$3:$A$894, A318)=1</f>
        <v>1</v>
      </c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customFormat="false" ht="15.75" hidden="false" customHeight="false" outlineLevel="0" collapsed="false">
      <c r="A319" s="1" t="n">
        <v>479088468</v>
      </c>
      <c r="B319" s="1" t="s">
        <v>26</v>
      </c>
      <c r="C319" s="7" t="s">
        <v>13</v>
      </c>
      <c r="D319" s="8" t="n">
        <v>4</v>
      </c>
      <c r="E319" s="9" t="n">
        <v>45413</v>
      </c>
      <c r="F319" s="8" t="n">
        <v>191</v>
      </c>
      <c r="G319" s="8" t="n">
        <v>300</v>
      </c>
      <c r="H319" s="8" t="n">
        <v>36.956051</v>
      </c>
      <c r="I319" s="8" t="n">
        <v>-110.80985</v>
      </c>
      <c r="J319" s="10" t="b">
        <f aca="false">COUNTIF('DigDeep x Virginia Tech - Clien'!$A$3:$A$894, A319)=1</f>
        <v>1</v>
      </c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customFormat="false" ht="15.75" hidden="false" customHeight="false" outlineLevel="0" collapsed="false">
      <c r="A320" s="1" t="n">
        <v>479088475</v>
      </c>
      <c r="B320" s="1" t="s">
        <v>26</v>
      </c>
      <c r="C320" s="7" t="s">
        <v>13</v>
      </c>
      <c r="D320" s="8" t="n">
        <v>1</v>
      </c>
      <c r="E320" s="9" t="n">
        <v>45504</v>
      </c>
      <c r="F320" s="8" t="n">
        <v>100</v>
      </c>
      <c r="G320" s="8" t="n">
        <v>100</v>
      </c>
      <c r="H320" s="8" t="n">
        <v>36.89901</v>
      </c>
      <c r="I320" s="8" t="n">
        <v>-110.73439</v>
      </c>
      <c r="J320" s="10" t="b">
        <f aca="false">COUNTIF('DigDeep x Virginia Tech - Clien'!$A$3:$A$894, A320)=1</f>
        <v>1</v>
      </c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customFormat="false" ht="15.75" hidden="false" customHeight="false" outlineLevel="0" collapsed="false">
      <c r="A321" s="1" t="n">
        <v>479088509</v>
      </c>
      <c r="B321" s="1" t="s">
        <v>26</v>
      </c>
      <c r="C321" s="7" t="s">
        <v>13</v>
      </c>
      <c r="D321" s="8" t="n">
        <v>2</v>
      </c>
      <c r="E321" s="9" t="n">
        <v>45505</v>
      </c>
      <c r="F321" s="8" t="n">
        <v>99</v>
      </c>
      <c r="G321" s="8" t="n">
        <v>400</v>
      </c>
      <c r="H321" s="8" t="n">
        <v>36.95826</v>
      </c>
      <c r="I321" s="8" t="n">
        <v>-110.902519</v>
      </c>
      <c r="J321" s="10" t="b">
        <f aca="false">COUNTIF('DigDeep x Virginia Tech - Clien'!$A$3:$A$894, A321)=1</f>
        <v>1</v>
      </c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customFormat="false" ht="15.75" hidden="false" customHeight="false" outlineLevel="0" collapsed="false">
      <c r="A322" s="1" t="n">
        <v>479088530</v>
      </c>
      <c r="B322" s="1" t="s">
        <v>26</v>
      </c>
      <c r="C322" s="7" t="s">
        <v>13</v>
      </c>
      <c r="D322" s="8" t="n">
        <v>1</v>
      </c>
      <c r="E322" s="9" t="n">
        <v>45502</v>
      </c>
      <c r="F322" s="8" t="n">
        <v>102</v>
      </c>
      <c r="G322" s="8" t="n">
        <v>100</v>
      </c>
      <c r="H322" s="8" t="n">
        <v>37.009294</v>
      </c>
      <c r="I322" s="8" t="n">
        <v>-110.7825199</v>
      </c>
      <c r="J322" s="10" t="b">
        <f aca="false">COUNTIF('DigDeep x Virginia Tech - Clien'!$A$3:$A$894, A322)=1</f>
        <v>1</v>
      </c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customFormat="false" ht="15.75" hidden="false" customHeight="false" outlineLevel="0" collapsed="false">
      <c r="A323" s="1" t="n">
        <v>479088602</v>
      </c>
      <c r="B323" s="1" t="s">
        <v>26</v>
      </c>
      <c r="C323" s="7" t="s">
        <v>19</v>
      </c>
      <c r="D323" s="8" t="n">
        <v>1</v>
      </c>
      <c r="E323" s="9" t="n">
        <v>45105</v>
      </c>
      <c r="F323" s="8" t="n">
        <v>499</v>
      </c>
      <c r="G323" s="8" t="n">
        <v>275</v>
      </c>
      <c r="H323" s="8" t="n">
        <v>37.05619</v>
      </c>
      <c r="I323" s="8" t="n">
        <v>-110.76907</v>
      </c>
      <c r="J323" s="10" t="b">
        <f aca="false">COUNTIF('DigDeep x Virginia Tech - Clien'!$A$3:$A$894, A323)=1</f>
        <v>1</v>
      </c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customFormat="false" ht="15.75" hidden="false" customHeight="false" outlineLevel="0" collapsed="false">
      <c r="A324" s="1" t="n">
        <v>479088657</v>
      </c>
      <c r="B324" s="1" t="s">
        <v>26</v>
      </c>
      <c r="C324" s="7" t="s">
        <v>19</v>
      </c>
      <c r="D324" s="8" t="n">
        <v>1</v>
      </c>
      <c r="E324" s="9" t="n">
        <v>45105</v>
      </c>
      <c r="F324" s="8" t="n">
        <v>499</v>
      </c>
      <c r="G324" s="8" t="n">
        <v>275</v>
      </c>
      <c r="H324" s="8" t="n">
        <v>37.063872</v>
      </c>
      <c r="I324" s="8" t="n">
        <v>-110.770604</v>
      </c>
      <c r="J324" s="10" t="b">
        <f aca="false">COUNTIF('DigDeep x Virginia Tech - Clien'!$A$3:$A$894, A324)=1</f>
        <v>1</v>
      </c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customFormat="false" ht="15.75" hidden="false" customHeight="false" outlineLevel="0" collapsed="false">
      <c r="A325" s="1" t="n">
        <v>479490579</v>
      </c>
      <c r="B325" s="1" t="s">
        <v>22</v>
      </c>
      <c r="C325" s="7" t="s">
        <v>19</v>
      </c>
      <c r="D325" s="8"/>
      <c r="E325" s="9" t="n">
        <v>45460</v>
      </c>
      <c r="F325" s="8" t="n">
        <v>144</v>
      </c>
      <c r="G325" s="8" t="n">
        <v>237</v>
      </c>
      <c r="H325" s="8" t="n">
        <v>35.295695</v>
      </c>
      <c r="I325" s="8" t="n">
        <v>-110.740885</v>
      </c>
      <c r="J325" s="10" t="b">
        <f aca="false">COUNTIF('DigDeep x Virginia Tech - Clien'!$A$3:$A$894, A325)=1</f>
        <v>1</v>
      </c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customFormat="false" ht="15.75" hidden="false" customHeight="false" outlineLevel="0" collapsed="false">
      <c r="A326" s="1" t="n">
        <v>479490627</v>
      </c>
      <c r="B326" s="1" t="s">
        <v>22</v>
      </c>
      <c r="C326" s="7" t="s">
        <v>19</v>
      </c>
      <c r="D326" s="8" t="n">
        <v>6</v>
      </c>
      <c r="E326" s="9" t="n">
        <v>45460</v>
      </c>
      <c r="F326" s="8" t="n">
        <v>144</v>
      </c>
      <c r="G326" s="8" t="n">
        <v>298</v>
      </c>
      <c r="H326" s="8" t="n">
        <v>35.295799</v>
      </c>
      <c r="I326" s="8" t="n">
        <v>-110.742886</v>
      </c>
      <c r="J326" s="10" t="b">
        <f aca="false">COUNTIF('DigDeep x Virginia Tech - Clien'!$A$3:$A$894, A326)=1</f>
        <v>1</v>
      </c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customFormat="false" ht="15.75" hidden="false" customHeight="false" outlineLevel="0" collapsed="false">
      <c r="A327" s="1" t="n">
        <v>479490658</v>
      </c>
      <c r="B327" s="1" t="s">
        <v>22</v>
      </c>
      <c r="C327" s="7" t="s">
        <v>13</v>
      </c>
      <c r="D327" s="8" t="n">
        <v>1</v>
      </c>
      <c r="E327" s="9" t="n">
        <v>45546</v>
      </c>
      <c r="F327" s="8" t="n">
        <v>58</v>
      </c>
      <c r="G327" s="8" t="n">
        <v>76</v>
      </c>
      <c r="H327" s="8" t="n">
        <v>35.204257</v>
      </c>
      <c r="I327" s="8" t="n">
        <v>-110.606797</v>
      </c>
      <c r="J327" s="10" t="b">
        <f aca="false">COUNTIF('DigDeep x Virginia Tech - Clien'!$A$3:$A$894, A327)=1</f>
        <v>1</v>
      </c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customFormat="false" ht="15.75" hidden="false" customHeight="false" outlineLevel="0" collapsed="false">
      <c r="A328" s="1" t="n">
        <v>479490706</v>
      </c>
      <c r="B328" s="1" t="s">
        <v>22</v>
      </c>
      <c r="C328" s="7" t="s">
        <v>19</v>
      </c>
      <c r="D328" s="8" t="n">
        <v>1</v>
      </c>
      <c r="E328" s="9" t="n">
        <v>45349</v>
      </c>
      <c r="F328" s="8" t="n">
        <v>255</v>
      </c>
      <c r="G328" s="8" t="n">
        <v>201</v>
      </c>
      <c r="H328" s="8" t="n">
        <v>35.293476</v>
      </c>
      <c r="I328" s="8" t="n">
        <v>-110.692622</v>
      </c>
      <c r="J328" s="10" t="b">
        <f aca="false">COUNTIF('DigDeep x Virginia Tech - Clien'!$A$3:$A$894, A328)=1</f>
        <v>1</v>
      </c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customFormat="false" ht="15.75" hidden="false" customHeight="false" outlineLevel="0" collapsed="false">
      <c r="A329" s="1" t="n">
        <v>479490713</v>
      </c>
      <c r="B329" s="1" t="s">
        <v>22</v>
      </c>
      <c r="C329" s="7" t="s">
        <v>19</v>
      </c>
      <c r="D329" s="1" t="n">
        <v>1</v>
      </c>
      <c r="E329" s="9" t="n">
        <v>45349</v>
      </c>
      <c r="F329" s="8" t="n">
        <v>255</v>
      </c>
      <c r="G329" s="8" t="n">
        <v>243</v>
      </c>
      <c r="H329" s="8" t="n">
        <v>35.293397</v>
      </c>
      <c r="I329" s="8" t="n">
        <v>-110.692568</v>
      </c>
      <c r="J329" s="10" t="b">
        <f aca="false">COUNTIF('DigDeep x Virginia Tech - Clien'!$A$3:$A$894, A329)=1</f>
        <v>1</v>
      </c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customFormat="false" ht="15.75" hidden="false" customHeight="false" outlineLevel="0" collapsed="false">
      <c r="A330" s="1" t="n">
        <v>479490744</v>
      </c>
      <c r="B330" s="1" t="s">
        <v>22</v>
      </c>
      <c r="C330" s="7" t="s">
        <v>23</v>
      </c>
      <c r="D330" s="8" t="n">
        <v>3</v>
      </c>
      <c r="E330" s="9" t="n">
        <v>45582</v>
      </c>
      <c r="F330" s="8" t="n">
        <v>22</v>
      </c>
      <c r="G330" s="8" t="n">
        <v>245</v>
      </c>
      <c r="H330" s="8" t="n">
        <v>35.3413</v>
      </c>
      <c r="I330" s="8" t="n">
        <v>-110.6369276</v>
      </c>
      <c r="J330" s="10" t="b">
        <f aca="false">COUNTIF('DigDeep x Virginia Tech - Clien'!$A$3:$A$894, A330)=1</f>
        <v>1</v>
      </c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customFormat="false" ht="15.75" hidden="false" customHeight="false" outlineLevel="0" collapsed="false">
      <c r="A331" s="1" t="n">
        <v>479490751</v>
      </c>
      <c r="B331" s="1" t="s">
        <v>22</v>
      </c>
      <c r="C331" s="7" t="s">
        <v>23</v>
      </c>
      <c r="D331" s="8" t="n">
        <v>2</v>
      </c>
      <c r="E331" s="9" t="n">
        <v>45554</v>
      </c>
      <c r="F331" s="8" t="n">
        <v>50</v>
      </c>
      <c r="G331" s="8" t="n">
        <v>273</v>
      </c>
      <c r="H331" s="8" t="n">
        <v>35.35130403</v>
      </c>
      <c r="I331" s="8" t="n">
        <v>-110.629176</v>
      </c>
      <c r="J331" s="10" t="b">
        <f aca="false">COUNTIF('DigDeep x Virginia Tech - Clien'!$A$3:$A$894, A331)=1</f>
        <v>1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customFormat="false" ht="15.75" hidden="false" customHeight="false" outlineLevel="0" collapsed="false">
      <c r="A332" s="1" t="n">
        <v>479490902</v>
      </c>
      <c r="B332" s="1" t="s">
        <v>22</v>
      </c>
      <c r="C332" s="7" t="s">
        <v>19</v>
      </c>
      <c r="D332" s="8"/>
      <c r="E332" s="9" t="n">
        <v>45376</v>
      </c>
      <c r="F332" s="8" t="n">
        <v>228</v>
      </c>
      <c r="G332" s="8" t="n">
        <v>55</v>
      </c>
      <c r="H332" s="8" t="n">
        <v>35.3484</v>
      </c>
      <c r="I332" s="8" t="n">
        <v>-110.6644</v>
      </c>
      <c r="J332" s="10" t="b">
        <f aca="false">COUNTIF('DigDeep x Virginia Tech - Clien'!$A$3:$A$894, A332)=1</f>
        <v>1</v>
      </c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customFormat="false" ht="15.75" hidden="false" customHeight="false" outlineLevel="0" collapsed="false">
      <c r="A333" s="1" t="n">
        <v>479490919</v>
      </c>
      <c r="B333" s="1" t="s">
        <v>22</v>
      </c>
      <c r="C333" s="7" t="s">
        <v>19</v>
      </c>
      <c r="D333" s="8"/>
      <c r="E333" s="9" t="n">
        <v>45376</v>
      </c>
      <c r="F333" s="8" t="n">
        <v>228</v>
      </c>
      <c r="G333" s="8" t="n">
        <v>52</v>
      </c>
      <c r="H333" s="8" t="n">
        <v>35.3485</v>
      </c>
      <c r="I333" s="8" t="n">
        <v>-110.6641</v>
      </c>
      <c r="J333" s="10" t="b">
        <f aca="false">COUNTIF('DigDeep x Virginia Tech - Clien'!$A$3:$A$894, A333)=1</f>
        <v>1</v>
      </c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customFormat="false" ht="15.75" hidden="false" customHeight="false" outlineLevel="0" collapsed="false">
      <c r="A334" s="1" t="n">
        <v>479491006</v>
      </c>
      <c r="B334" s="1" t="s">
        <v>22</v>
      </c>
      <c r="C334" s="7" t="s">
        <v>19</v>
      </c>
      <c r="D334" s="8" t="n">
        <v>1</v>
      </c>
      <c r="E334" s="9" t="n">
        <v>44993</v>
      </c>
      <c r="F334" s="8" t="n">
        <v>611</v>
      </c>
      <c r="G334" s="8" t="n">
        <v>275</v>
      </c>
      <c r="H334" s="8" t="n">
        <v>35.171613</v>
      </c>
      <c r="I334" s="8" t="n">
        <v>-110.7107</v>
      </c>
      <c r="J334" s="10" t="b">
        <f aca="false">COUNTIF('DigDeep x Virginia Tech - Clien'!$A$3:$A$894, A334)=1</f>
        <v>1</v>
      </c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customFormat="false" ht="15.75" hidden="false" customHeight="false" outlineLevel="0" collapsed="false">
      <c r="A335" s="1" t="n">
        <v>479491013</v>
      </c>
      <c r="B335" s="1" t="s">
        <v>22</v>
      </c>
      <c r="C335" s="7" t="s">
        <v>19</v>
      </c>
      <c r="D335" s="8" t="n">
        <v>1</v>
      </c>
      <c r="E335" s="9" t="n">
        <v>44993</v>
      </c>
      <c r="F335" s="8" t="n">
        <v>611</v>
      </c>
      <c r="G335" s="8" t="n">
        <v>275</v>
      </c>
      <c r="H335" s="8" t="n">
        <v>35.172956</v>
      </c>
      <c r="I335" s="8" t="n">
        <v>-110.713378</v>
      </c>
      <c r="J335" s="10" t="b">
        <f aca="false">COUNTIF('DigDeep x Virginia Tech - Clien'!$A$3:$A$894, A335)=1</f>
        <v>1</v>
      </c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customFormat="false" ht="15.75" hidden="false" customHeight="false" outlineLevel="0" collapsed="false">
      <c r="A336" s="1" t="n">
        <v>479491020</v>
      </c>
      <c r="B336" s="1" t="s">
        <v>22</v>
      </c>
      <c r="C336" s="7" t="s">
        <v>19</v>
      </c>
      <c r="D336" s="1" t="n">
        <v>1</v>
      </c>
      <c r="E336" s="9" t="n">
        <v>44993</v>
      </c>
      <c r="F336" s="8" t="n">
        <v>611</v>
      </c>
      <c r="G336" s="8" t="n">
        <v>275</v>
      </c>
      <c r="H336" s="8" t="n">
        <v>35.1701156</v>
      </c>
      <c r="I336" s="8" t="n">
        <v>-110.7100281</v>
      </c>
      <c r="J336" s="10" t="b">
        <f aca="false">COUNTIF('DigDeep x Virginia Tech - Clien'!$A$3:$A$894, A336)=1</f>
        <v>1</v>
      </c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customFormat="false" ht="15.75" hidden="false" customHeight="false" outlineLevel="0" collapsed="false">
      <c r="A337" s="1" t="n">
        <v>479491099</v>
      </c>
      <c r="B337" s="1" t="s">
        <v>22</v>
      </c>
      <c r="C337" s="7" t="s">
        <v>29</v>
      </c>
      <c r="D337" s="1" t="n">
        <v>1</v>
      </c>
      <c r="E337" s="9" t="n">
        <v>45575</v>
      </c>
      <c r="F337" s="8" t="n">
        <v>29</v>
      </c>
      <c r="G337" s="8" t="n">
        <v>124</v>
      </c>
      <c r="H337" s="8" t="n">
        <v>35.21566</v>
      </c>
      <c r="I337" s="8" t="n">
        <v>-110.32513</v>
      </c>
      <c r="J337" s="10" t="b">
        <f aca="false">COUNTIF('DigDeep x Virginia Tech - Clien'!$A$3:$A$894, A337)=1</f>
        <v>1</v>
      </c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customFormat="false" ht="15.75" hidden="false" customHeight="false" outlineLevel="0" collapsed="false">
      <c r="A338" s="1" t="n">
        <v>479491154</v>
      </c>
      <c r="B338" s="1" t="s">
        <v>22</v>
      </c>
      <c r="C338" s="7" t="s">
        <v>13</v>
      </c>
      <c r="D338" s="8" t="n">
        <v>1</v>
      </c>
      <c r="E338" s="9" t="n">
        <v>45294</v>
      </c>
      <c r="F338" s="8" t="n">
        <v>310</v>
      </c>
      <c r="G338" s="8" t="n">
        <v>975</v>
      </c>
      <c r="H338" s="8" t="n">
        <v>35.21216</v>
      </c>
      <c r="I338" s="8" t="n">
        <v>-110.33977</v>
      </c>
      <c r="J338" s="10" t="b">
        <f aca="false">COUNTIF('DigDeep x Virginia Tech - Clien'!$A$3:$A$894, A338)=1</f>
        <v>1</v>
      </c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customFormat="false" ht="15.75" hidden="false" customHeight="false" outlineLevel="0" collapsed="false">
      <c r="A339" s="1" t="n">
        <v>479491192</v>
      </c>
      <c r="B339" s="1" t="s">
        <v>22</v>
      </c>
      <c r="C339" s="7" t="s">
        <v>19</v>
      </c>
      <c r="D339" s="8" t="n">
        <v>1</v>
      </c>
      <c r="E339" s="9" t="n">
        <v>45547</v>
      </c>
      <c r="F339" s="8" t="n">
        <v>57</v>
      </c>
      <c r="G339" s="8" t="n">
        <v>275</v>
      </c>
      <c r="H339" s="8" t="n">
        <v>35.415053</v>
      </c>
      <c r="I339" s="8" t="n">
        <v>-110.313799</v>
      </c>
      <c r="J339" s="10" t="b">
        <f aca="false">COUNTIF('DigDeep x Virginia Tech - Clien'!$A$3:$A$894, A339)=1</f>
        <v>1</v>
      </c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customFormat="false" ht="15.75" hidden="false" customHeight="false" outlineLevel="0" collapsed="false">
      <c r="A340" s="1" t="n">
        <v>479491257</v>
      </c>
      <c r="B340" s="1" t="s">
        <v>22</v>
      </c>
      <c r="C340" s="7" t="s">
        <v>13</v>
      </c>
      <c r="D340" s="8" t="n">
        <v>1</v>
      </c>
      <c r="E340" s="9" t="n">
        <v>45594</v>
      </c>
      <c r="F340" s="8" t="n">
        <v>10</v>
      </c>
      <c r="G340" s="8" t="n">
        <v>600</v>
      </c>
      <c r="H340" s="8" t="n">
        <v>35.3265444</v>
      </c>
      <c r="I340" s="8" t="n">
        <v>-110.4441371</v>
      </c>
      <c r="J340" s="10" t="b">
        <f aca="false">COUNTIF('DigDeep x Virginia Tech - Clien'!$A$3:$A$894, A340)=1</f>
        <v>1</v>
      </c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customFormat="false" ht="15.75" hidden="false" customHeight="false" outlineLevel="0" collapsed="false">
      <c r="A341" s="1" t="n">
        <v>479491264</v>
      </c>
      <c r="B341" s="1" t="s">
        <v>22</v>
      </c>
      <c r="C341" s="7" t="s">
        <v>19</v>
      </c>
      <c r="D341" s="8" t="n">
        <v>1</v>
      </c>
      <c r="E341" s="9" t="n">
        <v>45545</v>
      </c>
      <c r="F341" s="8" t="n">
        <v>59</v>
      </c>
      <c r="G341" s="8" t="n">
        <v>162</v>
      </c>
      <c r="H341" s="8" t="n">
        <v>35.4112275</v>
      </c>
      <c r="I341" s="8" t="n">
        <v>-110.3050191</v>
      </c>
      <c r="J341" s="10" t="b">
        <f aca="false">COUNTIF('DigDeep x Virginia Tech - Clien'!$A$3:$A$894, A341)=1</f>
        <v>1</v>
      </c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customFormat="false" ht="15.75" hidden="false" customHeight="false" outlineLevel="0" collapsed="false">
      <c r="A342" s="1" t="n">
        <v>479491336</v>
      </c>
      <c r="B342" s="1" t="s">
        <v>22</v>
      </c>
      <c r="C342" s="7" t="s">
        <v>13</v>
      </c>
      <c r="D342" s="8" t="n">
        <v>1</v>
      </c>
      <c r="E342" s="9" t="n">
        <v>45546</v>
      </c>
      <c r="F342" s="8" t="n">
        <v>58</v>
      </c>
      <c r="G342" s="8" t="n">
        <v>360</v>
      </c>
      <c r="H342" s="8" t="n">
        <v>35.380899</v>
      </c>
      <c r="I342" s="8" t="n">
        <v>-110.231291</v>
      </c>
      <c r="J342" s="10" t="b">
        <f aca="false">COUNTIF('DigDeep x Virginia Tech - Clien'!$A$3:$A$894, A342)=1</f>
        <v>1</v>
      </c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customFormat="false" ht="15.75" hidden="false" customHeight="false" outlineLevel="0" collapsed="false">
      <c r="A343" s="1" t="n">
        <v>479491343</v>
      </c>
      <c r="B343" s="1" t="s">
        <v>22</v>
      </c>
      <c r="C343" s="7" t="s">
        <v>19</v>
      </c>
      <c r="D343" s="8" t="n">
        <v>1</v>
      </c>
      <c r="E343" s="9" t="n">
        <v>45188</v>
      </c>
      <c r="F343" s="8" t="n">
        <v>416</v>
      </c>
      <c r="G343" s="8" t="n">
        <v>275</v>
      </c>
      <c r="H343" s="8" t="n">
        <v>35.387691</v>
      </c>
      <c r="I343" s="8" t="n">
        <v>-110.227535</v>
      </c>
      <c r="J343" s="10" t="b">
        <f aca="false">COUNTIF('DigDeep x Virginia Tech - Clien'!$A$3:$A$894, A343)=1</f>
        <v>1</v>
      </c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customFormat="false" ht="15.75" hidden="false" customHeight="false" outlineLevel="0" collapsed="false">
      <c r="A344" s="1" t="n">
        <v>479491381</v>
      </c>
      <c r="B344" s="1" t="s">
        <v>22</v>
      </c>
      <c r="C344" s="7" t="s">
        <v>19</v>
      </c>
      <c r="D344" s="8" t="n">
        <v>1</v>
      </c>
      <c r="E344" s="9" t="n">
        <v>45547</v>
      </c>
      <c r="F344" s="8" t="n">
        <v>57</v>
      </c>
      <c r="G344" s="8" t="n">
        <v>277</v>
      </c>
      <c r="H344" s="8" t="n">
        <v>35.357294</v>
      </c>
      <c r="I344" s="8" t="n">
        <v>-110.327495</v>
      </c>
      <c r="J344" s="10" t="b">
        <f aca="false">COUNTIF('DigDeep x Virginia Tech - Clien'!$A$3:$A$894, A344)=1</f>
        <v>1</v>
      </c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customFormat="false" ht="15.75" hidden="false" customHeight="false" outlineLevel="0" collapsed="false">
      <c r="A345" s="1" t="n">
        <v>479491398</v>
      </c>
      <c r="B345" s="1" t="s">
        <v>22</v>
      </c>
      <c r="C345" s="7" t="s">
        <v>19</v>
      </c>
      <c r="D345" s="8" t="n">
        <v>1</v>
      </c>
      <c r="E345" s="9" t="n">
        <v>45474</v>
      </c>
      <c r="F345" s="8" t="n">
        <v>130</v>
      </c>
      <c r="G345" s="8" t="n">
        <v>249</v>
      </c>
      <c r="H345" s="8" t="n">
        <v>35.327559</v>
      </c>
      <c r="I345" s="8" t="n">
        <v>-110.342762</v>
      </c>
      <c r="J345" s="10" t="b">
        <f aca="false">COUNTIF('DigDeep x Virginia Tech - Clien'!$A$3:$A$894, A345)=1</f>
        <v>1</v>
      </c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customFormat="false" ht="15.75" hidden="false" customHeight="false" outlineLevel="0" collapsed="false">
      <c r="A346" s="1" t="n">
        <v>479491422</v>
      </c>
      <c r="B346" s="1" t="s">
        <v>22</v>
      </c>
      <c r="C346" s="7" t="s">
        <v>19</v>
      </c>
      <c r="D346" s="8" t="n">
        <v>1</v>
      </c>
      <c r="E346" s="9" t="n">
        <v>45349</v>
      </c>
      <c r="F346" s="8" t="n">
        <v>255</v>
      </c>
      <c r="G346" s="8" t="n">
        <v>218</v>
      </c>
      <c r="H346" s="8" t="n">
        <v>35.23972</v>
      </c>
      <c r="I346" s="8" t="n">
        <v>-110.384759</v>
      </c>
      <c r="J346" s="10" t="b">
        <f aca="false">COUNTIF('DigDeep x Virginia Tech - Clien'!$A$3:$A$894, A346)=1</f>
        <v>1</v>
      </c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customFormat="false" ht="15.75" hidden="false" customHeight="false" outlineLevel="0" collapsed="false">
      <c r="A347" s="1" t="n">
        <v>479491446</v>
      </c>
      <c r="B347" s="1" t="s">
        <v>22</v>
      </c>
      <c r="C347" s="7" t="s">
        <v>23</v>
      </c>
      <c r="D347" s="8"/>
      <c r="E347" s="9" t="n">
        <v>45427</v>
      </c>
      <c r="F347" s="8" t="n">
        <v>177</v>
      </c>
      <c r="G347" s="8" t="n">
        <v>750</v>
      </c>
      <c r="H347" s="8" t="n">
        <v>35.451291</v>
      </c>
      <c r="I347" s="8" t="n">
        <v>-110.305136</v>
      </c>
      <c r="J347" s="10" t="b">
        <f aca="false">COUNTIF('DigDeep x Virginia Tech - Clien'!$A$3:$A$894, A347)=1</f>
        <v>1</v>
      </c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customFormat="false" ht="15.75" hidden="false" customHeight="false" outlineLevel="0" collapsed="false">
      <c r="A348" s="1" t="n">
        <v>479491501</v>
      </c>
      <c r="B348" s="1" t="s">
        <v>22</v>
      </c>
      <c r="C348" s="7" t="s">
        <v>19</v>
      </c>
      <c r="D348" s="8"/>
      <c r="E348" s="9" t="n">
        <v>45481</v>
      </c>
      <c r="F348" s="8" t="n">
        <v>123</v>
      </c>
      <c r="G348" s="8" t="n">
        <v>275</v>
      </c>
      <c r="H348" s="8" t="n">
        <v>35.4008679</v>
      </c>
      <c r="I348" s="8" t="n">
        <v>-110.3182058</v>
      </c>
      <c r="J348" s="10" t="b">
        <f aca="false">COUNTIF('DigDeep x Virginia Tech - Clien'!$A$3:$A$894, A348)=1</f>
        <v>1</v>
      </c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customFormat="false" ht="15.75" hidden="false" customHeight="false" outlineLevel="0" collapsed="false">
      <c r="A349" s="1" t="n">
        <v>479491518</v>
      </c>
      <c r="B349" s="1" t="s">
        <v>22</v>
      </c>
      <c r="C349" s="7" t="s">
        <v>23</v>
      </c>
      <c r="D349" s="8" t="n">
        <v>2</v>
      </c>
      <c r="E349" s="9" t="n">
        <v>45554</v>
      </c>
      <c r="F349" s="8" t="n">
        <v>50</v>
      </c>
      <c r="G349" s="8" t="n">
        <v>343</v>
      </c>
      <c r="H349" s="8" t="n">
        <v>35.336601</v>
      </c>
      <c r="I349" s="8" t="n">
        <v>-110.289381</v>
      </c>
      <c r="J349" s="10" t="b">
        <f aca="false">COUNTIF('DigDeep x Virginia Tech - Clien'!$A$3:$A$894, A349)=1</f>
        <v>1</v>
      </c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customFormat="false" ht="15.75" hidden="false" customHeight="false" outlineLevel="0" collapsed="false">
      <c r="A350" s="1" t="n">
        <v>479491563</v>
      </c>
      <c r="B350" s="1" t="s">
        <v>22</v>
      </c>
      <c r="C350" s="7" t="s">
        <v>19</v>
      </c>
      <c r="D350" s="8" t="n">
        <v>1</v>
      </c>
      <c r="E350" s="9" t="n">
        <v>45510</v>
      </c>
      <c r="F350" s="8" t="n">
        <v>94</v>
      </c>
      <c r="G350" s="8" t="n">
        <v>165</v>
      </c>
      <c r="H350" s="8" t="n">
        <v>35.40377</v>
      </c>
      <c r="I350" s="8" t="n">
        <v>-110.27799</v>
      </c>
      <c r="J350" s="10" t="b">
        <f aca="false">COUNTIF('DigDeep x Virginia Tech - Clien'!$A$3:$A$894, A350)=1</f>
        <v>1</v>
      </c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customFormat="false" ht="15.75" hidden="false" customHeight="false" outlineLevel="0" collapsed="false">
      <c r="A351" s="1" t="n">
        <v>479491673</v>
      </c>
      <c r="B351" s="1" t="s">
        <v>22</v>
      </c>
      <c r="C351" s="7" t="s">
        <v>19</v>
      </c>
      <c r="D351" s="1" t="n">
        <v>1</v>
      </c>
      <c r="E351" s="9" t="n">
        <v>45504</v>
      </c>
      <c r="F351" s="8" t="n">
        <v>100</v>
      </c>
      <c r="G351" s="8" t="n">
        <v>270</v>
      </c>
      <c r="H351" s="8" t="n">
        <v>35.334304</v>
      </c>
      <c r="I351" s="8" t="n">
        <v>-110.33267</v>
      </c>
      <c r="J351" s="10" t="b">
        <f aca="false">COUNTIF('DigDeep x Virginia Tech - Clien'!$A$3:$A$894, A351)=1</f>
        <v>1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customFormat="false" ht="15.75" hidden="false" customHeight="false" outlineLevel="0" collapsed="false">
      <c r="A352" s="1" t="n">
        <v>479491680</v>
      </c>
      <c r="B352" s="1" t="s">
        <v>22</v>
      </c>
      <c r="C352" s="7" t="s">
        <v>13</v>
      </c>
      <c r="D352" s="1" t="n">
        <v>1</v>
      </c>
      <c r="E352" s="9" t="n">
        <v>45574</v>
      </c>
      <c r="F352" s="8" t="n">
        <v>30</v>
      </c>
      <c r="G352" s="8" t="n">
        <v>281</v>
      </c>
      <c r="H352" s="8" t="n">
        <v>35.2898126</v>
      </c>
      <c r="I352" s="8" t="n">
        <v>-110.2841379</v>
      </c>
      <c r="J352" s="10" t="b">
        <f aca="false">COUNTIF('DigDeep x Virginia Tech - Clien'!$A$3:$A$894, A352)=1</f>
        <v>1</v>
      </c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customFormat="false" ht="15.75" hidden="false" customHeight="false" outlineLevel="0" collapsed="false">
      <c r="A353" s="1" t="n">
        <v>479491697</v>
      </c>
      <c r="B353" s="1" t="s">
        <v>22</v>
      </c>
      <c r="C353" s="7" t="s">
        <v>13</v>
      </c>
      <c r="D353" s="8" t="n">
        <v>1</v>
      </c>
      <c r="E353" s="9" t="n">
        <v>45141</v>
      </c>
      <c r="F353" s="8" t="n">
        <v>463</v>
      </c>
      <c r="G353" s="8" t="n">
        <v>300</v>
      </c>
      <c r="H353" s="8" t="n">
        <v>35.35054</v>
      </c>
      <c r="I353" s="8" t="n">
        <v>-110.28866</v>
      </c>
      <c r="J353" s="10" t="b">
        <f aca="false">COUNTIF('DigDeep x Virginia Tech - Clien'!$A$3:$A$894, A353)=1</f>
        <v>1</v>
      </c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customFormat="false" ht="15.75" hidden="false" customHeight="false" outlineLevel="0" collapsed="false">
      <c r="A354" s="1" t="n">
        <v>479491721</v>
      </c>
      <c r="B354" s="1" t="s">
        <v>22</v>
      </c>
      <c r="C354" s="7" t="s">
        <v>23</v>
      </c>
      <c r="D354" s="8" t="n">
        <v>1</v>
      </c>
      <c r="E354" s="9" t="n">
        <v>45203</v>
      </c>
      <c r="F354" s="8" t="n">
        <v>401</v>
      </c>
      <c r="G354" s="8" t="n">
        <v>1100</v>
      </c>
      <c r="H354" s="8" t="n">
        <v>35.4273803</v>
      </c>
      <c r="I354" s="8" t="n">
        <v>-110.2267282</v>
      </c>
      <c r="J354" s="10" t="b">
        <f aca="false">COUNTIF('DigDeep x Virginia Tech - Clien'!$A$3:$A$894, A354)=1</f>
        <v>1</v>
      </c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customFormat="false" ht="15.75" hidden="false" customHeight="false" outlineLevel="0" collapsed="false">
      <c r="A355" s="1" t="n">
        <v>479491738</v>
      </c>
      <c r="B355" s="1" t="s">
        <v>22</v>
      </c>
      <c r="C355" s="7" t="s">
        <v>23</v>
      </c>
      <c r="D355" s="8" t="n">
        <v>1</v>
      </c>
      <c r="E355" s="9" t="n">
        <v>45594</v>
      </c>
      <c r="F355" s="8" t="n">
        <v>10</v>
      </c>
      <c r="G355" s="8" t="n">
        <v>500</v>
      </c>
      <c r="H355" s="8" t="n">
        <v>35.392445</v>
      </c>
      <c r="I355" s="8" t="n">
        <v>-110.359101</v>
      </c>
      <c r="J355" s="10" t="b">
        <f aca="false">COUNTIF('DigDeep x Virginia Tech - Clien'!$A$3:$A$894, A355)=1</f>
        <v>1</v>
      </c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customFormat="false" ht="15.75" hidden="false" customHeight="false" outlineLevel="0" collapsed="false">
      <c r="A356" s="1" t="n">
        <v>479491752</v>
      </c>
      <c r="B356" s="1" t="s">
        <v>22</v>
      </c>
      <c r="C356" s="7" t="s">
        <v>19</v>
      </c>
      <c r="D356" s="8" t="n">
        <v>1</v>
      </c>
      <c r="E356" s="9" t="n">
        <v>45561</v>
      </c>
      <c r="F356" s="8" t="n">
        <v>43</v>
      </c>
      <c r="G356" s="8" t="n">
        <v>203</v>
      </c>
      <c r="H356" s="8" t="n">
        <v>35.4566337</v>
      </c>
      <c r="I356" s="8" t="n">
        <v>-110.3230256</v>
      </c>
      <c r="J356" s="10" t="b">
        <f aca="false">COUNTIF('DigDeep x Virginia Tech - Clien'!$A$3:$A$894, A356)=1</f>
        <v>1</v>
      </c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customFormat="false" ht="15.75" hidden="false" customHeight="false" outlineLevel="0" collapsed="false">
      <c r="A357" s="1" t="n">
        <v>479491769</v>
      </c>
      <c r="B357" s="1" t="s">
        <v>22</v>
      </c>
      <c r="C357" s="7" t="s">
        <v>19</v>
      </c>
      <c r="D357" s="8" t="n">
        <v>1</v>
      </c>
      <c r="E357" s="9" t="n">
        <v>44994</v>
      </c>
      <c r="F357" s="8" t="n">
        <v>610</v>
      </c>
      <c r="G357" s="8" t="n">
        <v>275</v>
      </c>
      <c r="H357" s="8" t="n">
        <v>35.3812296</v>
      </c>
      <c r="I357" s="8" t="n">
        <v>-110.3703244</v>
      </c>
      <c r="J357" s="10" t="b">
        <f aca="false">COUNTIF('DigDeep x Virginia Tech - Clien'!$A$3:$A$894, A357)=1</f>
        <v>1</v>
      </c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customFormat="false" ht="15.75" hidden="false" customHeight="false" outlineLevel="0" collapsed="false">
      <c r="A358" s="1" t="n">
        <v>479491776</v>
      </c>
      <c r="B358" s="1" t="s">
        <v>22</v>
      </c>
      <c r="C358" s="7" t="s">
        <v>19</v>
      </c>
      <c r="D358" s="8" t="n">
        <v>1</v>
      </c>
      <c r="E358" s="9" t="n">
        <v>45428</v>
      </c>
      <c r="F358" s="8" t="n">
        <v>176</v>
      </c>
      <c r="G358" s="8" t="n">
        <v>114</v>
      </c>
      <c r="H358" s="8" t="n">
        <v>35.45605</v>
      </c>
      <c r="I358" s="8" t="n">
        <v>-110.30356</v>
      </c>
      <c r="J358" s="10" t="b">
        <f aca="false">COUNTIF('DigDeep x Virginia Tech - Clien'!$A$3:$A$894, A358)=1</f>
        <v>1</v>
      </c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customFormat="false" ht="15.75" hidden="false" customHeight="false" outlineLevel="0" collapsed="false">
      <c r="A359" s="1" t="n">
        <v>479491800</v>
      </c>
      <c r="B359" s="1" t="s">
        <v>22</v>
      </c>
      <c r="C359" s="7" t="s">
        <v>19</v>
      </c>
      <c r="D359" s="8" t="n">
        <v>1</v>
      </c>
      <c r="E359" s="9" t="n">
        <v>45558</v>
      </c>
      <c r="F359" s="8" t="n">
        <v>46</v>
      </c>
      <c r="G359" s="8" t="n">
        <v>0</v>
      </c>
      <c r="H359" s="8" t="n">
        <v>35.2847447</v>
      </c>
      <c r="I359" s="8" t="n">
        <v>-110.4742368</v>
      </c>
      <c r="J359" s="10" t="b">
        <f aca="false">COUNTIF('DigDeep x Virginia Tech - Clien'!$A$3:$A$894, A359)=1</f>
        <v>1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customFormat="false" ht="15.75" hidden="false" customHeight="false" outlineLevel="0" collapsed="false">
      <c r="A360" s="1" t="n">
        <v>479491817</v>
      </c>
      <c r="B360" s="1" t="s">
        <v>22</v>
      </c>
      <c r="C360" s="7" t="s">
        <v>23</v>
      </c>
      <c r="D360" s="8" t="n">
        <v>1</v>
      </c>
      <c r="E360" s="9" t="n">
        <v>45546</v>
      </c>
      <c r="F360" s="8" t="n">
        <v>58</v>
      </c>
      <c r="G360" s="8" t="n">
        <v>334</v>
      </c>
      <c r="H360" s="8" t="n">
        <v>35.148333</v>
      </c>
      <c r="I360" s="8" t="n">
        <v>-110.339876</v>
      </c>
      <c r="J360" s="10" t="b">
        <f aca="false">COUNTIF('DigDeep x Virginia Tech - Clien'!$A$3:$A$894, A360)=1</f>
        <v>1</v>
      </c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customFormat="false" ht="15.75" hidden="false" customHeight="false" outlineLevel="0" collapsed="false">
      <c r="A361" s="1" t="n">
        <v>479491848</v>
      </c>
      <c r="B361" s="1" t="s">
        <v>22</v>
      </c>
      <c r="C361" s="7" t="s">
        <v>13</v>
      </c>
      <c r="D361" s="8" t="n">
        <v>1</v>
      </c>
      <c r="E361" s="9" t="n">
        <v>45554</v>
      </c>
      <c r="F361" s="8" t="n">
        <v>50</v>
      </c>
      <c r="G361" s="8" t="n">
        <v>173</v>
      </c>
      <c r="H361" s="8" t="n">
        <v>35.387787</v>
      </c>
      <c r="I361" s="8" t="n">
        <v>-110.371873</v>
      </c>
      <c r="J361" s="10" t="b">
        <f aca="false">COUNTIF('DigDeep x Virginia Tech - Clien'!$A$3:$A$894, A361)=1</f>
        <v>1</v>
      </c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customFormat="false" ht="15.75" hidden="false" customHeight="false" outlineLevel="0" collapsed="false">
      <c r="A362" s="1" t="n">
        <v>479491893</v>
      </c>
      <c r="B362" s="1" t="s">
        <v>22</v>
      </c>
      <c r="C362" s="7" t="s">
        <v>23</v>
      </c>
      <c r="D362" s="8" t="n">
        <v>1</v>
      </c>
      <c r="E362" s="9" t="n">
        <v>45580</v>
      </c>
      <c r="F362" s="8" t="n">
        <v>24</v>
      </c>
      <c r="G362" s="8" t="n">
        <v>400</v>
      </c>
      <c r="H362" s="8" t="n">
        <v>35.3766781</v>
      </c>
      <c r="I362" s="8" t="n">
        <v>-110.3693809</v>
      </c>
      <c r="J362" s="10" t="b">
        <f aca="false">COUNTIF('DigDeep x Virginia Tech - Clien'!$A$3:$A$894, A362)=1</f>
        <v>1</v>
      </c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customFormat="false" ht="15.75" hidden="false" customHeight="false" outlineLevel="0" collapsed="false">
      <c r="A363" s="1" t="n">
        <v>479491910</v>
      </c>
      <c r="B363" s="1" t="s">
        <v>22</v>
      </c>
      <c r="C363" s="7" t="s">
        <v>13</v>
      </c>
      <c r="D363" s="8" t="n">
        <v>1</v>
      </c>
      <c r="E363" s="9" t="n">
        <v>44986</v>
      </c>
      <c r="F363" s="8" t="n">
        <v>618</v>
      </c>
      <c r="G363" s="8" t="n">
        <v>600</v>
      </c>
      <c r="H363" s="8" t="n">
        <v>35.3346296</v>
      </c>
      <c r="I363" s="8" t="n">
        <v>-110.306108</v>
      </c>
      <c r="J363" s="10" t="b">
        <f aca="false">COUNTIF('DigDeep x Virginia Tech - Clien'!$A$3:$A$894, A363)=1</f>
        <v>1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customFormat="false" ht="15.75" hidden="false" customHeight="false" outlineLevel="0" collapsed="false">
      <c r="A364" s="1" t="n">
        <v>479491927</v>
      </c>
      <c r="B364" s="1" t="s">
        <v>22</v>
      </c>
      <c r="C364" s="7" t="s">
        <v>19</v>
      </c>
      <c r="D364" s="8" t="n">
        <v>1</v>
      </c>
      <c r="E364" s="9" t="n">
        <v>44986</v>
      </c>
      <c r="F364" s="8" t="n">
        <v>618</v>
      </c>
      <c r="G364" s="8" t="n">
        <v>275</v>
      </c>
      <c r="H364" s="8" t="n">
        <v>35.3344918</v>
      </c>
      <c r="I364" s="8" t="n">
        <v>-110.3057338</v>
      </c>
      <c r="J364" s="10" t="b">
        <f aca="false">COUNTIF('DigDeep x Virginia Tech - Clien'!$A$3:$A$894, A364)=1</f>
        <v>1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customFormat="false" ht="15.75" hidden="false" customHeight="false" outlineLevel="0" collapsed="false">
      <c r="A365" s="1" t="n">
        <v>479492069</v>
      </c>
      <c r="B365" s="1" t="s">
        <v>22</v>
      </c>
      <c r="C365" s="7" t="s">
        <v>19</v>
      </c>
      <c r="D365" s="8" t="n">
        <v>1</v>
      </c>
      <c r="E365" s="9" t="n">
        <v>45558</v>
      </c>
      <c r="F365" s="8" t="n">
        <v>46</v>
      </c>
      <c r="G365" s="8" t="n">
        <v>280</v>
      </c>
      <c r="H365" s="8" t="n">
        <v>35.285738</v>
      </c>
      <c r="I365" s="8" t="n">
        <v>-110.474462</v>
      </c>
      <c r="J365" s="10" t="b">
        <f aca="false">COUNTIF('DigDeep x Virginia Tech - Clien'!$A$3:$A$894, A365)=1</f>
        <v>1</v>
      </c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customFormat="false" ht="15.75" hidden="false" customHeight="false" outlineLevel="0" collapsed="false">
      <c r="A366" s="1" t="n">
        <v>479492076</v>
      </c>
      <c r="B366" s="1" t="s">
        <v>22</v>
      </c>
      <c r="C366" s="7" t="s">
        <v>31</v>
      </c>
      <c r="D366" s="8" t="n">
        <v>1</v>
      </c>
      <c r="E366" s="9" t="n">
        <v>45554</v>
      </c>
      <c r="F366" s="8" t="n">
        <v>50</v>
      </c>
      <c r="G366" s="8" t="n">
        <v>328</v>
      </c>
      <c r="H366" s="8" t="n">
        <v>35.346883</v>
      </c>
      <c r="I366" s="8" t="n">
        <v>-110.324136</v>
      </c>
      <c r="J366" s="10" t="b">
        <f aca="false">COUNTIF('DigDeep x Virginia Tech - Clien'!$A$3:$A$894, A366)=1</f>
        <v>1</v>
      </c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customFormat="false" ht="15.75" hidden="false" customHeight="false" outlineLevel="0" collapsed="false">
      <c r="A367" s="1" t="n">
        <v>479492083</v>
      </c>
      <c r="B367" s="1" t="s">
        <v>22</v>
      </c>
      <c r="C367" s="7" t="s">
        <v>19</v>
      </c>
      <c r="D367" s="8"/>
      <c r="E367" s="9" t="n">
        <v>45364</v>
      </c>
      <c r="F367" s="8" t="n">
        <v>240</v>
      </c>
      <c r="G367" s="8" t="n">
        <v>275</v>
      </c>
      <c r="H367" s="8" t="n">
        <v>35.4586753</v>
      </c>
      <c r="I367" s="8" t="n">
        <v>-110.171506</v>
      </c>
      <c r="J367" s="10" t="b">
        <f aca="false">COUNTIF('DigDeep x Virginia Tech - Clien'!$A$3:$A$894, A367)=1</f>
        <v>1</v>
      </c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customFormat="false" ht="15.75" hidden="false" customHeight="false" outlineLevel="0" collapsed="false">
      <c r="A368" s="1" t="n">
        <v>479492162</v>
      </c>
      <c r="B368" s="1" t="s">
        <v>22</v>
      </c>
      <c r="C368" s="7" t="s">
        <v>19</v>
      </c>
      <c r="D368" s="8"/>
      <c r="E368" s="9" t="n">
        <v>45392</v>
      </c>
      <c r="F368" s="8" t="n">
        <v>212</v>
      </c>
      <c r="G368" s="8" t="n">
        <v>267</v>
      </c>
      <c r="H368" s="8" t="n">
        <v>35.1969252</v>
      </c>
      <c r="I368" s="8" t="n">
        <v>-110.0545189</v>
      </c>
      <c r="J368" s="10" t="b">
        <f aca="false">COUNTIF('DigDeep x Virginia Tech - Clien'!$A$3:$A$894, A368)=1</f>
        <v>1</v>
      </c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customFormat="false" ht="15.75" hidden="false" customHeight="false" outlineLevel="0" collapsed="false">
      <c r="A369" s="1" t="n">
        <v>479492203</v>
      </c>
      <c r="B369" s="1" t="s">
        <v>22</v>
      </c>
      <c r="C369" s="7" t="s">
        <v>19</v>
      </c>
      <c r="D369" s="8" t="n">
        <v>1</v>
      </c>
      <c r="E369" s="9" t="n">
        <v>45483</v>
      </c>
      <c r="F369" s="8" t="n">
        <v>121</v>
      </c>
      <c r="G369" s="8" t="n">
        <v>275</v>
      </c>
      <c r="H369" s="8" t="n">
        <v>35.375154</v>
      </c>
      <c r="I369" s="8" t="n">
        <v>-110.153363</v>
      </c>
      <c r="J369" s="10" t="b">
        <f aca="false">COUNTIF('DigDeep x Virginia Tech - Clien'!$A$3:$A$894, A369)=1</f>
        <v>1</v>
      </c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customFormat="false" ht="15.75" hidden="false" customHeight="false" outlineLevel="0" collapsed="false">
      <c r="A370" s="1" t="n">
        <v>479492210</v>
      </c>
      <c r="B370" s="1" t="s">
        <v>22</v>
      </c>
      <c r="C370" s="7" t="s">
        <v>19</v>
      </c>
      <c r="D370" s="8" t="n">
        <v>1</v>
      </c>
      <c r="E370" s="9" t="n">
        <v>45407</v>
      </c>
      <c r="F370" s="8" t="n">
        <v>197</v>
      </c>
      <c r="G370" s="8" t="n">
        <v>165</v>
      </c>
      <c r="H370" s="8" t="n">
        <v>35.382938</v>
      </c>
      <c r="I370" s="8" t="n">
        <v>-110.164435</v>
      </c>
      <c r="J370" s="10" t="b">
        <f aca="false">COUNTIF('DigDeep x Virginia Tech - Clien'!$A$3:$A$894, A370)=1</f>
        <v>1</v>
      </c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customFormat="false" ht="15.75" hidden="false" customHeight="false" outlineLevel="0" collapsed="false">
      <c r="A371" s="1" t="n">
        <v>479492241</v>
      </c>
      <c r="B371" s="1" t="s">
        <v>22</v>
      </c>
      <c r="C371" s="7" t="s">
        <v>19</v>
      </c>
      <c r="D371" s="1" t="n">
        <v>1</v>
      </c>
      <c r="E371" s="9" t="n">
        <v>45127</v>
      </c>
      <c r="F371" s="8" t="n">
        <v>477</v>
      </c>
      <c r="G371" s="8" t="n">
        <v>0</v>
      </c>
      <c r="H371" s="8" t="n">
        <v>35.382317</v>
      </c>
      <c r="I371" s="8" t="n">
        <v>-110.159101</v>
      </c>
      <c r="J371" s="10" t="b">
        <f aca="false">COUNTIF('DigDeep x Virginia Tech - Clien'!$A$3:$A$894, A371)=1</f>
        <v>1</v>
      </c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customFormat="false" ht="15.75" hidden="false" customHeight="false" outlineLevel="0" collapsed="false">
      <c r="A372" s="1" t="n">
        <v>479492337</v>
      </c>
      <c r="B372" s="1" t="s">
        <v>22</v>
      </c>
      <c r="C372" s="7" t="s">
        <v>13</v>
      </c>
      <c r="D372" s="1" t="n">
        <v>7</v>
      </c>
      <c r="E372" s="9" t="n">
        <v>45560</v>
      </c>
      <c r="F372" s="8" t="n">
        <v>44</v>
      </c>
      <c r="G372" s="8" t="n">
        <v>502</v>
      </c>
      <c r="H372" s="8" t="n">
        <v>35.4439009</v>
      </c>
      <c r="I372" s="8" t="n">
        <v>-110.4809266</v>
      </c>
      <c r="J372" s="10" t="b">
        <f aca="false">COUNTIF('DigDeep x Virginia Tech - Clien'!$A$3:$A$894, A372)=1</f>
        <v>1</v>
      </c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customFormat="false" ht="15.75" hidden="false" customHeight="false" outlineLevel="0" collapsed="false">
      <c r="A373" s="1" t="n">
        <v>479492375</v>
      </c>
      <c r="B373" s="1" t="s">
        <v>22</v>
      </c>
      <c r="C373" s="7" t="s">
        <v>19</v>
      </c>
      <c r="D373" s="8" t="n">
        <v>1</v>
      </c>
      <c r="E373" s="9" t="n">
        <v>45182</v>
      </c>
      <c r="F373" s="8" t="n">
        <v>422</v>
      </c>
      <c r="G373" s="8" t="n">
        <v>275</v>
      </c>
      <c r="H373" s="8" t="n">
        <v>35.470067</v>
      </c>
      <c r="I373" s="8" t="n">
        <v>-110.480776</v>
      </c>
      <c r="J373" s="10" t="b">
        <f aca="false">COUNTIF('DigDeep x Virginia Tech - Clien'!$A$3:$A$894, A373)=1</f>
        <v>1</v>
      </c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customFormat="false" ht="15.75" hidden="false" customHeight="false" outlineLevel="0" collapsed="false">
      <c r="A374" s="1" t="n">
        <v>479492382</v>
      </c>
      <c r="B374" s="1" t="s">
        <v>22</v>
      </c>
      <c r="C374" s="7" t="s">
        <v>13</v>
      </c>
      <c r="D374" s="8" t="n">
        <v>1</v>
      </c>
      <c r="E374" s="9" t="n">
        <v>45264</v>
      </c>
      <c r="F374" s="8" t="n">
        <v>340</v>
      </c>
      <c r="G374" s="8" t="n">
        <v>60</v>
      </c>
      <c r="H374" s="8" t="n">
        <v>35.474125</v>
      </c>
      <c r="I374" s="8" t="n">
        <v>-110.485725</v>
      </c>
      <c r="J374" s="10" t="b">
        <f aca="false">COUNTIF('DigDeep x Virginia Tech - Clien'!$A$3:$A$894, A374)=1</f>
        <v>1</v>
      </c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customFormat="false" ht="15.75" hidden="false" customHeight="false" outlineLevel="0" collapsed="false">
      <c r="A375" s="1" t="n">
        <v>479492423</v>
      </c>
      <c r="B375" s="1" t="s">
        <v>22</v>
      </c>
      <c r="C375" s="7" t="s">
        <v>15</v>
      </c>
      <c r="D375" s="8" t="n">
        <v>1</v>
      </c>
      <c r="E375" s="9" t="n">
        <v>45502</v>
      </c>
      <c r="F375" s="8" t="n">
        <v>102</v>
      </c>
      <c r="G375" s="8" t="n">
        <v>1000</v>
      </c>
      <c r="H375" s="8" t="n">
        <v>35.48263</v>
      </c>
      <c r="I375" s="8" t="n">
        <v>-110.39255</v>
      </c>
      <c r="J375" s="10" t="b">
        <f aca="false">COUNTIF('DigDeep x Virginia Tech - Clien'!$A$3:$A$894, A375)=1</f>
        <v>1</v>
      </c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customFormat="false" ht="15.75" hidden="false" customHeight="false" outlineLevel="0" collapsed="false">
      <c r="A376" s="1" t="n">
        <v>479492454</v>
      </c>
      <c r="B376" s="1" t="s">
        <v>22</v>
      </c>
      <c r="C376" s="7" t="s">
        <v>23</v>
      </c>
      <c r="D376" s="8" t="n">
        <v>5</v>
      </c>
      <c r="E376" s="9" t="n">
        <v>45559</v>
      </c>
      <c r="F376" s="8" t="n">
        <v>45</v>
      </c>
      <c r="G376" s="8" t="n">
        <v>911</v>
      </c>
      <c r="H376" s="8" t="n">
        <v>35.48784</v>
      </c>
      <c r="I376" s="8" t="n">
        <v>-110.193984</v>
      </c>
      <c r="J376" s="10" t="b">
        <f aca="false">COUNTIF('DigDeep x Virginia Tech - Clien'!$A$3:$A$894, A376)=1</f>
        <v>1</v>
      </c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customFormat="false" ht="15.75" hidden="false" customHeight="false" outlineLevel="0" collapsed="false">
      <c r="A377" s="1" t="n">
        <v>479492557</v>
      </c>
      <c r="B377" s="1" t="s">
        <v>22</v>
      </c>
      <c r="C377" s="7" t="s">
        <v>19</v>
      </c>
      <c r="D377" s="8" t="n">
        <v>1</v>
      </c>
      <c r="E377" s="9" t="n">
        <v>45089</v>
      </c>
      <c r="F377" s="8" t="n">
        <v>515</v>
      </c>
      <c r="G377" s="8" t="n">
        <v>50</v>
      </c>
      <c r="H377" s="8" t="n">
        <v>35.499484</v>
      </c>
      <c r="I377" s="8" t="n">
        <v>-110.302809</v>
      </c>
      <c r="J377" s="10" t="b">
        <f aca="false">COUNTIF('DigDeep x Virginia Tech - Clien'!$A$3:$A$894, A377)=1</f>
        <v>1</v>
      </c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customFormat="false" ht="15.75" hidden="false" customHeight="false" outlineLevel="0" collapsed="false">
      <c r="A378" s="1" t="n">
        <v>479492595</v>
      </c>
      <c r="B378" s="1" t="s">
        <v>22</v>
      </c>
      <c r="C378" s="7" t="s">
        <v>19</v>
      </c>
      <c r="D378" s="8" t="n">
        <v>1</v>
      </c>
      <c r="E378" s="9" t="n">
        <v>44964</v>
      </c>
      <c r="F378" s="8" t="n">
        <v>640</v>
      </c>
      <c r="G378" s="8" t="n">
        <v>275</v>
      </c>
      <c r="H378" s="8" t="n">
        <v>35.467826</v>
      </c>
      <c r="I378" s="8" t="n">
        <v>-110.52115</v>
      </c>
      <c r="J378" s="10" t="b">
        <f aca="false">COUNTIF('DigDeep x Virginia Tech - Clien'!$A$3:$A$894, A378)=1</f>
        <v>1</v>
      </c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customFormat="false" ht="15.75" hidden="false" customHeight="false" outlineLevel="0" collapsed="false">
      <c r="A379" s="1" t="n">
        <v>479492643</v>
      </c>
      <c r="B379" s="1" t="s">
        <v>22</v>
      </c>
      <c r="C379" s="7" t="s">
        <v>13</v>
      </c>
      <c r="D379" s="8" t="n">
        <v>2</v>
      </c>
      <c r="E379" s="9" t="n">
        <v>45484</v>
      </c>
      <c r="F379" s="8" t="n">
        <v>120</v>
      </c>
      <c r="G379" s="8" t="n">
        <v>59</v>
      </c>
      <c r="H379" s="8" t="n">
        <v>35.4845913</v>
      </c>
      <c r="I379" s="8" t="n">
        <v>-110.5026599</v>
      </c>
      <c r="J379" s="10" t="b">
        <f aca="false">COUNTIF('DigDeep x Virginia Tech - Clien'!$A$3:$A$894, A379)=1</f>
        <v>1</v>
      </c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customFormat="false" ht="15.75" hidden="false" customHeight="false" outlineLevel="0" collapsed="false">
      <c r="A380" s="1" t="n">
        <v>479492650</v>
      </c>
      <c r="B380" s="1" t="s">
        <v>22</v>
      </c>
      <c r="C380" s="7" t="s">
        <v>23</v>
      </c>
      <c r="D380" s="8" t="n">
        <v>2</v>
      </c>
      <c r="E380" s="9" t="n">
        <v>45559</v>
      </c>
      <c r="F380" s="8" t="n">
        <v>45</v>
      </c>
      <c r="G380" s="8" t="n">
        <v>261</v>
      </c>
      <c r="H380" s="8" t="n">
        <v>35.49268</v>
      </c>
      <c r="I380" s="8" t="n">
        <v>-110.45929</v>
      </c>
      <c r="J380" s="10" t="b">
        <f aca="false">COUNTIF('DigDeep x Virginia Tech - Clien'!$A$3:$A$894, A380)=1</f>
        <v>1</v>
      </c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customFormat="false" ht="15.75" hidden="false" customHeight="false" outlineLevel="0" collapsed="false">
      <c r="A381" s="1" t="n">
        <v>479492667</v>
      </c>
      <c r="B381" s="1" t="s">
        <v>22</v>
      </c>
      <c r="C381" s="7" t="s">
        <v>13</v>
      </c>
      <c r="D381" s="8" t="n">
        <v>4</v>
      </c>
      <c r="E381" s="9" t="n">
        <v>45560</v>
      </c>
      <c r="F381" s="8" t="n">
        <v>44</v>
      </c>
      <c r="G381" s="8" t="n">
        <v>196</v>
      </c>
      <c r="H381" s="8" t="n">
        <v>35.485108</v>
      </c>
      <c r="I381" s="8" t="n">
        <v>-110.477791</v>
      </c>
      <c r="J381" s="10" t="b">
        <f aca="false">COUNTIF('DigDeep x Virginia Tech - Clien'!$A$3:$A$894, A381)=1</f>
        <v>1</v>
      </c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customFormat="false" ht="15.75" hidden="false" customHeight="false" outlineLevel="0" collapsed="false">
      <c r="A382" s="1" t="n">
        <v>479492674</v>
      </c>
      <c r="B382" s="1" t="s">
        <v>22</v>
      </c>
      <c r="C382" s="7" t="s">
        <v>13</v>
      </c>
      <c r="D382" s="8" t="n">
        <v>1</v>
      </c>
      <c r="E382" s="9" t="n">
        <v>45243</v>
      </c>
      <c r="F382" s="8" t="n">
        <v>361</v>
      </c>
      <c r="G382" s="8" t="n">
        <v>10</v>
      </c>
      <c r="H382" s="8" t="n">
        <v>35.4956227</v>
      </c>
      <c r="I382" s="8" t="n">
        <v>-110.4520519</v>
      </c>
      <c r="J382" s="10" t="b">
        <f aca="false">COUNTIF('DigDeep x Virginia Tech - Clien'!$A$3:$A$894, A382)=1</f>
        <v>1</v>
      </c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customFormat="false" ht="15.75" hidden="false" customHeight="false" outlineLevel="0" collapsed="false">
      <c r="A383" s="1" t="n">
        <v>479935412</v>
      </c>
      <c r="B383" s="1" t="s">
        <v>22</v>
      </c>
      <c r="C383" s="7" t="s">
        <v>29</v>
      </c>
      <c r="D383" s="8" t="n">
        <v>1</v>
      </c>
      <c r="E383" s="9" t="n">
        <v>45547</v>
      </c>
      <c r="F383" s="8" t="n">
        <v>57</v>
      </c>
      <c r="G383" s="8" t="n">
        <v>676</v>
      </c>
      <c r="H383" s="8" t="n">
        <v>35.255558</v>
      </c>
      <c r="I383" s="8" t="n">
        <v>-110.361781</v>
      </c>
      <c r="J383" s="10" t="b">
        <f aca="false">COUNTIF('DigDeep x Virginia Tech - Clien'!$A$3:$A$894, A383)=1</f>
        <v>1</v>
      </c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customFormat="false" ht="15.75" hidden="false" customHeight="false" outlineLevel="0" collapsed="false">
      <c r="A384" s="1" t="n">
        <v>479935429</v>
      </c>
      <c r="B384" s="1" t="s">
        <v>22</v>
      </c>
      <c r="C384" s="7" t="s">
        <v>15</v>
      </c>
      <c r="D384" s="8" t="n">
        <v>1</v>
      </c>
      <c r="E384" s="9" t="n">
        <v>44956</v>
      </c>
      <c r="F384" s="8" t="n">
        <v>648</v>
      </c>
      <c r="G384" s="8" t="n">
        <v>1000</v>
      </c>
      <c r="H384" s="8" t="n">
        <v>35.336116</v>
      </c>
      <c r="I384" s="8" t="n">
        <v>-110.549062</v>
      </c>
      <c r="J384" s="10" t="b">
        <f aca="false">COUNTIF('DigDeep x Virginia Tech - Clien'!$A$3:$A$894, A384)=1</f>
        <v>1</v>
      </c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customFormat="false" ht="15.75" hidden="false" customHeight="false" outlineLevel="0" collapsed="false">
      <c r="A385" s="1" t="n">
        <v>479935436</v>
      </c>
      <c r="B385" s="1" t="s">
        <v>22</v>
      </c>
      <c r="C385" s="7" t="s">
        <v>15</v>
      </c>
      <c r="D385" s="8" t="n">
        <v>1</v>
      </c>
      <c r="E385" s="9" t="n">
        <v>45313</v>
      </c>
      <c r="F385" s="8" t="n">
        <v>291</v>
      </c>
      <c r="G385" s="8" t="n">
        <v>725</v>
      </c>
      <c r="H385" s="8" t="n">
        <v>35.3560381</v>
      </c>
      <c r="I385" s="8" t="n">
        <v>-110.5367752</v>
      </c>
      <c r="J385" s="10" t="b">
        <f aca="false">COUNTIF('DigDeep x Virginia Tech - Clien'!$A$3:$A$894, A385)=1</f>
        <v>1</v>
      </c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customFormat="false" ht="15.75" hidden="false" customHeight="false" outlineLevel="0" collapsed="false">
      <c r="A386" s="1" t="n">
        <v>488072605</v>
      </c>
      <c r="B386" s="1" t="s">
        <v>22</v>
      </c>
      <c r="C386" s="7" t="s">
        <v>13</v>
      </c>
      <c r="D386" s="8" t="n">
        <v>2</v>
      </c>
      <c r="E386" s="9" t="n">
        <v>45497</v>
      </c>
      <c r="F386" s="8" t="n">
        <v>107</v>
      </c>
      <c r="G386" s="8" t="n">
        <v>144</v>
      </c>
      <c r="H386" s="8" t="n">
        <v>35.57515164</v>
      </c>
      <c r="I386" s="8" t="n">
        <v>-110.2759391</v>
      </c>
      <c r="J386" s="10" t="b">
        <f aca="false">COUNTIF('DigDeep x Virginia Tech - Clien'!$A$3:$A$894, A386)=1</f>
        <v>1</v>
      </c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customFormat="false" ht="15.75" hidden="false" customHeight="false" outlineLevel="0" collapsed="false">
      <c r="A387" s="1" t="n">
        <v>488072643</v>
      </c>
      <c r="B387" s="1" t="s">
        <v>22</v>
      </c>
      <c r="C387" s="7" t="s">
        <v>13</v>
      </c>
      <c r="D387" s="8" t="n">
        <v>1</v>
      </c>
      <c r="E387" s="9" t="n">
        <v>45497</v>
      </c>
      <c r="F387" s="8" t="n">
        <v>107</v>
      </c>
      <c r="G387" s="8" t="n">
        <v>242</v>
      </c>
      <c r="H387" s="8" t="n">
        <v>35.1850039</v>
      </c>
      <c r="I387" s="8" t="n">
        <v>-110.1193913</v>
      </c>
      <c r="J387" s="10" t="b">
        <f aca="false">COUNTIF('DigDeep x Virginia Tech - Clien'!$A$3:$A$894, A387)=1</f>
        <v>1</v>
      </c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customFormat="false" ht="15.75" hidden="false" customHeight="false" outlineLevel="0" collapsed="false">
      <c r="A388" s="1" t="n">
        <v>488072698</v>
      </c>
      <c r="B388" s="1" t="s">
        <v>22</v>
      </c>
      <c r="C388" s="7" t="s">
        <v>13</v>
      </c>
      <c r="D388" s="8" t="n">
        <v>6</v>
      </c>
      <c r="E388" s="9" t="n">
        <v>45497</v>
      </c>
      <c r="F388" s="8" t="n">
        <v>107</v>
      </c>
      <c r="G388" s="8" t="n">
        <v>15</v>
      </c>
      <c r="H388" s="8" t="n">
        <v>35.57752635</v>
      </c>
      <c r="I388" s="8" t="n">
        <v>-110.2754744</v>
      </c>
      <c r="J388" s="10" t="b">
        <f aca="false">COUNTIF('DigDeep x Virginia Tech - Clien'!$A$3:$A$894, A388)=1</f>
        <v>1</v>
      </c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customFormat="false" ht="15.75" hidden="false" customHeight="false" outlineLevel="0" collapsed="false">
      <c r="A389" s="1" t="n">
        <v>488072708</v>
      </c>
      <c r="B389" s="1" t="s">
        <v>22</v>
      </c>
      <c r="C389" s="7" t="s">
        <v>13</v>
      </c>
      <c r="D389" s="8" t="n">
        <v>4</v>
      </c>
      <c r="E389" s="9" t="n">
        <v>45580</v>
      </c>
      <c r="F389" s="8" t="n">
        <v>24</v>
      </c>
      <c r="G389" s="8" t="n">
        <v>365</v>
      </c>
      <c r="H389" s="8" t="n">
        <v>35.50635693</v>
      </c>
      <c r="I389" s="8" t="n">
        <v>-110.280611</v>
      </c>
      <c r="J389" s="10" t="b">
        <f aca="false">COUNTIF('DigDeep x Virginia Tech - Clien'!$A$3:$A$894, A389)=1</f>
        <v>1</v>
      </c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customFormat="false" ht="15.75" hidden="false" customHeight="false" outlineLevel="0" collapsed="false">
      <c r="A390" s="1" t="n">
        <v>488072715</v>
      </c>
      <c r="B390" s="1" t="s">
        <v>22</v>
      </c>
      <c r="C390" s="7" t="s">
        <v>13</v>
      </c>
      <c r="D390" s="8" t="n">
        <v>2</v>
      </c>
      <c r="E390" s="9" t="n">
        <v>45600</v>
      </c>
      <c r="F390" s="8" t="n">
        <v>4</v>
      </c>
      <c r="G390" s="8" t="n">
        <v>59</v>
      </c>
      <c r="H390" s="8" t="n">
        <v>35.37349312</v>
      </c>
      <c r="I390" s="8" t="n">
        <v>-110.4662021</v>
      </c>
      <c r="J390" s="10" t="b">
        <f aca="false">COUNTIF('DigDeep x Virginia Tech - Clien'!$A$3:$A$894, A390)=1</f>
        <v>1</v>
      </c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customFormat="false" ht="15.75" hidden="false" customHeight="false" outlineLevel="0" collapsed="false">
      <c r="A391" s="1" t="n">
        <v>488072746</v>
      </c>
      <c r="B391" s="1" t="s">
        <v>22</v>
      </c>
      <c r="C391" s="7" t="s">
        <v>32</v>
      </c>
      <c r="D391" s="8" t="n">
        <v>2</v>
      </c>
      <c r="E391" s="9" t="n">
        <v>45203</v>
      </c>
      <c r="F391" s="8" t="n">
        <v>401</v>
      </c>
      <c r="G391" s="8" t="n">
        <v>1100</v>
      </c>
      <c r="H391" s="8" t="n">
        <v>35.363724</v>
      </c>
      <c r="I391" s="8" t="n">
        <v>-110.554378</v>
      </c>
      <c r="J391" s="10" t="b">
        <f aca="false">COUNTIF('DigDeep x Virginia Tech - Clien'!$A$3:$A$894, A391)=1</f>
        <v>1</v>
      </c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customFormat="false" ht="15.75" hidden="false" customHeight="false" outlineLevel="0" collapsed="false">
      <c r="A392" s="1" t="n">
        <v>488072791</v>
      </c>
      <c r="B392" s="1" t="s">
        <v>22</v>
      </c>
      <c r="C392" s="7" t="s">
        <v>19</v>
      </c>
      <c r="D392" s="8" t="n">
        <v>10</v>
      </c>
      <c r="E392" s="9" t="n">
        <v>45498</v>
      </c>
      <c r="F392" s="8" t="n">
        <v>106</v>
      </c>
      <c r="G392" s="8" t="n">
        <v>413</v>
      </c>
      <c r="H392" s="8" t="n">
        <v>35.80406844</v>
      </c>
      <c r="I392" s="8" t="n">
        <v>-110.5272844</v>
      </c>
      <c r="J392" s="10" t="b">
        <f aca="false">COUNTIF('DigDeep x Virginia Tech - Clien'!$A$3:$A$894, A392)=1</f>
        <v>1</v>
      </c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customFormat="false" ht="15.75" hidden="false" customHeight="false" outlineLevel="0" collapsed="false">
      <c r="A393" s="1" t="n">
        <v>488072801</v>
      </c>
      <c r="B393" s="1" t="s">
        <v>22</v>
      </c>
      <c r="C393" s="7" t="s">
        <v>19</v>
      </c>
      <c r="D393" s="8" t="n">
        <v>6</v>
      </c>
      <c r="E393" s="9" t="n">
        <v>45572</v>
      </c>
      <c r="F393" s="8" t="n">
        <v>32</v>
      </c>
      <c r="G393" s="8" t="n">
        <v>280</v>
      </c>
      <c r="H393" s="8" t="n">
        <v>35.86129685</v>
      </c>
      <c r="I393" s="8" t="n">
        <v>-110.6376495</v>
      </c>
      <c r="J393" s="10" t="b">
        <f aca="false">COUNTIF('DigDeep x Virginia Tech - Clien'!$A$3:$A$894, A393)=1</f>
        <v>1</v>
      </c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customFormat="false" ht="15.75" hidden="false" customHeight="false" outlineLevel="0" collapsed="false">
      <c r="A394" s="1" t="n">
        <v>488072849</v>
      </c>
      <c r="B394" s="1" t="s">
        <v>22</v>
      </c>
      <c r="C394" s="7" t="s">
        <v>19</v>
      </c>
      <c r="D394" s="8" t="n">
        <v>4</v>
      </c>
      <c r="E394" s="9" t="n">
        <v>45334</v>
      </c>
      <c r="F394" s="8" t="n">
        <v>270</v>
      </c>
      <c r="G394" s="8" t="n">
        <v>0</v>
      </c>
      <c r="H394" s="8" t="n">
        <v>35.8279</v>
      </c>
      <c r="I394" s="8" t="n">
        <v>-110.64495</v>
      </c>
      <c r="J394" s="10" t="b">
        <f aca="false">COUNTIF('DigDeep x Virginia Tech - Clien'!$A$3:$A$894, A394)=1</f>
        <v>1</v>
      </c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customFormat="false" ht="15.75" hidden="false" customHeight="false" outlineLevel="0" collapsed="false">
      <c r="A395" s="1" t="n">
        <v>488072856</v>
      </c>
      <c r="B395" s="1" t="s">
        <v>22</v>
      </c>
      <c r="C395" s="7" t="s">
        <v>19</v>
      </c>
      <c r="D395" s="8" t="n">
        <v>5</v>
      </c>
      <c r="E395" s="9" t="n">
        <v>45511</v>
      </c>
      <c r="F395" s="8" t="n">
        <v>93</v>
      </c>
      <c r="G395" s="8" t="n">
        <v>303</v>
      </c>
      <c r="H395" s="8" t="n">
        <v>35.86019</v>
      </c>
      <c r="I395" s="8" t="n">
        <v>-110.63665</v>
      </c>
      <c r="J395" s="10" t="b">
        <f aca="false">COUNTIF('DigDeep x Virginia Tech - Clien'!$A$3:$A$894, A395)=1</f>
        <v>1</v>
      </c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customFormat="false" ht="15.75" hidden="false" customHeight="false" outlineLevel="0" collapsed="false">
      <c r="A396" s="1" t="n">
        <v>488072863</v>
      </c>
      <c r="B396" s="1" t="s">
        <v>22</v>
      </c>
      <c r="C396" s="7" t="s">
        <v>19</v>
      </c>
      <c r="D396" s="8" t="n">
        <v>5</v>
      </c>
      <c r="E396" s="9" t="n">
        <v>45435</v>
      </c>
      <c r="F396" s="8" t="n">
        <v>169</v>
      </c>
      <c r="G396" s="8" t="n">
        <v>150</v>
      </c>
      <c r="H396" s="8" t="n">
        <v>35.88327</v>
      </c>
      <c r="I396" s="8" t="n">
        <v>-110.63474</v>
      </c>
      <c r="J396" s="10" t="b">
        <f aca="false">COUNTIF('DigDeep x Virginia Tech - Clien'!$A$3:$A$894, A396)=1</f>
        <v>1</v>
      </c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customFormat="false" ht="15.75" hidden="false" customHeight="false" outlineLevel="0" collapsed="false">
      <c r="A397" s="1" t="n">
        <v>488072870</v>
      </c>
      <c r="B397" s="1" t="s">
        <v>22</v>
      </c>
      <c r="C397" s="7" t="s">
        <v>19</v>
      </c>
      <c r="D397" s="8" t="n">
        <v>7</v>
      </c>
      <c r="E397" s="9" t="n">
        <v>45511</v>
      </c>
      <c r="F397" s="8" t="n">
        <v>93</v>
      </c>
      <c r="G397" s="8" t="n">
        <v>191</v>
      </c>
      <c r="H397" s="8" t="n">
        <v>35.8758</v>
      </c>
      <c r="I397" s="8" t="n">
        <v>-110.63974</v>
      </c>
      <c r="J397" s="10" t="b">
        <f aca="false">COUNTIF('DigDeep x Virginia Tech - Clien'!$A$3:$A$894, A397)=1</f>
        <v>1</v>
      </c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customFormat="false" ht="15.75" hidden="false" customHeight="false" outlineLevel="0" collapsed="false">
      <c r="A398" s="1" t="n">
        <v>488072887</v>
      </c>
      <c r="B398" s="1" t="s">
        <v>22</v>
      </c>
      <c r="C398" s="7" t="s">
        <v>19</v>
      </c>
      <c r="D398" s="8" t="n">
        <v>6</v>
      </c>
      <c r="E398" s="9" t="n">
        <v>45511</v>
      </c>
      <c r="F398" s="8" t="n">
        <v>93</v>
      </c>
      <c r="G398" s="8" t="n">
        <v>155</v>
      </c>
      <c r="H398" s="8" t="n">
        <v>35.88234</v>
      </c>
      <c r="I398" s="8" t="n">
        <v>-110.63984</v>
      </c>
      <c r="J398" s="10" t="b">
        <f aca="false">COUNTIF('DigDeep x Virginia Tech - Clien'!$A$3:$A$894, A398)=1</f>
        <v>1</v>
      </c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customFormat="false" ht="15.75" hidden="false" customHeight="false" outlineLevel="0" collapsed="false">
      <c r="A399" s="1" t="n">
        <v>488072894</v>
      </c>
      <c r="B399" s="1" t="s">
        <v>22</v>
      </c>
      <c r="C399" s="7" t="s">
        <v>19</v>
      </c>
      <c r="D399" s="8" t="n">
        <v>7</v>
      </c>
      <c r="E399" s="9" t="n">
        <v>45511</v>
      </c>
      <c r="F399" s="8" t="n">
        <v>93</v>
      </c>
      <c r="G399" s="8" t="n">
        <v>270</v>
      </c>
      <c r="H399" s="8" t="n">
        <v>35.88178275</v>
      </c>
      <c r="I399" s="8" t="n">
        <v>-110.6409143</v>
      </c>
      <c r="J399" s="10" t="b">
        <f aca="false">COUNTIF('DigDeep x Virginia Tech - Clien'!$A$3:$A$894, A399)=1</f>
        <v>1</v>
      </c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customFormat="false" ht="15.75" hidden="false" customHeight="false" outlineLevel="0" collapsed="false">
      <c r="A400" s="1" t="n">
        <v>488072904</v>
      </c>
      <c r="B400" s="1" t="s">
        <v>22</v>
      </c>
      <c r="C400" s="7" t="s">
        <v>19</v>
      </c>
      <c r="D400" s="8" t="n">
        <v>2</v>
      </c>
      <c r="E400" s="9" t="n">
        <v>45544</v>
      </c>
      <c r="F400" s="8" t="n">
        <v>60</v>
      </c>
      <c r="G400" s="8" t="n">
        <v>260</v>
      </c>
      <c r="H400" s="8" t="n">
        <v>35.80658308</v>
      </c>
      <c r="I400" s="8" t="n">
        <v>-110.2210039</v>
      </c>
      <c r="J400" s="10" t="b">
        <f aca="false">COUNTIF('DigDeep x Virginia Tech - Clien'!$A$3:$A$894, A400)=1</f>
        <v>1</v>
      </c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customFormat="false" ht="15.75" hidden="false" customHeight="false" outlineLevel="0" collapsed="false">
      <c r="A401" s="1" t="n">
        <v>488072928</v>
      </c>
      <c r="B401" s="1" t="s">
        <v>22</v>
      </c>
      <c r="C401" s="7" t="s">
        <v>19</v>
      </c>
      <c r="D401" s="8" t="n">
        <v>6</v>
      </c>
      <c r="E401" s="9" t="n">
        <v>45552</v>
      </c>
      <c r="F401" s="8" t="n">
        <v>52</v>
      </c>
      <c r="G401" s="8" t="n">
        <v>78</v>
      </c>
      <c r="H401" s="8" t="n">
        <v>35.8426223</v>
      </c>
      <c r="I401" s="8" t="n">
        <v>-110.5308247</v>
      </c>
      <c r="J401" s="10" t="b">
        <f aca="false">COUNTIF('DigDeep x Virginia Tech - Clien'!$A$3:$A$894, A401)=1</f>
        <v>1</v>
      </c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customFormat="false" ht="15.75" hidden="false" customHeight="false" outlineLevel="0" collapsed="false">
      <c r="A402" s="1" t="n">
        <v>488072935</v>
      </c>
      <c r="B402" s="1" t="s">
        <v>22</v>
      </c>
      <c r="C402" s="7" t="s">
        <v>19</v>
      </c>
      <c r="D402" s="8" t="n">
        <v>8</v>
      </c>
      <c r="E402" s="9" t="n">
        <v>45552</v>
      </c>
      <c r="F402" s="8" t="n">
        <v>52</v>
      </c>
      <c r="G402" s="8" t="n">
        <v>32</v>
      </c>
      <c r="H402" s="8" t="n">
        <v>35.84220433</v>
      </c>
      <c r="I402" s="8" t="n">
        <v>-110.5315912</v>
      </c>
      <c r="J402" s="10" t="b">
        <f aca="false">COUNTIF('DigDeep x Virginia Tech - Clien'!$A$3:$A$894, A402)=1</f>
        <v>1</v>
      </c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customFormat="false" ht="15.75" hidden="false" customHeight="false" outlineLevel="0" collapsed="false">
      <c r="A403" s="1" t="n">
        <v>488072942</v>
      </c>
      <c r="B403" s="1" t="s">
        <v>22</v>
      </c>
      <c r="C403" s="7" t="s">
        <v>19</v>
      </c>
      <c r="D403" s="8" t="n">
        <v>4</v>
      </c>
      <c r="E403" s="9" t="n">
        <v>45474</v>
      </c>
      <c r="F403" s="8" t="n">
        <v>130</v>
      </c>
      <c r="G403" s="8" t="n">
        <v>290</v>
      </c>
      <c r="H403" s="8" t="n">
        <v>35.88449892</v>
      </c>
      <c r="I403" s="8" t="n">
        <v>-110.633933</v>
      </c>
      <c r="J403" s="10" t="b">
        <f aca="false">COUNTIF('DigDeep x Virginia Tech - Clien'!$A$3:$A$894, A403)=1</f>
        <v>1</v>
      </c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customFormat="false" ht="15.75" hidden="false" customHeight="false" outlineLevel="0" collapsed="false">
      <c r="A404" s="1" t="n">
        <v>488072959</v>
      </c>
      <c r="B404" s="1" t="s">
        <v>22</v>
      </c>
      <c r="C404" s="7" t="s">
        <v>19</v>
      </c>
      <c r="D404" s="8" t="n">
        <v>3</v>
      </c>
      <c r="E404" s="9" t="n">
        <v>45474</v>
      </c>
      <c r="F404" s="8" t="n">
        <v>130</v>
      </c>
      <c r="G404" s="8" t="n">
        <v>153</v>
      </c>
      <c r="H404" s="8" t="n">
        <v>35.87621801</v>
      </c>
      <c r="I404" s="8" t="n">
        <v>-110.640167</v>
      </c>
      <c r="J404" s="10" t="b">
        <f aca="false">COUNTIF('DigDeep x Virginia Tech - Clien'!$A$3:$A$894, A404)=1</f>
        <v>1</v>
      </c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customFormat="false" ht="15.75" hidden="false" customHeight="false" outlineLevel="0" collapsed="false">
      <c r="A405" s="1" t="n">
        <v>488072966</v>
      </c>
      <c r="B405" s="1" t="s">
        <v>22</v>
      </c>
      <c r="C405" s="7" t="s">
        <v>24</v>
      </c>
      <c r="D405" s="8" t="n">
        <v>8</v>
      </c>
      <c r="E405" s="9" t="n">
        <v>45580</v>
      </c>
      <c r="F405" s="8" t="n">
        <v>24</v>
      </c>
      <c r="G405" s="8" t="n">
        <v>462</v>
      </c>
      <c r="H405" s="8" t="n">
        <v>35.50245666</v>
      </c>
      <c r="I405" s="8" t="n">
        <v>-110.2761919</v>
      </c>
      <c r="J405" s="10" t="b">
        <f aca="false">COUNTIF('DigDeep x Virginia Tech - Clien'!$A$3:$A$894, A405)=1</f>
        <v>1</v>
      </c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customFormat="false" ht="15.75" hidden="false" customHeight="false" outlineLevel="0" collapsed="false">
      <c r="A406" s="1" t="n">
        <v>488072980</v>
      </c>
      <c r="B406" s="1" t="s">
        <v>22</v>
      </c>
      <c r="C406" s="7" t="s">
        <v>19</v>
      </c>
      <c r="D406" s="8" t="n">
        <v>1</v>
      </c>
      <c r="E406" s="9" t="n">
        <v>45295</v>
      </c>
      <c r="F406" s="8" t="n">
        <v>309</v>
      </c>
      <c r="G406" s="8" t="n">
        <v>295</v>
      </c>
      <c r="H406" s="8" t="n">
        <v>35.80390358</v>
      </c>
      <c r="I406" s="8" t="n">
        <v>-110.2253155</v>
      </c>
      <c r="J406" s="10" t="b">
        <f aca="false">COUNTIF('DigDeep x Virginia Tech - Clien'!$A$3:$A$894, A406)=1</f>
        <v>1</v>
      </c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customFormat="false" ht="15.75" hidden="false" customHeight="false" outlineLevel="0" collapsed="false">
      <c r="A407" s="1" t="n">
        <v>488072997</v>
      </c>
      <c r="B407" s="1" t="s">
        <v>22</v>
      </c>
      <c r="C407" s="7" t="s">
        <v>19</v>
      </c>
      <c r="D407" s="8" t="n">
        <v>10</v>
      </c>
      <c r="E407" s="9" t="n">
        <v>45435</v>
      </c>
      <c r="F407" s="8" t="n">
        <v>169</v>
      </c>
      <c r="G407" s="8" t="n">
        <v>290</v>
      </c>
      <c r="H407" s="8" t="n">
        <v>35.87500238</v>
      </c>
      <c r="I407" s="8" t="n">
        <v>-110.6393115</v>
      </c>
      <c r="J407" s="10" t="b">
        <f aca="false">COUNTIF('DigDeep x Virginia Tech - Clien'!$A$3:$A$894, A407)=1</f>
        <v>1</v>
      </c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customFormat="false" ht="15.75" hidden="false" customHeight="false" outlineLevel="0" collapsed="false">
      <c r="A408" s="1" t="n">
        <v>488073008</v>
      </c>
      <c r="B408" s="1" t="s">
        <v>22</v>
      </c>
      <c r="C408" s="7" t="s">
        <v>19</v>
      </c>
      <c r="D408" s="8" t="n">
        <v>10</v>
      </c>
      <c r="E408" s="9" t="n">
        <v>45474</v>
      </c>
      <c r="F408" s="8" t="n">
        <v>130</v>
      </c>
      <c r="G408" s="8" t="n">
        <v>152</v>
      </c>
      <c r="H408" s="8" t="n">
        <v>35.87493729</v>
      </c>
      <c r="I408" s="8" t="n">
        <v>-110.6393455</v>
      </c>
      <c r="J408" s="10" t="b">
        <f aca="false">COUNTIF('DigDeep x Virginia Tech - Clien'!$A$3:$A$894, A408)=1</f>
        <v>1</v>
      </c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customFormat="false" ht="15.75" hidden="false" customHeight="false" outlineLevel="0" collapsed="false">
      <c r="A409" s="1" t="n">
        <v>488073015</v>
      </c>
      <c r="B409" s="1" t="s">
        <v>22</v>
      </c>
      <c r="C409" s="7" t="s">
        <v>19</v>
      </c>
      <c r="D409" s="8" t="n">
        <v>2</v>
      </c>
      <c r="E409" s="9" t="n">
        <v>45511</v>
      </c>
      <c r="F409" s="8" t="n">
        <v>93</v>
      </c>
      <c r="G409" s="8" t="n">
        <v>103</v>
      </c>
      <c r="H409" s="8" t="n">
        <v>35.87612135</v>
      </c>
      <c r="I409" s="8" t="n">
        <v>-110.6400339</v>
      </c>
      <c r="J409" s="10" t="b">
        <f aca="false">COUNTIF('DigDeep x Virginia Tech - Clien'!$A$3:$A$894, A409)=1</f>
        <v>1</v>
      </c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customFormat="false" ht="15.75" hidden="false" customHeight="false" outlineLevel="0" collapsed="false">
      <c r="A410" s="1" t="n">
        <v>488073022</v>
      </c>
      <c r="B410" s="1" t="s">
        <v>22</v>
      </c>
      <c r="C410" s="7" t="s">
        <v>19</v>
      </c>
      <c r="D410" s="8" t="n">
        <v>5</v>
      </c>
      <c r="E410" s="9" t="n">
        <v>45511</v>
      </c>
      <c r="F410" s="8" t="n">
        <v>93</v>
      </c>
      <c r="G410" s="8" t="n">
        <v>145</v>
      </c>
      <c r="H410" s="8" t="n">
        <v>35.87585426</v>
      </c>
      <c r="I410" s="8" t="n">
        <v>-110.637945</v>
      </c>
      <c r="J410" s="10" t="b">
        <f aca="false">COUNTIF('DigDeep x Virginia Tech - Clien'!$A$3:$A$894, A410)=1</f>
        <v>1</v>
      </c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customFormat="false" ht="15.75" hidden="false" customHeight="false" outlineLevel="0" collapsed="false">
      <c r="A411" s="1" t="n">
        <v>488073039</v>
      </c>
      <c r="B411" s="1" t="s">
        <v>22</v>
      </c>
      <c r="C411" s="7" t="s">
        <v>13</v>
      </c>
      <c r="D411" s="8" t="n">
        <v>1</v>
      </c>
      <c r="E411" s="9" t="n">
        <v>45482</v>
      </c>
      <c r="F411" s="8" t="n">
        <v>122</v>
      </c>
      <c r="G411" s="8" t="n">
        <v>714</v>
      </c>
      <c r="H411" s="8" t="n">
        <v>35.40579136</v>
      </c>
      <c r="I411" s="8" t="n">
        <v>-110.1296214</v>
      </c>
      <c r="J411" s="10" t="b">
        <f aca="false">COUNTIF('DigDeep x Virginia Tech - Clien'!$A$3:$A$894, A411)=1</f>
        <v>1</v>
      </c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customFormat="false" ht="15.75" hidden="false" customHeight="false" outlineLevel="0" collapsed="false">
      <c r="A412" s="1" t="n">
        <v>488073046</v>
      </c>
      <c r="B412" s="1" t="s">
        <v>22</v>
      </c>
      <c r="C412" s="7" t="s">
        <v>25</v>
      </c>
      <c r="D412" s="8" t="n">
        <v>9</v>
      </c>
      <c r="E412" s="9" t="n">
        <v>45484</v>
      </c>
      <c r="F412" s="8" t="n">
        <v>120</v>
      </c>
      <c r="G412" s="8" t="n">
        <v>770</v>
      </c>
      <c r="H412" s="8" t="n">
        <v>35.18362337</v>
      </c>
      <c r="I412" s="8" t="n">
        <v>-110.2777576</v>
      </c>
      <c r="J412" s="10" t="b">
        <f aca="false">COUNTIF('DigDeep x Virginia Tech - Clien'!$A$3:$A$894, A412)=1</f>
        <v>1</v>
      </c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customFormat="false" ht="15.75" hidden="false" customHeight="false" outlineLevel="0" collapsed="false">
      <c r="A413" s="1" t="n">
        <v>488073156</v>
      </c>
      <c r="B413" s="1" t="s">
        <v>22</v>
      </c>
      <c r="C413" s="7" t="s">
        <v>13</v>
      </c>
      <c r="D413" s="8" t="n">
        <v>5</v>
      </c>
      <c r="E413" s="9" t="n">
        <v>45523</v>
      </c>
      <c r="F413" s="8" t="n">
        <v>81</v>
      </c>
      <c r="G413" s="8" t="n">
        <v>1020</v>
      </c>
      <c r="H413" s="8" t="n">
        <v>35.26547922</v>
      </c>
      <c r="I413" s="8" t="n">
        <v>-110.6855366</v>
      </c>
      <c r="J413" s="10" t="b">
        <f aca="false">COUNTIF('DigDeep x Virginia Tech - Clien'!$A$3:$A$894, A413)=1</f>
        <v>1</v>
      </c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customFormat="false" ht="15.75" hidden="false" customHeight="false" outlineLevel="0" collapsed="false">
      <c r="A414" s="1" t="n">
        <v>488073163</v>
      </c>
      <c r="B414" s="1" t="s">
        <v>22</v>
      </c>
      <c r="C414" s="7" t="s">
        <v>13</v>
      </c>
      <c r="D414" s="8" t="n">
        <v>6</v>
      </c>
      <c r="E414" s="9" t="n">
        <v>45517</v>
      </c>
      <c r="F414" s="8" t="n">
        <v>87</v>
      </c>
      <c r="G414" s="8" t="n">
        <v>970</v>
      </c>
      <c r="H414" s="8" t="n">
        <v>35.23979703</v>
      </c>
      <c r="I414" s="8" t="n">
        <v>-110.6918357</v>
      </c>
      <c r="J414" s="10" t="b">
        <f aca="false">COUNTIF('DigDeep x Virginia Tech - Clien'!$A$3:$A$894, A414)=1</f>
        <v>1</v>
      </c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customFormat="false" ht="15.75" hidden="false" customHeight="false" outlineLevel="0" collapsed="false">
      <c r="A415" s="1" t="n">
        <v>488073170</v>
      </c>
      <c r="B415" s="1" t="s">
        <v>22</v>
      </c>
      <c r="C415" s="7" t="s">
        <v>19</v>
      </c>
      <c r="D415" s="8" t="n">
        <v>3</v>
      </c>
      <c r="E415" s="9" t="n">
        <v>45552</v>
      </c>
      <c r="F415" s="8" t="n">
        <v>52</v>
      </c>
      <c r="G415" s="8" t="n">
        <v>277</v>
      </c>
      <c r="H415" s="8" t="n">
        <v>35.81204691</v>
      </c>
      <c r="I415" s="8" t="n">
        <v>-110.5004617</v>
      </c>
      <c r="J415" s="10" t="b">
        <f aca="false">COUNTIF('DigDeep x Virginia Tech - Clien'!$A$3:$A$894, A415)=1</f>
        <v>1</v>
      </c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customFormat="false" ht="15.75" hidden="false" customHeight="false" outlineLevel="0" collapsed="false">
      <c r="A416" s="1" t="n">
        <v>488073187</v>
      </c>
      <c r="B416" s="1" t="s">
        <v>22</v>
      </c>
      <c r="C416" s="7" t="s">
        <v>19</v>
      </c>
      <c r="D416" s="8" t="n">
        <v>3</v>
      </c>
      <c r="E416" s="9" t="n">
        <v>45511</v>
      </c>
      <c r="F416" s="8" t="n">
        <v>93</v>
      </c>
      <c r="G416" s="8" t="n">
        <v>294</v>
      </c>
      <c r="H416" s="8" t="n">
        <v>35.87510571</v>
      </c>
      <c r="I416" s="8" t="n">
        <v>-110.6386975</v>
      </c>
      <c r="J416" s="10" t="b">
        <f aca="false">COUNTIF('DigDeep x Virginia Tech - Clien'!$A$3:$A$894, A416)=1</f>
        <v>1</v>
      </c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customFormat="false" ht="15.75" hidden="false" customHeight="false" outlineLevel="0" collapsed="false">
      <c r="A417" s="1" t="n">
        <v>488073204</v>
      </c>
      <c r="B417" s="1" t="s">
        <v>22</v>
      </c>
      <c r="C417" s="7" t="s">
        <v>19</v>
      </c>
      <c r="D417" s="8" t="n">
        <v>1</v>
      </c>
      <c r="E417" s="9" t="n">
        <v>45512</v>
      </c>
      <c r="F417" s="8" t="n">
        <v>92</v>
      </c>
      <c r="G417" s="8" t="n">
        <v>275</v>
      </c>
      <c r="H417" s="8" t="n">
        <v>35.87469272</v>
      </c>
      <c r="I417" s="8" t="n">
        <v>-110.6906045</v>
      </c>
      <c r="J417" s="10" t="b">
        <f aca="false">COUNTIF('DigDeep x Virginia Tech - Clien'!$A$3:$A$894, A417)=1</f>
        <v>1</v>
      </c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customFormat="false" ht="15.75" hidden="false" customHeight="false" outlineLevel="0" collapsed="false">
      <c r="A418" s="1" t="n">
        <v>488073211</v>
      </c>
      <c r="B418" s="1" t="s">
        <v>22</v>
      </c>
      <c r="C418" s="7" t="s">
        <v>19</v>
      </c>
      <c r="D418" s="8" t="n">
        <v>1</v>
      </c>
      <c r="E418" s="9" t="n">
        <v>45512</v>
      </c>
      <c r="F418" s="8" t="n">
        <v>92</v>
      </c>
      <c r="G418" s="8" t="n">
        <v>275</v>
      </c>
      <c r="H418" s="8" t="n">
        <v>35.867757</v>
      </c>
      <c r="I418" s="8" t="n">
        <v>-110.6897182</v>
      </c>
      <c r="J418" s="10" t="b">
        <f aca="false">COUNTIF('DigDeep x Virginia Tech - Clien'!$A$3:$A$894, A418)=1</f>
        <v>1</v>
      </c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customFormat="false" ht="15.75" hidden="false" customHeight="false" outlineLevel="0" collapsed="false">
      <c r="A419" s="1" t="n">
        <v>488073228</v>
      </c>
      <c r="B419" s="1" t="s">
        <v>22</v>
      </c>
      <c r="C419" s="7" t="s">
        <v>19</v>
      </c>
      <c r="D419" s="8" t="n">
        <v>3</v>
      </c>
      <c r="E419" s="9" t="n">
        <v>45572</v>
      </c>
      <c r="F419" s="8" t="n">
        <v>32</v>
      </c>
      <c r="G419" s="8" t="n">
        <v>248</v>
      </c>
      <c r="H419" s="8" t="n">
        <v>35.86423108</v>
      </c>
      <c r="I419" s="8" t="n">
        <v>-110.6430318</v>
      </c>
      <c r="J419" s="10" t="b">
        <f aca="false">COUNTIF('DigDeep x Virginia Tech - Clien'!$A$3:$A$894, A419)=1</f>
        <v>1</v>
      </c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customFormat="false" ht="15.75" hidden="false" customHeight="false" outlineLevel="0" collapsed="false">
      <c r="A420" s="1" t="n">
        <v>488073235</v>
      </c>
      <c r="B420" s="1" t="s">
        <v>22</v>
      </c>
      <c r="C420" s="7" t="s">
        <v>19</v>
      </c>
      <c r="D420" s="8" t="n">
        <v>3</v>
      </c>
      <c r="E420" s="9" t="n">
        <v>45552</v>
      </c>
      <c r="F420" s="8" t="n">
        <v>52</v>
      </c>
      <c r="G420" s="8" t="n">
        <v>182</v>
      </c>
      <c r="H420" s="8" t="n">
        <v>35.85171691</v>
      </c>
      <c r="I420" s="8" t="n">
        <v>-110.5225194</v>
      </c>
      <c r="J420" s="10" t="b">
        <f aca="false">COUNTIF('DigDeep x Virginia Tech - Clien'!$A$3:$A$894, A420)=1</f>
        <v>1</v>
      </c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customFormat="false" ht="15.75" hidden="false" customHeight="false" outlineLevel="0" collapsed="false">
      <c r="A421" s="1" t="n">
        <v>488073242</v>
      </c>
      <c r="B421" s="1" t="s">
        <v>22</v>
      </c>
      <c r="C421" s="7" t="s">
        <v>19</v>
      </c>
      <c r="D421" s="8" t="n">
        <v>7</v>
      </c>
      <c r="E421" s="9" t="n">
        <v>45552</v>
      </c>
      <c r="F421" s="8" t="n">
        <v>52</v>
      </c>
      <c r="G421" s="8" t="n">
        <v>159</v>
      </c>
      <c r="H421" s="8" t="n">
        <v>35.85632213</v>
      </c>
      <c r="I421" s="8" t="n">
        <v>-110.5204422</v>
      </c>
      <c r="J421" s="10" t="b">
        <f aca="false">COUNTIF('DigDeep x Virginia Tech - Clien'!$A$3:$A$894, A421)=1</f>
        <v>1</v>
      </c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customFormat="false" ht="15.75" hidden="false" customHeight="false" outlineLevel="0" collapsed="false">
      <c r="A422" s="1" t="n">
        <v>488073259</v>
      </c>
      <c r="B422" s="1" t="s">
        <v>22</v>
      </c>
      <c r="C422" s="7" t="s">
        <v>19</v>
      </c>
      <c r="D422" s="8" t="n">
        <v>7</v>
      </c>
      <c r="E422" s="9" t="n">
        <v>45552</v>
      </c>
      <c r="F422" s="8" t="n">
        <v>52</v>
      </c>
      <c r="G422" s="8" t="n">
        <v>305</v>
      </c>
      <c r="H422" s="8" t="n">
        <v>35.81900394</v>
      </c>
      <c r="I422" s="8" t="n">
        <v>-110.4999223</v>
      </c>
      <c r="J422" s="10" t="b">
        <f aca="false">COUNTIF('DigDeep x Virginia Tech - Clien'!$A$3:$A$894, A422)=1</f>
        <v>1</v>
      </c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customFormat="false" ht="15.75" hidden="false" customHeight="false" outlineLevel="0" collapsed="false">
      <c r="A423" s="1" t="n">
        <v>488075196</v>
      </c>
      <c r="B423" s="1" t="s">
        <v>22</v>
      </c>
      <c r="C423" s="7" t="s">
        <v>15</v>
      </c>
      <c r="D423" s="8" t="n">
        <v>1</v>
      </c>
      <c r="E423" s="9" t="n">
        <v>45504</v>
      </c>
      <c r="F423" s="8" t="n">
        <v>100</v>
      </c>
      <c r="G423" s="8" t="n">
        <v>1145</v>
      </c>
      <c r="H423" s="8" t="n">
        <v>35.33309632</v>
      </c>
      <c r="I423" s="8" t="n">
        <v>-110.3136241</v>
      </c>
      <c r="J423" s="10" t="b">
        <f aca="false">COUNTIF('DigDeep x Virginia Tech - Clien'!$A$3:$A$894, A423)=1</f>
        <v>1</v>
      </c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customFormat="false" ht="15.75" hidden="false" customHeight="false" outlineLevel="0" collapsed="false">
      <c r="A424" s="1" t="n">
        <v>488075206</v>
      </c>
      <c r="B424" s="1" t="s">
        <v>22</v>
      </c>
      <c r="C424" s="7" t="s">
        <v>13</v>
      </c>
      <c r="D424" s="8" t="n">
        <v>2</v>
      </c>
      <c r="E424" s="9" t="n">
        <v>45077</v>
      </c>
      <c r="F424" s="8" t="n">
        <v>527</v>
      </c>
      <c r="G424" s="8" t="n">
        <v>1200</v>
      </c>
      <c r="H424" s="8" t="n">
        <v>35.39603817</v>
      </c>
      <c r="I424" s="8" t="n">
        <v>-110.2037662</v>
      </c>
      <c r="J424" s="10" t="b">
        <f aca="false">COUNTIF('DigDeep x Virginia Tech - Clien'!$A$3:$A$894, A424)=1</f>
        <v>1</v>
      </c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customFormat="false" ht="15.75" hidden="false" customHeight="false" outlineLevel="0" collapsed="false">
      <c r="A425" s="1" t="n">
        <v>488075220</v>
      </c>
      <c r="B425" s="1" t="s">
        <v>22</v>
      </c>
      <c r="C425" s="7" t="s">
        <v>13</v>
      </c>
      <c r="D425" s="8" t="n">
        <v>4</v>
      </c>
      <c r="E425" s="9" t="n">
        <v>45482</v>
      </c>
      <c r="F425" s="8" t="n">
        <v>122</v>
      </c>
      <c r="G425" s="8" t="n">
        <v>470</v>
      </c>
      <c r="H425" s="8" t="n">
        <v>35.40503764</v>
      </c>
      <c r="I425" s="8" t="n">
        <v>-110.1852147</v>
      </c>
      <c r="J425" s="10" t="b">
        <f aca="false">COUNTIF('DigDeep x Virginia Tech - Clien'!$A$3:$A$894, A425)=1</f>
        <v>1</v>
      </c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customFormat="false" ht="15.75" hidden="false" customHeight="false" outlineLevel="0" collapsed="false">
      <c r="A426" s="1" t="n">
        <v>488075237</v>
      </c>
      <c r="B426" s="1" t="s">
        <v>22</v>
      </c>
      <c r="C426" s="7" t="s">
        <v>33</v>
      </c>
      <c r="D426" s="8" t="n">
        <v>1</v>
      </c>
      <c r="E426" s="9" t="n">
        <v>45559</v>
      </c>
      <c r="F426" s="8" t="n">
        <v>45</v>
      </c>
      <c r="G426" s="8" t="n">
        <v>819</v>
      </c>
      <c r="H426" s="8" t="n">
        <v>35.28391351</v>
      </c>
      <c r="I426" s="8" t="n">
        <v>-110.3449845</v>
      </c>
      <c r="J426" s="10" t="b">
        <f aca="false">COUNTIF('DigDeep x Virginia Tech - Clien'!$A$3:$A$894, A426)=1</f>
        <v>1</v>
      </c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customFormat="false" ht="15.75" hidden="false" customHeight="false" outlineLevel="0" collapsed="false">
      <c r="A427" s="1" t="n">
        <v>488075244</v>
      </c>
      <c r="B427" s="1" t="s">
        <v>22</v>
      </c>
      <c r="C427" s="7" t="s">
        <v>25</v>
      </c>
      <c r="D427" s="8" t="n">
        <v>3</v>
      </c>
      <c r="E427" s="9" t="n">
        <v>45552</v>
      </c>
      <c r="F427" s="8" t="n">
        <v>52</v>
      </c>
      <c r="G427" s="8" t="n">
        <v>704</v>
      </c>
      <c r="H427" s="8" t="n">
        <v>35.47410089</v>
      </c>
      <c r="I427" s="8" t="n">
        <v>-110.4857334</v>
      </c>
      <c r="J427" s="10" t="b">
        <f aca="false">COUNTIF('DigDeep x Virginia Tech - Clien'!$A$3:$A$894, A427)=1</f>
        <v>1</v>
      </c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customFormat="false" ht="15.75" hidden="false" customHeight="false" outlineLevel="0" collapsed="false">
      <c r="A428" s="1" t="n">
        <v>488075251</v>
      </c>
      <c r="B428" s="1" t="s">
        <v>22</v>
      </c>
      <c r="C428" s="7" t="s">
        <v>13</v>
      </c>
      <c r="D428" s="8" t="n">
        <v>12</v>
      </c>
      <c r="E428" s="9" t="n">
        <v>45490</v>
      </c>
      <c r="F428" s="8" t="n">
        <v>114</v>
      </c>
      <c r="G428" s="8" t="n">
        <v>253</v>
      </c>
      <c r="H428" s="8" t="n">
        <v>35.47079211</v>
      </c>
      <c r="I428" s="8" t="n">
        <v>-110.4296887</v>
      </c>
      <c r="J428" s="10" t="b">
        <f aca="false">COUNTIF('DigDeep x Virginia Tech - Clien'!$A$3:$A$894, A428)=1</f>
        <v>1</v>
      </c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customFormat="false" ht="15.75" hidden="false" customHeight="false" outlineLevel="0" collapsed="false">
      <c r="A429" s="1" t="n">
        <v>488075299</v>
      </c>
      <c r="B429" s="1" t="s">
        <v>22</v>
      </c>
      <c r="C429" s="7" t="s">
        <v>13</v>
      </c>
      <c r="D429" s="8" t="n">
        <v>1</v>
      </c>
      <c r="E429" s="9" t="n">
        <v>45496</v>
      </c>
      <c r="F429" s="8" t="n">
        <v>108</v>
      </c>
      <c r="G429" s="8" t="n">
        <v>335</v>
      </c>
      <c r="H429" s="8" t="n">
        <v>35.19059809</v>
      </c>
      <c r="I429" s="8" t="n">
        <v>-110.0201328</v>
      </c>
      <c r="J429" s="10" t="b">
        <f aca="false">COUNTIF('DigDeep x Virginia Tech - Clien'!$A$3:$A$894, A429)=1</f>
        <v>1</v>
      </c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customFormat="false" ht="15.75" hidden="false" customHeight="false" outlineLevel="0" collapsed="false">
      <c r="A430" s="1" t="n">
        <v>488075330</v>
      </c>
      <c r="B430" s="1" t="s">
        <v>22</v>
      </c>
      <c r="C430" s="7" t="s">
        <v>19</v>
      </c>
      <c r="D430" s="8" t="n">
        <v>1</v>
      </c>
      <c r="E430" s="9" t="n">
        <v>45544</v>
      </c>
      <c r="F430" s="8" t="n">
        <v>60</v>
      </c>
      <c r="G430" s="8" t="n">
        <v>607</v>
      </c>
      <c r="H430" s="8" t="n">
        <v>35.80407038</v>
      </c>
      <c r="I430" s="8" t="n">
        <v>-110.5272674</v>
      </c>
      <c r="J430" s="10" t="b">
        <f aca="false">COUNTIF('DigDeep x Virginia Tech - Clien'!$A$3:$A$894, A430)=1</f>
        <v>1</v>
      </c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customFormat="false" ht="15.75" hidden="false" customHeight="false" outlineLevel="0" collapsed="false">
      <c r="A431" s="1" t="n">
        <v>488075347</v>
      </c>
      <c r="B431" s="1" t="s">
        <v>22</v>
      </c>
      <c r="C431" s="7" t="s">
        <v>13</v>
      </c>
      <c r="D431" s="8" t="n">
        <v>4</v>
      </c>
      <c r="E431" s="9" t="n">
        <v>45586</v>
      </c>
      <c r="F431" s="8" t="n">
        <v>18</v>
      </c>
      <c r="G431" s="8" t="n">
        <v>60</v>
      </c>
      <c r="H431" s="8" t="n">
        <v>35.31756444</v>
      </c>
      <c r="I431" s="8" t="n">
        <v>-110.7105657</v>
      </c>
      <c r="J431" s="10" t="b">
        <f aca="false">COUNTIF('DigDeep x Virginia Tech - Clien'!$A$3:$A$894, A431)=1</f>
        <v>1</v>
      </c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customFormat="false" ht="15.75" hidden="false" customHeight="false" outlineLevel="0" collapsed="false">
      <c r="A432" s="1" t="n">
        <v>488075354</v>
      </c>
      <c r="B432" s="1" t="s">
        <v>22</v>
      </c>
      <c r="C432" s="7" t="s">
        <v>29</v>
      </c>
      <c r="D432" s="8" t="n">
        <v>1</v>
      </c>
      <c r="E432" s="9" t="n">
        <v>45243</v>
      </c>
      <c r="F432" s="8" t="n">
        <v>361</v>
      </c>
      <c r="G432" s="8" t="n">
        <v>800</v>
      </c>
      <c r="H432" s="8" t="n">
        <v>35.21560887</v>
      </c>
      <c r="I432" s="8" t="n">
        <v>-110.3250906</v>
      </c>
      <c r="J432" s="10" t="b">
        <f aca="false">COUNTIF('DigDeep x Virginia Tech - Clien'!$A$3:$A$894, A432)=1</f>
        <v>1</v>
      </c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customFormat="false" ht="15.75" hidden="false" customHeight="false" outlineLevel="0" collapsed="false">
      <c r="A433" s="1" t="n">
        <v>488075378</v>
      </c>
      <c r="B433" s="1" t="s">
        <v>22</v>
      </c>
      <c r="C433" s="7" t="s">
        <v>13</v>
      </c>
      <c r="D433" s="8" t="n">
        <v>10</v>
      </c>
      <c r="E433" s="9" t="n">
        <v>45587</v>
      </c>
      <c r="F433" s="8" t="n">
        <v>17</v>
      </c>
      <c r="G433" s="8" t="n">
        <v>599</v>
      </c>
      <c r="H433" s="8" t="n">
        <v>35.38727877</v>
      </c>
      <c r="I433" s="8" t="n">
        <v>-110.3236985</v>
      </c>
      <c r="J433" s="10" t="b">
        <f aca="false">COUNTIF('DigDeep x Virginia Tech - Clien'!$A$3:$A$894, A433)=1</f>
        <v>1</v>
      </c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customFormat="false" ht="15.75" hidden="false" customHeight="false" outlineLevel="0" collapsed="false">
      <c r="A434" s="1" t="n">
        <v>488075385</v>
      </c>
      <c r="B434" s="1" t="s">
        <v>22</v>
      </c>
      <c r="C434" s="7" t="s">
        <v>15</v>
      </c>
      <c r="D434" s="8" t="n">
        <v>1</v>
      </c>
      <c r="E434" s="9" t="n">
        <v>45561</v>
      </c>
      <c r="F434" s="8" t="n">
        <v>43</v>
      </c>
      <c r="G434" s="8" t="n">
        <v>385</v>
      </c>
      <c r="H434" s="8" t="n">
        <v>35.47433844</v>
      </c>
      <c r="I434" s="8" t="n">
        <v>-110.6330109</v>
      </c>
      <c r="J434" s="10" t="b">
        <f aca="false">COUNTIF('DigDeep x Virginia Tech - Clien'!$A$3:$A$894, A434)=1</f>
        <v>1</v>
      </c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customFormat="false" ht="15.75" hidden="false" customHeight="false" outlineLevel="0" collapsed="false">
      <c r="A435" s="1" t="n">
        <v>488075392</v>
      </c>
      <c r="B435" s="1" t="s">
        <v>22</v>
      </c>
      <c r="C435" s="7" t="s">
        <v>29</v>
      </c>
      <c r="D435" s="8" t="n">
        <v>1</v>
      </c>
      <c r="E435" s="9" t="n">
        <v>45575</v>
      </c>
      <c r="F435" s="8" t="n">
        <v>29</v>
      </c>
      <c r="G435" s="8" t="n">
        <v>500</v>
      </c>
      <c r="H435" s="8" t="n">
        <v>35.21558669</v>
      </c>
      <c r="I435" s="8" t="n">
        <v>-110.3251147</v>
      </c>
      <c r="J435" s="10" t="b">
        <f aca="false">COUNTIF('DigDeep x Virginia Tech - Clien'!$A$3:$A$894, A435)=1</f>
        <v>1</v>
      </c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customFormat="false" ht="15.75" hidden="false" customHeight="false" outlineLevel="0" collapsed="false">
      <c r="A436" s="1" t="n">
        <v>488115812</v>
      </c>
      <c r="B436" s="1" t="s">
        <v>22</v>
      </c>
      <c r="C436" s="7" t="s">
        <v>13</v>
      </c>
      <c r="D436" s="8" t="n">
        <v>4</v>
      </c>
      <c r="E436" s="9" t="n">
        <v>45575</v>
      </c>
      <c r="F436" s="8" t="n">
        <v>29</v>
      </c>
      <c r="G436" s="8" t="n">
        <v>125</v>
      </c>
      <c r="H436" s="8" t="n">
        <v>35.21081885</v>
      </c>
      <c r="I436" s="8" t="n">
        <v>-110.3743172</v>
      </c>
      <c r="J436" s="10" t="b">
        <f aca="false">COUNTIF('DigDeep x Virginia Tech - Clien'!$A$3:$A$894, A436)=1</f>
        <v>1</v>
      </c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customFormat="false" ht="15.75" hidden="false" customHeight="false" outlineLevel="0" collapsed="false">
      <c r="A437" s="1" t="n">
        <v>499173346</v>
      </c>
      <c r="B437" s="1" t="s">
        <v>22</v>
      </c>
      <c r="C437" s="7" t="s">
        <v>13</v>
      </c>
      <c r="D437" s="8" t="n">
        <v>7</v>
      </c>
      <c r="E437" s="9" t="n">
        <v>45404</v>
      </c>
      <c r="F437" s="8" t="n">
        <v>200</v>
      </c>
      <c r="G437" s="8" t="n">
        <v>172</v>
      </c>
      <c r="H437" s="8" t="n">
        <v>35.4396709</v>
      </c>
      <c r="I437" s="8" t="n">
        <v>-110.4468012</v>
      </c>
      <c r="J437" s="10" t="b">
        <f aca="false">COUNTIF('DigDeep x Virginia Tech - Clien'!$A$3:$A$894, A437)=1</f>
        <v>1</v>
      </c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customFormat="false" ht="15.75" hidden="false" customHeight="false" outlineLevel="0" collapsed="false">
      <c r="A438" s="1" t="n">
        <v>499173353</v>
      </c>
      <c r="B438" s="1" t="s">
        <v>22</v>
      </c>
      <c r="C438" s="7" t="s">
        <v>13</v>
      </c>
      <c r="D438" s="8" t="n">
        <v>4</v>
      </c>
      <c r="E438" s="9" t="n">
        <v>45580</v>
      </c>
      <c r="F438" s="8" t="n">
        <v>24</v>
      </c>
      <c r="G438" s="8" t="n">
        <v>300</v>
      </c>
      <c r="H438" s="8" t="n">
        <v>35.4545501</v>
      </c>
      <c r="I438" s="8" t="n">
        <v>-110.4708321</v>
      </c>
      <c r="J438" s="10" t="b">
        <f aca="false">COUNTIF('DigDeep x Virginia Tech - Clien'!$A$3:$A$894, A438)=1</f>
        <v>1</v>
      </c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customFormat="false" ht="15.75" hidden="false" customHeight="false" outlineLevel="0" collapsed="false">
      <c r="A439" s="1" t="n">
        <v>499207038</v>
      </c>
      <c r="B439" s="1" t="s">
        <v>12</v>
      </c>
      <c r="C439" s="7" t="s">
        <v>23</v>
      </c>
      <c r="D439" s="8" t="n">
        <v>4</v>
      </c>
      <c r="E439" s="9" t="n">
        <v>45153</v>
      </c>
      <c r="F439" s="8" t="n">
        <v>451</v>
      </c>
      <c r="G439" s="8" t="n">
        <v>1476</v>
      </c>
      <c r="H439" s="8" t="n">
        <v>35.276463</v>
      </c>
      <c r="I439" s="8" t="n">
        <v>-108.13559</v>
      </c>
      <c r="J439" s="10" t="b">
        <f aca="false">COUNTIF('DigDeep x Virginia Tech - Clien'!$A$3:$A$894, A439)=1</f>
        <v>1</v>
      </c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customFormat="false" ht="15.75" hidden="false" customHeight="false" outlineLevel="0" collapsed="false">
      <c r="A440" s="1" t="n">
        <v>499207045</v>
      </c>
      <c r="B440" s="1" t="s">
        <v>12</v>
      </c>
      <c r="C440" s="7" t="s">
        <v>13</v>
      </c>
      <c r="D440" s="8" t="n">
        <v>4</v>
      </c>
      <c r="E440" s="9" t="n">
        <v>45552</v>
      </c>
      <c r="F440" s="8" t="n">
        <v>52</v>
      </c>
      <c r="G440" s="8" t="n">
        <v>1091</v>
      </c>
      <c r="H440" s="8" t="n">
        <v>35.52660545</v>
      </c>
      <c r="I440" s="8" t="n">
        <v>-108.4663332</v>
      </c>
      <c r="J440" s="10" t="b">
        <f aca="false">COUNTIF('DigDeep x Virginia Tech - Clien'!$A$3:$A$894, A440)=1</f>
        <v>1</v>
      </c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customFormat="false" ht="15.75" hidden="false" customHeight="false" outlineLevel="0" collapsed="false">
      <c r="A441" s="1" t="n">
        <v>504153512</v>
      </c>
      <c r="B441" s="1" t="s">
        <v>12</v>
      </c>
      <c r="C441" s="7" t="s">
        <v>13</v>
      </c>
      <c r="D441" s="8" t="n">
        <v>2</v>
      </c>
      <c r="E441" s="9" t="n">
        <v>45449</v>
      </c>
      <c r="F441" s="8" t="n">
        <v>155</v>
      </c>
      <c r="G441" s="8" t="n">
        <v>333</v>
      </c>
      <c r="H441" s="8" t="n">
        <v>35.7537382</v>
      </c>
      <c r="I441" s="8" t="n">
        <v>-108.6976821</v>
      </c>
      <c r="J441" s="10" t="b">
        <f aca="false">COUNTIF('DigDeep x Virginia Tech - Clien'!$A$3:$A$894, A441)=1</f>
        <v>1</v>
      </c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customFormat="false" ht="15.75" hidden="false" customHeight="false" outlineLevel="0" collapsed="false">
      <c r="A442" s="1" t="n">
        <v>504153529</v>
      </c>
      <c r="B442" s="1" t="s">
        <v>12</v>
      </c>
      <c r="C442" s="7" t="s">
        <v>13</v>
      </c>
      <c r="D442" s="8" t="n">
        <v>1</v>
      </c>
      <c r="E442" s="9" t="n">
        <v>45581</v>
      </c>
      <c r="F442" s="8" t="n">
        <v>23</v>
      </c>
      <c r="G442" s="8" t="n">
        <v>334</v>
      </c>
      <c r="H442" s="8" t="n">
        <v>36.08303219</v>
      </c>
      <c r="I442" s="8" t="n">
        <v>-108.7710259</v>
      </c>
      <c r="J442" s="10" t="b">
        <f aca="false">COUNTIF('DigDeep x Virginia Tech - Clien'!$A$3:$A$894, A442)=1</f>
        <v>1</v>
      </c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customFormat="false" ht="15.75" hidden="false" customHeight="false" outlineLevel="0" collapsed="false">
      <c r="A443" s="1" t="n">
        <v>504153543</v>
      </c>
      <c r="B443" s="1" t="s">
        <v>12</v>
      </c>
      <c r="C443" s="7" t="s">
        <v>13</v>
      </c>
      <c r="D443" s="8" t="n">
        <v>1</v>
      </c>
      <c r="E443" s="9" t="n">
        <v>45146</v>
      </c>
      <c r="F443" s="8" t="n">
        <v>458</v>
      </c>
      <c r="G443" s="8" t="n">
        <v>1200</v>
      </c>
      <c r="H443" s="8" t="n">
        <v>35.30780166</v>
      </c>
      <c r="I443" s="8" t="n">
        <v>-108.0742747</v>
      </c>
      <c r="J443" s="10" t="b">
        <f aca="false">COUNTIF('DigDeep x Virginia Tech - Clien'!$A$3:$A$894, A443)=1</f>
        <v>1</v>
      </c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customFormat="false" ht="15.75" hidden="false" customHeight="false" outlineLevel="0" collapsed="false">
      <c r="A444" s="1" t="n">
        <v>504263055</v>
      </c>
      <c r="B444" s="1" t="s">
        <v>26</v>
      </c>
      <c r="C444" s="7" t="s">
        <v>13</v>
      </c>
      <c r="D444" s="8" t="n">
        <v>1</v>
      </c>
      <c r="E444" s="9" t="n">
        <v>45523</v>
      </c>
      <c r="F444" s="8" t="n">
        <v>81</v>
      </c>
      <c r="G444" s="8" t="n">
        <v>400</v>
      </c>
      <c r="H444" s="8" t="n">
        <v>36.60334</v>
      </c>
      <c r="I444" s="8" t="n">
        <v>-110.53052</v>
      </c>
      <c r="J444" s="10" t="b">
        <f aca="false">COUNTIF('DigDeep x Virginia Tech - Clien'!$A$3:$A$894, A444)=1</f>
        <v>1</v>
      </c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customFormat="false" ht="15.75" hidden="false" customHeight="false" outlineLevel="0" collapsed="false">
      <c r="A445" s="1" t="n">
        <v>504263110</v>
      </c>
      <c r="B445" s="1" t="s">
        <v>26</v>
      </c>
      <c r="C445" s="7" t="s">
        <v>13</v>
      </c>
      <c r="D445" s="8" t="n">
        <v>1</v>
      </c>
      <c r="E445" s="9" t="n">
        <v>45418</v>
      </c>
      <c r="F445" s="8" t="n">
        <v>186</v>
      </c>
      <c r="G445" s="8" t="n">
        <v>275</v>
      </c>
      <c r="H445" s="8" t="n">
        <v>36.63047</v>
      </c>
      <c r="I445" s="8" t="n">
        <v>-110.64712</v>
      </c>
      <c r="J445" s="10" t="b">
        <f aca="false">COUNTIF('DigDeep x Virginia Tech - Clien'!$A$3:$A$894, A445)=1</f>
        <v>1</v>
      </c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customFormat="false" ht="15.75" hidden="false" customHeight="false" outlineLevel="0" collapsed="false">
      <c r="A446" s="1" t="n">
        <v>504263127</v>
      </c>
      <c r="B446" s="1" t="s">
        <v>26</v>
      </c>
      <c r="C446" s="7" t="s">
        <v>13</v>
      </c>
      <c r="D446" s="8" t="n">
        <v>3</v>
      </c>
      <c r="E446" s="9" t="n">
        <v>45559</v>
      </c>
      <c r="F446" s="8" t="n">
        <v>45</v>
      </c>
      <c r="G446" s="8" t="n">
        <v>135</v>
      </c>
      <c r="H446" s="8" t="n">
        <v>36.5811701</v>
      </c>
      <c r="I446" s="8" t="n">
        <v>-110.5139069</v>
      </c>
      <c r="J446" s="10" t="b">
        <f aca="false">COUNTIF('DigDeep x Virginia Tech - Clien'!$A$3:$A$894, A446)=1</f>
        <v>1</v>
      </c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customFormat="false" ht="15.75" hidden="false" customHeight="false" outlineLevel="0" collapsed="false">
      <c r="A447" s="1" t="n">
        <v>504263141</v>
      </c>
      <c r="B447" s="1" t="s">
        <v>26</v>
      </c>
      <c r="C447" s="7" t="s">
        <v>13</v>
      </c>
      <c r="D447" s="8" t="n">
        <v>2</v>
      </c>
      <c r="E447" s="9" t="n">
        <v>45560</v>
      </c>
      <c r="F447" s="8" t="n">
        <v>44</v>
      </c>
      <c r="G447" s="8" t="n">
        <v>388</v>
      </c>
      <c r="H447" s="8" t="n">
        <v>35.57237989</v>
      </c>
      <c r="I447" s="8" t="n">
        <v>-111.1163771</v>
      </c>
      <c r="J447" s="10" t="b">
        <f aca="false">COUNTIF('DigDeep x Virginia Tech - Clien'!$A$3:$A$894, A447)=1</f>
        <v>1</v>
      </c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customFormat="false" ht="15.75" hidden="false" customHeight="false" outlineLevel="0" collapsed="false">
      <c r="A448" s="1" t="n">
        <v>504263165</v>
      </c>
      <c r="B448" s="1" t="s">
        <v>26</v>
      </c>
      <c r="C448" s="7" t="s">
        <v>13</v>
      </c>
      <c r="D448" s="8" t="n">
        <v>8</v>
      </c>
      <c r="E448" s="9" t="n">
        <v>45442</v>
      </c>
      <c r="F448" s="8" t="n">
        <v>162</v>
      </c>
      <c r="G448" s="8" t="n">
        <v>70</v>
      </c>
      <c r="H448" s="8" t="n">
        <v>36.6582092</v>
      </c>
      <c r="I448" s="8" t="n">
        <v>-109.8175975</v>
      </c>
      <c r="J448" s="10" t="b">
        <f aca="false">COUNTIF('DigDeep x Virginia Tech - Clien'!$A$3:$A$894, A448)=1</f>
        <v>1</v>
      </c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customFormat="false" ht="15.75" hidden="false" customHeight="false" outlineLevel="0" collapsed="false">
      <c r="A449" s="1" t="n">
        <v>506019605</v>
      </c>
      <c r="B449" s="1" t="s">
        <v>22</v>
      </c>
      <c r="C449" s="7" t="s">
        <v>13</v>
      </c>
      <c r="D449" s="8" t="n">
        <v>5</v>
      </c>
      <c r="E449" s="9" t="n">
        <v>45481</v>
      </c>
      <c r="F449" s="8" t="n">
        <v>123</v>
      </c>
      <c r="G449" s="8" t="n">
        <v>410</v>
      </c>
      <c r="H449" s="8" t="n">
        <v>35.30325</v>
      </c>
      <c r="I449" s="8" t="n">
        <v>-110.36122</v>
      </c>
      <c r="J449" s="10" t="b">
        <f aca="false">COUNTIF('DigDeep x Virginia Tech - Clien'!$A$3:$A$894, A449)=1</f>
        <v>1</v>
      </c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customFormat="false" ht="15.75" hidden="false" customHeight="false" outlineLevel="0" collapsed="false">
      <c r="A450" s="1" t="n">
        <v>506019997</v>
      </c>
      <c r="B450" s="1" t="s">
        <v>12</v>
      </c>
      <c r="C450" s="7" t="s">
        <v>13</v>
      </c>
      <c r="D450" s="8" t="n">
        <v>2</v>
      </c>
      <c r="E450" s="9" t="n">
        <v>45237</v>
      </c>
      <c r="F450" s="8" t="n">
        <v>367</v>
      </c>
      <c r="G450" s="8" t="n">
        <v>296</v>
      </c>
      <c r="H450" s="8" t="n">
        <v>36.06103078</v>
      </c>
      <c r="I450" s="8" t="n">
        <v>-108.2136369</v>
      </c>
      <c r="J450" s="10" t="b">
        <f aca="false">COUNTIF('DigDeep x Virginia Tech - Clien'!$A$3:$A$894, A450)=1</f>
        <v>1</v>
      </c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customFormat="false" ht="15.75" hidden="false" customHeight="false" outlineLevel="0" collapsed="false">
      <c r="A451" s="1" t="n">
        <v>507848239</v>
      </c>
      <c r="B451" s="1" t="s">
        <v>26</v>
      </c>
      <c r="C451" s="7" t="s">
        <v>13</v>
      </c>
      <c r="D451" s="8" t="n">
        <v>1</v>
      </c>
      <c r="E451" s="9" t="n">
        <v>45526</v>
      </c>
      <c r="F451" s="8" t="n">
        <v>78</v>
      </c>
      <c r="G451" s="8" t="n">
        <v>800</v>
      </c>
      <c r="H451" s="8" t="n">
        <v>35.20796877</v>
      </c>
      <c r="I451" s="8" t="n">
        <v>-111.6200905</v>
      </c>
      <c r="J451" s="10" t="b">
        <f aca="false">COUNTIF('DigDeep x Virginia Tech - Clien'!$A$3:$A$894, A451)=1</f>
        <v>1</v>
      </c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customFormat="false" ht="15.75" hidden="false" customHeight="false" outlineLevel="0" collapsed="false">
      <c r="A452" s="1" t="n">
        <v>507867517</v>
      </c>
      <c r="B452" s="1" t="s">
        <v>26</v>
      </c>
      <c r="C452" s="7" t="s">
        <v>13</v>
      </c>
      <c r="D452" s="8" t="n">
        <v>1</v>
      </c>
      <c r="E452" s="9" t="n">
        <v>45516</v>
      </c>
      <c r="F452" s="8" t="n">
        <v>88</v>
      </c>
      <c r="G452" s="8" t="n">
        <v>100</v>
      </c>
      <c r="H452" s="8" t="n">
        <v>36.555986</v>
      </c>
      <c r="I452" s="8" t="n">
        <v>-110.8111537</v>
      </c>
      <c r="J452" s="10" t="b">
        <f aca="false">COUNTIF('DigDeep x Virginia Tech - Clien'!$A$3:$A$894, A452)=1</f>
        <v>1</v>
      </c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customFormat="false" ht="15.75" hidden="false" customHeight="false" outlineLevel="0" collapsed="false">
      <c r="A453" s="1" t="n">
        <v>507867548</v>
      </c>
      <c r="B453" s="1" t="s">
        <v>26</v>
      </c>
      <c r="C453" s="7" t="s">
        <v>13</v>
      </c>
      <c r="D453" s="8" t="n">
        <v>1</v>
      </c>
      <c r="E453" s="9" t="n">
        <v>45512</v>
      </c>
      <c r="F453" s="8" t="n">
        <v>92</v>
      </c>
      <c r="G453" s="8" t="n">
        <v>400</v>
      </c>
      <c r="H453" s="8" t="n">
        <v>36.87408598</v>
      </c>
      <c r="I453" s="8" t="n">
        <v>-111.4426162</v>
      </c>
      <c r="J453" s="10" t="b">
        <f aca="false">COUNTIF('DigDeep x Virginia Tech - Clien'!$A$3:$A$894, A453)=1</f>
        <v>1</v>
      </c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customFormat="false" ht="15.75" hidden="false" customHeight="false" outlineLevel="0" collapsed="false">
      <c r="A454" s="1" t="n">
        <v>507867579</v>
      </c>
      <c r="B454" s="1" t="s">
        <v>26</v>
      </c>
      <c r="C454" s="7" t="s">
        <v>13</v>
      </c>
      <c r="D454" s="8" t="n">
        <v>4</v>
      </c>
      <c r="E454" s="9" t="n">
        <v>45560</v>
      </c>
      <c r="F454" s="8" t="n">
        <v>44</v>
      </c>
      <c r="G454" s="8" t="n">
        <v>418</v>
      </c>
      <c r="H454" s="8" t="n">
        <v>35.51670542</v>
      </c>
      <c r="I454" s="8" t="n">
        <v>-110.9536694</v>
      </c>
      <c r="J454" s="10" t="b">
        <f aca="false">COUNTIF('DigDeep x Virginia Tech - Clien'!$A$3:$A$894, A454)=1</f>
        <v>1</v>
      </c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customFormat="false" ht="15.75" hidden="false" customHeight="false" outlineLevel="0" collapsed="false">
      <c r="A455" s="1" t="n">
        <v>507867610</v>
      </c>
      <c r="B455" s="1" t="s">
        <v>26</v>
      </c>
      <c r="C455" s="7" t="s">
        <v>13</v>
      </c>
      <c r="D455" s="8"/>
      <c r="E455" s="9" t="n">
        <v>45427</v>
      </c>
      <c r="F455" s="8" t="n">
        <v>177</v>
      </c>
      <c r="G455" s="8" t="n">
        <v>700</v>
      </c>
      <c r="H455" s="8" t="n">
        <v>36.6901215</v>
      </c>
      <c r="I455" s="8" t="n">
        <v>-110.2569448</v>
      </c>
      <c r="J455" s="10" t="b">
        <f aca="false">COUNTIF('DigDeep x Virginia Tech - Clien'!$A$3:$A$894, A455)=1</f>
        <v>1</v>
      </c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customFormat="false" ht="15.75" hidden="false" customHeight="false" outlineLevel="0" collapsed="false">
      <c r="A456" s="1" t="n">
        <v>507867658</v>
      </c>
      <c r="B456" s="1" t="s">
        <v>26</v>
      </c>
      <c r="C456" s="7" t="s">
        <v>13</v>
      </c>
      <c r="D456" s="8" t="n">
        <v>5</v>
      </c>
      <c r="E456" s="9" t="n">
        <v>45586</v>
      </c>
      <c r="F456" s="8" t="n">
        <v>18</v>
      </c>
      <c r="G456" s="8" t="n">
        <v>200</v>
      </c>
      <c r="H456" s="8" t="n">
        <v>36.80830329</v>
      </c>
      <c r="I456" s="8" t="n">
        <v>-109.7980061</v>
      </c>
      <c r="J456" s="10" t="b">
        <f aca="false">COUNTIF('DigDeep x Virginia Tech - Clien'!$A$3:$A$894, A456)=1</f>
        <v>1</v>
      </c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customFormat="false" ht="15.75" hidden="false" customHeight="false" outlineLevel="0" collapsed="false">
      <c r="A457" s="1" t="n">
        <v>507867696</v>
      </c>
      <c r="B457" s="1" t="s">
        <v>26</v>
      </c>
      <c r="C457" s="7" t="s">
        <v>13</v>
      </c>
      <c r="D457" s="8" t="n">
        <v>2</v>
      </c>
      <c r="E457" s="9" t="n">
        <v>45512</v>
      </c>
      <c r="F457" s="8" t="n">
        <v>92</v>
      </c>
      <c r="G457" s="8" t="n">
        <v>800</v>
      </c>
      <c r="H457" s="8" t="n">
        <v>36.38828139</v>
      </c>
      <c r="I457" s="8" t="n">
        <v>-111.4474127</v>
      </c>
      <c r="J457" s="10" t="b">
        <f aca="false">COUNTIF('DigDeep x Virginia Tech - Clien'!$A$3:$A$894, A457)=1</f>
        <v>1</v>
      </c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customFormat="false" ht="15.75" hidden="false" customHeight="false" outlineLevel="0" collapsed="false">
      <c r="A458" s="1" t="n">
        <v>507867706</v>
      </c>
      <c r="B458" s="1" t="s">
        <v>26</v>
      </c>
      <c r="C458" s="7" t="s">
        <v>13</v>
      </c>
      <c r="D458" s="8" t="n">
        <v>2</v>
      </c>
      <c r="E458" s="9" t="n">
        <v>45512</v>
      </c>
      <c r="F458" s="8" t="n">
        <v>92</v>
      </c>
      <c r="G458" s="8" t="n">
        <v>500</v>
      </c>
      <c r="H458" s="8" t="n">
        <v>36.47067965</v>
      </c>
      <c r="I458" s="8" t="n">
        <v>-110.1840791</v>
      </c>
      <c r="J458" s="10" t="b">
        <f aca="false">COUNTIF('DigDeep x Virginia Tech - Clien'!$A$3:$A$894, A458)=1</f>
        <v>1</v>
      </c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customFormat="false" ht="15.75" hidden="false" customHeight="false" outlineLevel="0" collapsed="false">
      <c r="A459" s="1" t="n">
        <v>507867720</v>
      </c>
      <c r="B459" s="1" t="s">
        <v>26</v>
      </c>
      <c r="C459" s="7" t="s">
        <v>19</v>
      </c>
      <c r="D459" s="1" t="n">
        <v>1</v>
      </c>
      <c r="E459" s="9" t="n">
        <v>45397</v>
      </c>
      <c r="F459" s="8" t="n">
        <v>207</v>
      </c>
      <c r="G459" s="8" t="n">
        <v>275</v>
      </c>
      <c r="H459" s="8" t="n">
        <v>36.46159202</v>
      </c>
      <c r="I459" s="8" t="n">
        <v>-110.6838676</v>
      </c>
      <c r="J459" s="10" t="b">
        <f aca="false">COUNTIF('DigDeep x Virginia Tech - Clien'!$A$3:$A$894, A459)=1</f>
        <v>1</v>
      </c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customFormat="false" ht="15.75" hidden="false" customHeight="false" outlineLevel="0" collapsed="false">
      <c r="A460" s="1" t="n">
        <v>507867782</v>
      </c>
      <c r="B460" s="1" t="s">
        <v>26</v>
      </c>
      <c r="C460" s="7" t="s">
        <v>19</v>
      </c>
      <c r="D460" s="8" t="n">
        <v>1</v>
      </c>
      <c r="E460" s="9" t="n">
        <v>45603</v>
      </c>
      <c r="F460" s="8" t="n">
        <v>1</v>
      </c>
      <c r="G460" s="8" t="n">
        <v>275</v>
      </c>
      <c r="H460" s="8" t="n">
        <v>36.55119634</v>
      </c>
      <c r="I460" s="8" t="n">
        <v>-110.1009956</v>
      </c>
      <c r="J460" s="10" t="b">
        <f aca="false">COUNTIF('DigDeep x Virginia Tech - Clien'!$A$3:$A$894, A460)=1</f>
        <v>1</v>
      </c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customFormat="false" ht="15.75" hidden="false" customHeight="false" outlineLevel="0" collapsed="false">
      <c r="A461" s="1" t="n">
        <v>507867799</v>
      </c>
      <c r="B461" s="1" t="s">
        <v>26</v>
      </c>
      <c r="C461" s="7" t="s">
        <v>19</v>
      </c>
      <c r="D461" s="8" t="n">
        <v>2</v>
      </c>
      <c r="E461" s="9" t="n">
        <v>45603</v>
      </c>
      <c r="F461" s="8" t="n">
        <v>1</v>
      </c>
      <c r="G461" s="8" t="n">
        <v>275</v>
      </c>
      <c r="H461" s="8" t="n">
        <v>36.55807043</v>
      </c>
      <c r="I461" s="8" t="n">
        <v>-110.131108</v>
      </c>
      <c r="J461" s="10" t="b">
        <f aca="false">COUNTIF('DigDeep x Virginia Tech - Clien'!$A$3:$A$894, A461)=1</f>
        <v>1</v>
      </c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customFormat="false" ht="15.75" hidden="false" customHeight="false" outlineLevel="0" collapsed="false">
      <c r="A462" s="1" t="n">
        <v>507867809</v>
      </c>
      <c r="B462" s="1" t="s">
        <v>26</v>
      </c>
      <c r="C462" s="7" t="s">
        <v>13</v>
      </c>
      <c r="D462" s="8" t="n">
        <v>2</v>
      </c>
      <c r="E462" s="9" t="n">
        <v>45589</v>
      </c>
      <c r="F462" s="8" t="n">
        <v>15</v>
      </c>
      <c r="G462" s="8" t="n">
        <v>1200</v>
      </c>
      <c r="H462" s="8" t="n">
        <v>36.47543136</v>
      </c>
      <c r="I462" s="8" t="n">
        <v>-110.4627816</v>
      </c>
      <c r="J462" s="10" t="b">
        <f aca="false">COUNTIF('DigDeep x Virginia Tech - Clien'!$A$3:$A$894, A462)=1</f>
        <v>1</v>
      </c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customFormat="false" ht="15.75" hidden="false" customHeight="false" outlineLevel="0" collapsed="false">
      <c r="A463" s="1" t="n">
        <v>507867816</v>
      </c>
      <c r="B463" s="1" t="s">
        <v>26</v>
      </c>
      <c r="C463" s="7" t="s">
        <v>13</v>
      </c>
      <c r="D463" s="8" t="n">
        <v>1</v>
      </c>
      <c r="E463" s="9" t="n">
        <v>45588</v>
      </c>
      <c r="F463" s="8" t="n">
        <v>16</v>
      </c>
      <c r="G463" s="8" t="n">
        <v>1200</v>
      </c>
      <c r="H463" s="8" t="n">
        <v>36.47569277</v>
      </c>
      <c r="I463" s="8" t="n">
        <v>-110.4630692</v>
      </c>
      <c r="J463" s="10" t="b">
        <f aca="false">COUNTIF('DigDeep x Virginia Tech - Clien'!$A$3:$A$894, A463)=1</f>
        <v>1</v>
      </c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customFormat="false" ht="15.75" hidden="false" customHeight="false" outlineLevel="0" collapsed="false">
      <c r="A464" s="1" t="n">
        <v>507867823</v>
      </c>
      <c r="B464" s="1" t="s">
        <v>26</v>
      </c>
      <c r="C464" s="7" t="s">
        <v>13</v>
      </c>
      <c r="D464" s="8" t="n">
        <v>3</v>
      </c>
      <c r="E464" s="9" t="n">
        <v>45603</v>
      </c>
      <c r="F464" s="8" t="n">
        <v>1</v>
      </c>
      <c r="G464" s="8" t="n">
        <v>500</v>
      </c>
      <c r="H464" s="8" t="n">
        <v>36.70777969</v>
      </c>
      <c r="I464" s="8" t="n">
        <v>-110.1105638</v>
      </c>
      <c r="J464" s="10" t="b">
        <f aca="false">COUNTIF('DigDeep x Virginia Tech - Clien'!$A$3:$A$894, A464)=1</f>
        <v>1</v>
      </c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customFormat="false" ht="15.75" hidden="false" customHeight="false" outlineLevel="0" collapsed="false">
      <c r="A465" s="1" t="n">
        <v>507867847</v>
      </c>
      <c r="B465" s="1" t="s">
        <v>26</v>
      </c>
      <c r="C465" s="7" t="s">
        <v>13</v>
      </c>
      <c r="D465" s="8" t="n">
        <v>1</v>
      </c>
      <c r="E465" s="9" t="n">
        <v>45454</v>
      </c>
      <c r="F465" s="8" t="n">
        <v>150</v>
      </c>
      <c r="G465" s="8" t="n">
        <v>700</v>
      </c>
      <c r="H465" s="8" t="n">
        <v>36.41612521</v>
      </c>
      <c r="I465" s="8" t="n">
        <v>-110.8312009</v>
      </c>
      <c r="J465" s="10" t="b">
        <f aca="false">COUNTIF('DigDeep x Virginia Tech - Clien'!$A$3:$A$894, A465)=1</f>
        <v>1</v>
      </c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customFormat="false" ht="15.75" hidden="false" customHeight="false" outlineLevel="0" collapsed="false">
      <c r="A466" s="1" t="n">
        <v>507867861</v>
      </c>
      <c r="B466" s="1" t="s">
        <v>26</v>
      </c>
      <c r="C466" s="7" t="s">
        <v>13</v>
      </c>
      <c r="D466" s="8" t="n">
        <v>4</v>
      </c>
      <c r="E466" s="9" t="n">
        <v>45567</v>
      </c>
      <c r="F466" s="8" t="n">
        <v>37</v>
      </c>
      <c r="G466" s="8" t="n">
        <v>1200</v>
      </c>
      <c r="H466" s="8" t="n">
        <v>37.12348613</v>
      </c>
      <c r="I466" s="8" t="n">
        <v>-110.341499</v>
      </c>
      <c r="J466" s="10" t="b">
        <f aca="false">COUNTIF('DigDeep x Virginia Tech - Clien'!$A$3:$A$894, A466)=1</f>
        <v>1</v>
      </c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customFormat="false" ht="15.75" hidden="false" customHeight="false" outlineLevel="0" collapsed="false">
      <c r="A467" s="1" t="n">
        <v>507867878</v>
      </c>
      <c r="B467" s="1" t="s">
        <v>26</v>
      </c>
      <c r="C467" s="7" t="s">
        <v>13</v>
      </c>
      <c r="D467" s="8" t="n">
        <v>5</v>
      </c>
      <c r="E467" s="9" t="n">
        <v>45511</v>
      </c>
      <c r="F467" s="8" t="n">
        <v>93</v>
      </c>
      <c r="G467" s="8" t="n">
        <v>1200</v>
      </c>
      <c r="H467" s="8" t="n">
        <v>36.56288751</v>
      </c>
      <c r="I467" s="8" t="n">
        <v>-110.4893485</v>
      </c>
      <c r="J467" s="10" t="b">
        <f aca="false">COUNTIF('DigDeep x Virginia Tech - Clien'!$A$3:$A$894, A467)=1</f>
        <v>1</v>
      </c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customFormat="false" ht="15.75" hidden="false" customHeight="false" outlineLevel="0" collapsed="false">
      <c r="A468" s="1" t="n">
        <v>507867940</v>
      </c>
      <c r="B468" s="1" t="s">
        <v>26</v>
      </c>
      <c r="C468" s="7" t="s">
        <v>13</v>
      </c>
      <c r="D468" s="8" t="n">
        <v>1</v>
      </c>
      <c r="E468" s="9" t="n">
        <v>45566</v>
      </c>
      <c r="F468" s="8" t="n">
        <v>38</v>
      </c>
      <c r="G468" s="8" t="n">
        <v>1200</v>
      </c>
      <c r="H468" s="8" t="n">
        <v>36.47253686</v>
      </c>
      <c r="I468" s="8" t="n">
        <v>-111.3065978</v>
      </c>
      <c r="J468" s="10" t="b">
        <f aca="false">COUNTIF('DigDeep x Virginia Tech - Clien'!$A$3:$A$894, A468)=1</f>
        <v>1</v>
      </c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customFormat="false" ht="15.75" hidden="false" customHeight="false" outlineLevel="0" collapsed="false">
      <c r="A469" s="1" t="n">
        <v>507867971</v>
      </c>
      <c r="B469" s="1" t="s">
        <v>26</v>
      </c>
      <c r="C469" s="7" t="s">
        <v>13</v>
      </c>
      <c r="D469" s="8" t="n">
        <v>4</v>
      </c>
      <c r="E469" s="9" t="n">
        <v>45581</v>
      </c>
      <c r="F469" s="8" t="n">
        <v>23</v>
      </c>
      <c r="G469" s="8" t="n">
        <v>1200</v>
      </c>
      <c r="H469" s="8" t="n">
        <v>36.5807321</v>
      </c>
      <c r="I469" s="8" t="n">
        <v>-110.5136487</v>
      </c>
      <c r="J469" s="10" t="b">
        <f aca="false">COUNTIF('DigDeep x Virginia Tech - Clien'!$A$3:$A$894, A469)=1</f>
        <v>1</v>
      </c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customFormat="false" ht="15.75" hidden="false" customHeight="false" outlineLevel="0" collapsed="false">
      <c r="A470" s="1" t="n">
        <v>507867988</v>
      </c>
      <c r="B470" s="1" t="s">
        <v>26</v>
      </c>
      <c r="C470" s="7" t="s">
        <v>13</v>
      </c>
      <c r="D470" s="8" t="n">
        <v>1</v>
      </c>
      <c r="E470" s="9" t="n">
        <v>45580</v>
      </c>
      <c r="F470" s="8" t="n">
        <v>24</v>
      </c>
      <c r="G470" s="8" t="n">
        <v>1200</v>
      </c>
      <c r="H470" s="8" t="n">
        <v>36.57991157</v>
      </c>
      <c r="I470" s="8" t="n">
        <v>-111.078297</v>
      </c>
      <c r="J470" s="10" t="b">
        <f aca="false">COUNTIF('DigDeep x Virginia Tech - Clien'!$A$3:$A$894, A470)=1</f>
        <v>1</v>
      </c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customFormat="false" ht="15.75" hidden="false" customHeight="false" outlineLevel="0" collapsed="false">
      <c r="A471" s="1" t="n">
        <v>507867995</v>
      </c>
      <c r="B471" s="1" t="s">
        <v>26</v>
      </c>
      <c r="C471" s="7" t="s">
        <v>13</v>
      </c>
      <c r="D471" s="8" t="n">
        <v>2</v>
      </c>
      <c r="E471" s="9" t="n">
        <v>45588</v>
      </c>
      <c r="F471" s="8" t="n">
        <v>16</v>
      </c>
      <c r="G471" s="8" t="n">
        <v>1200</v>
      </c>
      <c r="H471" s="8" t="n">
        <v>36.48061004</v>
      </c>
      <c r="I471" s="8" t="n">
        <v>-110.4633421</v>
      </c>
      <c r="J471" s="10" t="b">
        <f aca="false">COUNTIF('DigDeep x Virginia Tech - Clien'!$A$3:$A$894, A471)=1</f>
        <v>1</v>
      </c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customFormat="false" ht="15.75" hidden="false" customHeight="false" outlineLevel="0" collapsed="false">
      <c r="A472" s="1" t="n">
        <v>507868020</v>
      </c>
      <c r="B472" s="1" t="s">
        <v>26</v>
      </c>
      <c r="C472" s="7" t="s">
        <v>13</v>
      </c>
      <c r="D472" s="8" t="n">
        <v>1</v>
      </c>
      <c r="E472" s="9" t="n">
        <v>45582</v>
      </c>
      <c r="F472" s="8" t="n">
        <v>22</v>
      </c>
      <c r="G472" s="8" t="n">
        <v>297</v>
      </c>
      <c r="H472" s="8" t="n">
        <v>36.6548918</v>
      </c>
      <c r="I472" s="8" t="n">
        <v>-110.5833095</v>
      </c>
      <c r="J472" s="10" t="b">
        <f aca="false">COUNTIF('DigDeep x Virginia Tech - Clien'!$A$3:$A$894, A472)=1</f>
        <v>1</v>
      </c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customFormat="false" ht="15.75" hidden="false" customHeight="false" outlineLevel="0" collapsed="false">
      <c r="A473" s="1" t="n">
        <v>507871556</v>
      </c>
      <c r="B473" s="1" t="s">
        <v>26</v>
      </c>
      <c r="C473" s="7" t="s">
        <v>29</v>
      </c>
      <c r="D473" s="8" t="n">
        <v>1</v>
      </c>
      <c r="E473" s="9" t="n">
        <v>45055</v>
      </c>
      <c r="F473" s="8" t="n">
        <v>549</v>
      </c>
      <c r="G473" s="8" t="n">
        <v>200</v>
      </c>
      <c r="H473" s="8" t="n">
        <v>84.633541</v>
      </c>
      <c r="I473" s="8" t="n">
        <v>-174.2936969</v>
      </c>
      <c r="J473" s="10" t="b">
        <f aca="false">COUNTIF('DigDeep x Virginia Tech - Clien'!$A$3:$A$894, A473)=1</f>
        <v>1</v>
      </c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customFormat="false" ht="15.75" hidden="false" customHeight="false" outlineLevel="0" collapsed="false">
      <c r="A474" s="1" t="n">
        <v>507871642</v>
      </c>
      <c r="B474" s="1" t="s">
        <v>26</v>
      </c>
      <c r="C474" s="7" t="s">
        <v>13</v>
      </c>
      <c r="D474" s="8" t="n">
        <v>1</v>
      </c>
      <c r="E474" s="9" t="n">
        <v>45420</v>
      </c>
      <c r="F474" s="8" t="n">
        <v>184</v>
      </c>
      <c r="G474" s="8" t="n">
        <v>50</v>
      </c>
      <c r="H474" s="8" t="n">
        <v>36.72568219</v>
      </c>
      <c r="I474" s="8" t="n">
        <v>-110.5970854</v>
      </c>
      <c r="J474" s="10" t="b">
        <f aca="false">COUNTIF('DigDeep x Virginia Tech - Clien'!$A$3:$A$894, A474)=1</f>
        <v>1</v>
      </c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customFormat="false" ht="15.75" hidden="false" customHeight="false" outlineLevel="0" collapsed="false">
      <c r="A475" s="1" t="n">
        <v>507871714</v>
      </c>
      <c r="B475" s="1" t="s">
        <v>26</v>
      </c>
      <c r="C475" s="7" t="s">
        <v>13</v>
      </c>
      <c r="D475" s="8"/>
      <c r="E475" s="9" t="n">
        <v>45586</v>
      </c>
      <c r="F475" s="8" t="n">
        <v>18</v>
      </c>
      <c r="G475" s="8" t="n">
        <v>1000</v>
      </c>
      <c r="H475" s="8" t="n">
        <v>36.65861295</v>
      </c>
      <c r="I475" s="8" t="n">
        <v>-109.8024153</v>
      </c>
      <c r="J475" s="10" t="b">
        <f aca="false">COUNTIF('DigDeep x Virginia Tech - Clien'!$A$3:$A$894, A475)=1</f>
        <v>1</v>
      </c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customFormat="false" ht="15.75" hidden="false" customHeight="false" outlineLevel="0" collapsed="false">
      <c r="A476" s="1" t="n">
        <v>508482986</v>
      </c>
      <c r="B476" s="1" t="s">
        <v>22</v>
      </c>
      <c r="C476" s="7" t="s">
        <v>13</v>
      </c>
      <c r="D476" s="8" t="n">
        <v>5</v>
      </c>
      <c r="E476" s="9" t="n">
        <v>45495</v>
      </c>
      <c r="F476" s="8" t="n">
        <v>109</v>
      </c>
      <c r="G476" s="8" t="n">
        <v>67</v>
      </c>
      <c r="H476" s="8" t="n">
        <v>35.38351156</v>
      </c>
      <c r="I476" s="8" t="n">
        <v>-110.1803023</v>
      </c>
      <c r="J476" s="10" t="b">
        <f aca="false">COUNTIF('DigDeep x Virginia Tech - Clien'!$A$3:$A$894, A476)=1</f>
        <v>1</v>
      </c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customFormat="false" ht="15.75" hidden="false" customHeight="false" outlineLevel="0" collapsed="false">
      <c r="A477" s="1" t="n">
        <v>508483035</v>
      </c>
      <c r="B477" s="1" t="s">
        <v>22</v>
      </c>
      <c r="C477" s="7" t="s">
        <v>23</v>
      </c>
      <c r="D477" s="8" t="n">
        <v>2</v>
      </c>
      <c r="E477" s="9" t="n">
        <v>45558</v>
      </c>
      <c r="F477" s="8" t="n">
        <v>46</v>
      </c>
      <c r="G477" s="8" t="n">
        <v>394</v>
      </c>
      <c r="H477" s="8" t="n">
        <v>35.38686936</v>
      </c>
      <c r="I477" s="8" t="n">
        <v>-110.37872</v>
      </c>
      <c r="J477" s="10" t="b">
        <f aca="false">COUNTIF('DigDeep x Virginia Tech - Clien'!$A$3:$A$894, A477)=1</f>
        <v>1</v>
      </c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customFormat="false" ht="15.75" hidden="false" customHeight="false" outlineLevel="0" collapsed="false">
      <c r="A478" s="1" t="n">
        <v>508483066</v>
      </c>
      <c r="B478" s="1" t="s">
        <v>22</v>
      </c>
      <c r="C478" s="7" t="s">
        <v>13</v>
      </c>
      <c r="D478" s="8" t="n">
        <v>3</v>
      </c>
      <c r="E478" s="9" t="n">
        <v>45558</v>
      </c>
      <c r="F478" s="8" t="n">
        <v>46</v>
      </c>
      <c r="G478" s="8" t="n">
        <v>263</v>
      </c>
      <c r="H478" s="8" t="n">
        <v>35.26500025</v>
      </c>
      <c r="I478" s="8" t="n">
        <v>-110.0884707</v>
      </c>
      <c r="J478" s="10" t="b">
        <f aca="false">COUNTIF('DigDeep x Virginia Tech - Clien'!$A$3:$A$894, A478)=1</f>
        <v>1</v>
      </c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customFormat="false" ht="15.75" hidden="false" customHeight="false" outlineLevel="0" collapsed="false">
      <c r="A479" s="1" t="n">
        <v>508483097</v>
      </c>
      <c r="B479" s="1" t="s">
        <v>22</v>
      </c>
      <c r="C479" s="7" t="s">
        <v>13</v>
      </c>
      <c r="D479" s="1" t="n">
        <v>4</v>
      </c>
      <c r="E479" s="9" t="n">
        <v>45560</v>
      </c>
      <c r="F479" s="8" t="n">
        <v>44</v>
      </c>
      <c r="G479" s="8" t="n">
        <v>1028</v>
      </c>
      <c r="H479" s="8" t="n">
        <v>35.53821001</v>
      </c>
      <c r="I479" s="8" t="n">
        <v>-110.2693061</v>
      </c>
      <c r="J479" s="10" t="b">
        <f aca="false">COUNTIF('DigDeep x Virginia Tech - Clien'!$A$3:$A$894, A479)=1</f>
        <v>1</v>
      </c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customFormat="false" ht="15.75" hidden="false" customHeight="false" outlineLevel="0" collapsed="false">
      <c r="A480" s="1" t="n">
        <v>508483152</v>
      </c>
      <c r="B480" s="1" t="s">
        <v>22</v>
      </c>
      <c r="C480" s="7" t="s">
        <v>13</v>
      </c>
      <c r="D480" s="8" t="n">
        <v>1</v>
      </c>
      <c r="E480" s="9" t="n">
        <v>45327</v>
      </c>
      <c r="F480" s="8" t="n">
        <v>277</v>
      </c>
      <c r="G480" s="8" t="n">
        <v>340</v>
      </c>
      <c r="H480" s="8" t="n">
        <v>35.46258246</v>
      </c>
      <c r="I480" s="8" t="n">
        <v>-110.1838451</v>
      </c>
      <c r="J480" s="10" t="b">
        <f aca="false">COUNTIF('DigDeep x Virginia Tech - Clien'!$A$3:$A$894, A480)=1</f>
        <v>1</v>
      </c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customFormat="false" ht="15.75" hidden="false" customHeight="false" outlineLevel="0" collapsed="false">
      <c r="A481" s="1" t="n">
        <v>508483176</v>
      </c>
      <c r="B481" s="1" t="s">
        <v>22</v>
      </c>
      <c r="C481" s="7" t="s">
        <v>13</v>
      </c>
      <c r="D481" s="8" t="n">
        <v>7</v>
      </c>
      <c r="E481" s="9" t="n">
        <v>45558</v>
      </c>
      <c r="F481" s="8" t="n">
        <v>46</v>
      </c>
      <c r="G481" s="8" t="n">
        <v>438</v>
      </c>
      <c r="H481" s="8" t="n">
        <v>35.26480026</v>
      </c>
      <c r="I481" s="8" t="n">
        <v>-110.0889749</v>
      </c>
      <c r="J481" s="10" t="b">
        <f aca="false">COUNTIF('DigDeep x Virginia Tech - Clien'!$A$3:$A$894, A481)=1</f>
        <v>1</v>
      </c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customFormat="false" ht="15.75" hidden="false" customHeight="false" outlineLevel="0" collapsed="false">
      <c r="A482" s="1" t="n">
        <v>508483183</v>
      </c>
      <c r="B482" s="1" t="s">
        <v>22</v>
      </c>
      <c r="C482" s="7" t="s">
        <v>13</v>
      </c>
      <c r="D482" s="8" t="n">
        <v>2</v>
      </c>
      <c r="E482" s="9" t="n">
        <v>45365</v>
      </c>
      <c r="F482" s="8" t="n">
        <v>239</v>
      </c>
      <c r="G482" s="8" t="n">
        <v>111</v>
      </c>
      <c r="H482" s="8" t="n">
        <v>35.25209202</v>
      </c>
      <c r="I482" s="8" t="n">
        <v>-110.0500805</v>
      </c>
      <c r="J482" s="10" t="b">
        <f aca="false">COUNTIF('DigDeep x Virginia Tech - Clien'!$A$3:$A$894, A482)=1</f>
        <v>1</v>
      </c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customFormat="false" ht="15.75" hidden="false" customHeight="false" outlineLevel="0" collapsed="false">
      <c r="A483" s="1" t="n">
        <v>508483200</v>
      </c>
      <c r="B483" s="1" t="s">
        <v>22</v>
      </c>
      <c r="C483" s="7" t="s">
        <v>13</v>
      </c>
      <c r="D483" s="8" t="n">
        <v>1</v>
      </c>
      <c r="E483" s="9" t="n">
        <v>45594</v>
      </c>
      <c r="F483" s="8" t="n">
        <v>10</v>
      </c>
      <c r="G483" s="8" t="n">
        <v>150</v>
      </c>
      <c r="H483" s="8" t="n">
        <v>35.33671295</v>
      </c>
      <c r="I483" s="8" t="n">
        <v>-110.3388335</v>
      </c>
      <c r="J483" s="10" t="b">
        <f aca="false">COUNTIF('DigDeep x Virginia Tech - Clien'!$A$3:$A$894, A483)=1</f>
        <v>1</v>
      </c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customFormat="false" ht="15.75" hidden="false" customHeight="false" outlineLevel="0" collapsed="false">
      <c r="A484" s="1" t="n">
        <v>508483279</v>
      </c>
      <c r="B484" s="1" t="s">
        <v>22</v>
      </c>
      <c r="C484" s="7" t="s">
        <v>13</v>
      </c>
      <c r="D484" s="8" t="n">
        <v>5</v>
      </c>
      <c r="E484" s="9" t="n">
        <v>45490</v>
      </c>
      <c r="F484" s="8" t="n">
        <v>114</v>
      </c>
      <c r="G484" s="8" t="n">
        <v>225</v>
      </c>
      <c r="H484" s="8" t="n">
        <v>35.31800905</v>
      </c>
      <c r="I484" s="8" t="n">
        <v>-110.681432</v>
      </c>
      <c r="J484" s="10" t="b">
        <f aca="false">COUNTIF('DigDeep x Virginia Tech - Clien'!$A$3:$A$894, A484)=1</f>
        <v>1</v>
      </c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customFormat="false" ht="15.75" hidden="false" customHeight="false" outlineLevel="0" collapsed="false">
      <c r="A485" s="1" t="n">
        <v>508483286</v>
      </c>
      <c r="B485" s="1" t="s">
        <v>22</v>
      </c>
      <c r="C485" s="7" t="s">
        <v>13</v>
      </c>
      <c r="D485" s="8" t="n">
        <v>6</v>
      </c>
      <c r="E485" s="9" t="n">
        <v>45391</v>
      </c>
      <c r="F485" s="8" t="n">
        <v>213</v>
      </c>
      <c r="G485" s="8" t="n">
        <v>210</v>
      </c>
      <c r="H485" s="8" t="n">
        <v>35.24719576</v>
      </c>
      <c r="I485" s="8" t="n">
        <v>-110.0622227</v>
      </c>
      <c r="J485" s="10" t="b">
        <f aca="false">COUNTIF('DigDeep x Virginia Tech - Clien'!$A$3:$A$894, A485)=1</f>
        <v>1</v>
      </c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customFormat="false" ht="15.75" hidden="false" customHeight="false" outlineLevel="0" collapsed="false">
      <c r="A486" s="1" t="n">
        <v>508483293</v>
      </c>
      <c r="B486" s="1" t="s">
        <v>22</v>
      </c>
      <c r="C486" s="7" t="s">
        <v>13</v>
      </c>
      <c r="D486" s="8" t="n">
        <v>2</v>
      </c>
      <c r="E486" s="9" t="n">
        <v>45266</v>
      </c>
      <c r="F486" s="8" t="n">
        <v>338</v>
      </c>
      <c r="G486" s="8" t="n">
        <v>1094</v>
      </c>
      <c r="H486" s="8" t="n">
        <v>35.34660731</v>
      </c>
      <c r="I486" s="8" t="n">
        <v>-110.6345896</v>
      </c>
      <c r="J486" s="10" t="b">
        <f aca="false">COUNTIF('DigDeep x Virginia Tech - Clien'!$A$3:$A$894, A486)=1</f>
        <v>1</v>
      </c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customFormat="false" ht="15.75" hidden="false" customHeight="false" outlineLevel="0" collapsed="false">
      <c r="A487" s="1" t="n">
        <v>508483310</v>
      </c>
      <c r="B487" s="1" t="s">
        <v>22</v>
      </c>
      <c r="C487" s="7" t="s">
        <v>13</v>
      </c>
      <c r="D487" s="8" t="n">
        <v>2</v>
      </c>
      <c r="E487" s="9" t="n">
        <v>45379</v>
      </c>
      <c r="F487" s="8" t="n">
        <v>225</v>
      </c>
      <c r="G487" s="8" t="n">
        <v>51</v>
      </c>
      <c r="H487" s="8" t="n">
        <v>35.4672499</v>
      </c>
      <c r="I487" s="8" t="n">
        <v>-110.4815991</v>
      </c>
      <c r="J487" s="10" t="b">
        <f aca="false">COUNTIF('DigDeep x Virginia Tech - Clien'!$A$3:$A$894, A487)=1</f>
        <v>1</v>
      </c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customFormat="false" ht="15.75" hidden="false" customHeight="false" outlineLevel="0" collapsed="false">
      <c r="A488" s="1" t="n">
        <v>508484445</v>
      </c>
      <c r="B488" s="1" t="s">
        <v>22</v>
      </c>
      <c r="C488" s="7" t="s">
        <v>23</v>
      </c>
      <c r="D488" s="8" t="n">
        <v>5</v>
      </c>
      <c r="E488" s="9" t="n">
        <v>45378</v>
      </c>
      <c r="F488" s="8" t="n">
        <v>226</v>
      </c>
      <c r="G488" s="8" t="n">
        <v>440</v>
      </c>
      <c r="H488" s="8" t="n">
        <v>35.38641065</v>
      </c>
      <c r="I488" s="8" t="n">
        <v>-110.202511</v>
      </c>
      <c r="J488" s="10" t="b">
        <f aca="false">COUNTIF('DigDeep x Virginia Tech - Clien'!$A$3:$A$894, A488)=1</f>
        <v>1</v>
      </c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customFormat="false" ht="15.75" hidden="false" customHeight="false" outlineLevel="0" collapsed="false">
      <c r="A489" s="1" t="n">
        <v>508484452</v>
      </c>
      <c r="B489" s="1" t="s">
        <v>22</v>
      </c>
      <c r="C489" s="7" t="s">
        <v>13</v>
      </c>
      <c r="D489" s="8"/>
      <c r="E489" s="9" t="n">
        <v>45544</v>
      </c>
      <c r="F489" s="8" t="n">
        <v>60</v>
      </c>
      <c r="G489" s="8" t="n">
        <v>47</v>
      </c>
      <c r="H489" s="8" t="n">
        <v>35.21242502</v>
      </c>
      <c r="I489" s="8" t="n">
        <v>-110.269916</v>
      </c>
      <c r="J489" s="10" t="b">
        <f aca="false">COUNTIF('DigDeep x Virginia Tech - Clien'!$A$3:$A$894, A489)=1</f>
        <v>1</v>
      </c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customFormat="false" ht="15.75" hidden="false" customHeight="false" outlineLevel="0" collapsed="false">
      <c r="A490" s="1" t="n">
        <v>508485958</v>
      </c>
      <c r="B490" s="1" t="s">
        <v>22</v>
      </c>
      <c r="C490" s="7" t="s">
        <v>13</v>
      </c>
      <c r="D490" s="8" t="n">
        <v>4</v>
      </c>
      <c r="E490" s="9" t="n">
        <v>45490</v>
      </c>
      <c r="F490" s="8" t="n">
        <v>114</v>
      </c>
      <c r="G490" s="8" t="n">
        <v>440</v>
      </c>
      <c r="H490" s="8" t="n">
        <v>35.83771585</v>
      </c>
      <c r="I490" s="8" t="n">
        <v>-110.6069183</v>
      </c>
      <c r="J490" s="10" t="b">
        <f aca="false">COUNTIF('DigDeep x Virginia Tech - Clien'!$A$3:$A$894, A490)=1</f>
        <v>1</v>
      </c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customFormat="false" ht="15.75" hidden="false" customHeight="false" outlineLevel="0" collapsed="false">
      <c r="A491" s="1" t="n">
        <v>508487974</v>
      </c>
      <c r="B491" s="1" t="s">
        <v>22</v>
      </c>
      <c r="C491" s="7" t="s">
        <v>13</v>
      </c>
      <c r="D491" s="8" t="n">
        <v>4</v>
      </c>
      <c r="E491" s="9" t="n">
        <v>45264</v>
      </c>
      <c r="F491" s="8" t="n">
        <v>340</v>
      </c>
      <c r="G491" s="8" t="n">
        <v>336</v>
      </c>
      <c r="H491" s="8" t="n">
        <v>35.46655749</v>
      </c>
      <c r="I491" s="8" t="n">
        <v>-110.4719174</v>
      </c>
      <c r="J491" s="10" t="b">
        <f aca="false">COUNTIF('DigDeep x Virginia Tech - Clien'!$A$3:$A$894, A491)=1</f>
        <v>1</v>
      </c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customFormat="false" ht="15.75" hidden="false" customHeight="false" outlineLevel="0" collapsed="false">
      <c r="A492" s="1" t="n">
        <v>508487981</v>
      </c>
      <c r="B492" s="1" t="s">
        <v>22</v>
      </c>
      <c r="C492" s="7" t="s">
        <v>13</v>
      </c>
      <c r="D492" s="8" t="n">
        <v>1</v>
      </c>
      <c r="E492" s="9" t="n">
        <v>45512</v>
      </c>
      <c r="F492" s="8" t="n">
        <v>92</v>
      </c>
      <c r="G492" s="8" t="n">
        <v>599</v>
      </c>
      <c r="H492" s="8" t="n">
        <v>35.38569361</v>
      </c>
      <c r="I492" s="8" t="n">
        <v>-110.2255608</v>
      </c>
      <c r="J492" s="10" t="b">
        <f aca="false">COUNTIF('DigDeep x Virginia Tech - Clien'!$A$3:$A$894, A492)=1</f>
        <v>1</v>
      </c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customFormat="false" ht="15.75" hidden="false" customHeight="false" outlineLevel="0" collapsed="false">
      <c r="A493" s="1" t="n">
        <v>508488009</v>
      </c>
      <c r="B493" s="1" t="s">
        <v>22</v>
      </c>
      <c r="C493" s="7" t="s">
        <v>13</v>
      </c>
      <c r="D493" s="1" t="n">
        <v>5</v>
      </c>
      <c r="E493" s="9" t="n">
        <v>45595</v>
      </c>
      <c r="F493" s="8" t="n">
        <v>9</v>
      </c>
      <c r="G493" s="8" t="n">
        <v>200</v>
      </c>
      <c r="H493" s="8" t="n">
        <v>35.19131541</v>
      </c>
      <c r="I493" s="8" t="n">
        <v>-110.0183226</v>
      </c>
      <c r="J493" s="10" t="b">
        <f aca="false">COUNTIF('DigDeep x Virginia Tech - Clien'!$A$3:$A$894, A493)=1</f>
        <v>1</v>
      </c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customFormat="false" ht="15.75" hidden="false" customHeight="false" outlineLevel="0" collapsed="false">
      <c r="A494" s="1" t="n">
        <v>508488016</v>
      </c>
      <c r="B494" s="1" t="s">
        <v>22</v>
      </c>
      <c r="C494" s="7" t="s">
        <v>13</v>
      </c>
      <c r="D494" s="8" t="n">
        <v>6</v>
      </c>
      <c r="E494" s="9" t="n">
        <v>45551</v>
      </c>
      <c r="F494" s="8" t="n">
        <v>53</v>
      </c>
      <c r="G494" s="8" t="n">
        <v>171</v>
      </c>
      <c r="H494" s="8" t="n">
        <v>35.19118622</v>
      </c>
      <c r="I494" s="8" t="n">
        <v>-110.0196178</v>
      </c>
      <c r="J494" s="10" t="b">
        <f aca="false">COUNTIF('DigDeep x Virginia Tech - Clien'!$A$3:$A$894, A494)=1</f>
        <v>1</v>
      </c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customFormat="false" ht="15.75" hidden="false" customHeight="false" outlineLevel="0" collapsed="false">
      <c r="A495" s="1" t="n">
        <v>508488030</v>
      </c>
      <c r="B495" s="1" t="s">
        <v>22</v>
      </c>
      <c r="C495" s="7" t="s">
        <v>13</v>
      </c>
      <c r="D495" s="8" t="n">
        <v>3</v>
      </c>
      <c r="E495" s="9" t="n">
        <v>45392</v>
      </c>
      <c r="F495" s="8" t="n">
        <v>212</v>
      </c>
      <c r="G495" s="8" t="n">
        <v>187</v>
      </c>
      <c r="H495" s="8" t="n">
        <v>35.3809326</v>
      </c>
      <c r="I495" s="8" t="n">
        <v>-110.2313605</v>
      </c>
      <c r="J495" s="10" t="b">
        <f aca="false">COUNTIF('DigDeep x Virginia Tech - Clien'!$A$3:$A$894, A495)=1</f>
        <v>1</v>
      </c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customFormat="false" ht="15.75" hidden="false" customHeight="false" outlineLevel="0" collapsed="false">
      <c r="A496" s="1" t="n">
        <v>508488047</v>
      </c>
      <c r="B496" s="1" t="s">
        <v>22</v>
      </c>
      <c r="C496" s="7" t="s">
        <v>13</v>
      </c>
      <c r="D496" s="8" t="n">
        <v>3</v>
      </c>
      <c r="E496" s="9" t="n">
        <v>45595</v>
      </c>
      <c r="F496" s="8" t="n">
        <v>9</v>
      </c>
      <c r="G496" s="8" t="n">
        <v>100</v>
      </c>
      <c r="H496" s="8" t="n">
        <v>35.1913363</v>
      </c>
      <c r="I496" s="8" t="n">
        <v>-110.020971</v>
      </c>
      <c r="J496" s="10" t="b">
        <f aca="false">COUNTIF('DigDeep x Virginia Tech - Clien'!$A$3:$A$894, A496)=1</f>
        <v>1</v>
      </c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customFormat="false" ht="15.75" hidden="false" customHeight="false" outlineLevel="0" collapsed="false">
      <c r="A497" s="1" t="n">
        <v>508488061</v>
      </c>
      <c r="B497" s="1" t="s">
        <v>22</v>
      </c>
      <c r="C497" s="7" t="s">
        <v>13</v>
      </c>
      <c r="D497" s="8" t="n">
        <v>1</v>
      </c>
      <c r="E497" s="9" t="n">
        <v>45559</v>
      </c>
      <c r="F497" s="8" t="n">
        <v>45</v>
      </c>
      <c r="G497" s="8" t="n">
        <v>632</v>
      </c>
      <c r="H497" s="8" t="n">
        <v>35.1978771</v>
      </c>
      <c r="I497" s="8" t="n">
        <v>-110.0878263</v>
      </c>
      <c r="J497" s="10" t="b">
        <f aca="false">COUNTIF('DigDeep x Virginia Tech - Clien'!$A$3:$A$894, A497)=1</f>
        <v>1</v>
      </c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customFormat="false" ht="15.75" hidden="false" customHeight="false" outlineLevel="0" collapsed="false">
      <c r="A498" s="1" t="n">
        <v>508488078</v>
      </c>
      <c r="B498" s="1" t="s">
        <v>22</v>
      </c>
      <c r="C498" s="7" t="s">
        <v>13</v>
      </c>
      <c r="D498" s="8" t="n">
        <v>5</v>
      </c>
      <c r="E498" s="9" t="n">
        <v>45595</v>
      </c>
      <c r="F498" s="8" t="n">
        <v>9</v>
      </c>
      <c r="G498" s="8" t="n">
        <v>300</v>
      </c>
      <c r="H498" s="8" t="n">
        <v>35.17587615</v>
      </c>
      <c r="I498" s="8" t="n">
        <v>-110.1039089</v>
      </c>
      <c r="J498" s="10" t="b">
        <f aca="false">COUNTIF('DigDeep x Virginia Tech - Clien'!$A$3:$A$894, A498)=1</f>
        <v>1</v>
      </c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customFormat="false" ht="15.75" hidden="false" customHeight="false" outlineLevel="0" collapsed="false">
      <c r="A499" s="1" t="n">
        <v>508488092</v>
      </c>
      <c r="B499" s="1" t="s">
        <v>22</v>
      </c>
      <c r="C499" s="7" t="s">
        <v>13</v>
      </c>
      <c r="D499" s="8" t="n">
        <v>1</v>
      </c>
      <c r="E499" s="9" t="n">
        <v>45481</v>
      </c>
      <c r="F499" s="8" t="n">
        <v>123</v>
      </c>
      <c r="G499" s="8" t="n">
        <v>330</v>
      </c>
      <c r="H499" s="8" t="n">
        <v>35.48404045</v>
      </c>
      <c r="I499" s="8" t="n">
        <v>-110.3964276</v>
      </c>
      <c r="J499" s="10" t="b">
        <f aca="false">COUNTIF('DigDeep x Virginia Tech - Clien'!$A$3:$A$894, A499)=1</f>
        <v>1</v>
      </c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customFormat="false" ht="15.75" hidden="false" customHeight="false" outlineLevel="0" collapsed="false">
      <c r="A500" s="1" t="n">
        <v>508488102</v>
      </c>
      <c r="B500" s="1" t="s">
        <v>22</v>
      </c>
      <c r="C500" s="7" t="s">
        <v>13</v>
      </c>
      <c r="D500" s="8" t="n">
        <v>4</v>
      </c>
      <c r="E500" s="9" t="n">
        <v>45595</v>
      </c>
      <c r="F500" s="8" t="n">
        <v>9</v>
      </c>
      <c r="G500" s="8" t="n">
        <v>600</v>
      </c>
      <c r="H500" s="8" t="n">
        <v>35.19037733</v>
      </c>
      <c r="I500" s="8" t="n">
        <v>-110.0200852</v>
      </c>
      <c r="J500" s="10" t="b">
        <f aca="false">COUNTIF('DigDeep x Virginia Tech - Clien'!$A$3:$A$894, A500)=1</f>
        <v>1</v>
      </c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customFormat="false" ht="15.75" hidden="false" customHeight="false" outlineLevel="0" collapsed="false">
      <c r="A501" s="1" t="n">
        <v>508488126</v>
      </c>
      <c r="B501" s="1" t="s">
        <v>22</v>
      </c>
      <c r="C501" s="7" t="s">
        <v>13</v>
      </c>
      <c r="D501" s="8" t="n">
        <v>3</v>
      </c>
      <c r="E501" s="9" t="n">
        <v>45551</v>
      </c>
      <c r="F501" s="8" t="n">
        <v>53</v>
      </c>
      <c r="G501" s="8" t="n">
        <v>155</v>
      </c>
      <c r="H501" s="8" t="n">
        <v>35.18894739</v>
      </c>
      <c r="I501" s="8" t="n">
        <v>-110.0399797</v>
      </c>
      <c r="J501" s="10" t="b">
        <f aca="false">COUNTIF('DigDeep x Virginia Tech - Clien'!$A$3:$A$894, A501)=1</f>
        <v>1</v>
      </c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customFormat="false" ht="15.75" hidden="false" customHeight="false" outlineLevel="0" collapsed="false">
      <c r="A502" s="1" t="n">
        <v>508488133</v>
      </c>
      <c r="B502" s="1" t="s">
        <v>22</v>
      </c>
      <c r="C502" s="7" t="s">
        <v>13</v>
      </c>
      <c r="D502" s="8" t="n">
        <v>2</v>
      </c>
      <c r="E502" s="9" t="n">
        <v>45495</v>
      </c>
      <c r="F502" s="8" t="n">
        <v>109</v>
      </c>
      <c r="G502" s="8" t="n">
        <v>216</v>
      </c>
      <c r="H502" s="8" t="n">
        <v>35.1820205</v>
      </c>
      <c r="I502" s="8" t="n">
        <v>-110.185036</v>
      </c>
      <c r="J502" s="10" t="b">
        <f aca="false">COUNTIF('DigDeep x Virginia Tech - Clien'!$A$3:$A$894, A502)=1</f>
        <v>1</v>
      </c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customFormat="false" ht="15.75" hidden="false" customHeight="false" outlineLevel="0" collapsed="false">
      <c r="A503" s="1" t="n">
        <v>508488140</v>
      </c>
      <c r="B503" s="1" t="s">
        <v>22</v>
      </c>
      <c r="C503" s="7" t="s">
        <v>13</v>
      </c>
      <c r="D503" s="8" t="n">
        <v>1</v>
      </c>
      <c r="E503" s="9" t="n">
        <v>45365</v>
      </c>
      <c r="F503" s="8" t="n">
        <v>239</v>
      </c>
      <c r="G503" s="8" t="n">
        <v>13</v>
      </c>
      <c r="H503" s="8" t="n">
        <v>35.18154914</v>
      </c>
      <c r="I503" s="8" t="n">
        <v>-110.1079843</v>
      </c>
      <c r="J503" s="10" t="b">
        <f aca="false">COUNTIF('DigDeep x Virginia Tech - Clien'!$A$3:$A$894, A503)=1</f>
        <v>1</v>
      </c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customFormat="false" ht="15.75" hidden="false" customHeight="false" outlineLevel="0" collapsed="false">
      <c r="A504" s="1" t="n">
        <v>508488157</v>
      </c>
      <c r="B504" s="1" t="s">
        <v>22</v>
      </c>
      <c r="C504" s="7" t="s">
        <v>13</v>
      </c>
      <c r="D504" s="8" t="n">
        <v>2</v>
      </c>
      <c r="E504" s="9" t="n">
        <v>45497</v>
      </c>
      <c r="F504" s="8" t="n">
        <v>107</v>
      </c>
      <c r="G504" s="8" t="n">
        <v>149</v>
      </c>
      <c r="H504" s="8" t="n">
        <v>35.5421386</v>
      </c>
      <c r="I504" s="8" t="n">
        <v>-110.276078</v>
      </c>
      <c r="J504" s="10" t="b">
        <f aca="false">COUNTIF('DigDeep x Virginia Tech - Clien'!$A$3:$A$894, A504)=1</f>
        <v>1</v>
      </c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customFormat="false" ht="15.75" hidden="false" customHeight="false" outlineLevel="0" collapsed="false">
      <c r="A505" s="1" t="n">
        <v>508488164</v>
      </c>
      <c r="B505" s="1" t="s">
        <v>22</v>
      </c>
      <c r="C505" s="7" t="s">
        <v>13</v>
      </c>
      <c r="D505" s="8" t="n">
        <v>5</v>
      </c>
      <c r="E505" s="9" t="n">
        <v>45475</v>
      </c>
      <c r="F505" s="8" t="n">
        <v>129</v>
      </c>
      <c r="G505" s="8" t="n">
        <v>574</v>
      </c>
      <c r="H505" s="8" t="n">
        <v>35.30291508</v>
      </c>
      <c r="I505" s="8" t="n">
        <v>-110.1769551</v>
      </c>
      <c r="J505" s="10" t="b">
        <f aca="false">COUNTIF('DigDeep x Virginia Tech - Clien'!$A$3:$A$894, A505)=1</f>
        <v>1</v>
      </c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customFormat="false" ht="15.75" hidden="false" customHeight="false" outlineLevel="0" collapsed="false">
      <c r="A506" s="1" t="n">
        <v>508488171</v>
      </c>
      <c r="B506" s="1" t="s">
        <v>22</v>
      </c>
      <c r="C506" s="7" t="s">
        <v>13</v>
      </c>
      <c r="D506" s="8" t="n">
        <v>7</v>
      </c>
      <c r="E506" s="9" t="n">
        <v>45475</v>
      </c>
      <c r="F506" s="8" t="n">
        <v>129</v>
      </c>
      <c r="G506" s="8" t="n">
        <v>378</v>
      </c>
      <c r="H506" s="8" t="n">
        <v>35.28846431</v>
      </c>
      <c r="I506" s="8" t="n">
        <v>-110.1819585</v>
      </c>
      <c r="J506" s="10" t="b">
        <f aca="false">COUNTIF('DigDeep x Virginia Tech - Clien'!$A$3:$A$894, A506)=1</f>
        <v>1</v>
      </c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customFormat="false" ht="15.75" hidden="false" customHeight="false" outlineLevel="0" collapsed="false">
      <c r="A507" s="1" t="n">
        <v>508488188</v>
      </c>
      <c r="B507" s="1" t="s">
        <v>22</v>
      </c>
      <c r="C507" s="7" t="s">
        <v>13</v>
      </c>
      <c r="D507" s="8" t="n">
        <v>4</v>
      </c>
      <c r="E507" s="9" t="n">
        <v>45483</v>
      </c>
      <c r="F507" s="8" t="n">
        <v>121</v>
      </c>
      <c r="G507" s="8" t="n">
        <v>865</v>
      </c>
      <c r="H507" s="8" t="n">
        <v>35.37527127</v>
      </c>
      <c r="I507" s="8" t="n">
        <v>-110.1533131</v>
      </c>
      <c r="J507" s="10" t="b">
        <f aca="false">COUNTIF('DigDeep x Virginia Tech - Clien'!$A$3:$A$894, A507)=1</f>
        <v>1</v>
      </c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customFormat="false" ht="15.75" hidden="false" customHeight="false" outlineLevel="0" collapsed="false">
      <c r="A508" s="1" t="n">
        <v>508488195</v>
      </c>
      <c r="B508" s="1" t="s">
        <v>22</v>
      </c>
      <c r="C508" s="7" t="s">
        <v>13</v>
      </c>
      <c r="D508" s="8" t="n">
        <v>6</v>
      </c>
      <c r="E508" s="9" t="n">
        <v>45456</v>
      </c>
      <c r="F508" s="8" t="n">
        <v>148</v>
      </c>
      <c r="G508" s="8" t="n">
        <v>912</v>
      </c>
      <c r="H508" s="8" t="n">
        <v>35.17867168</v>
      </c>
      <c r="I508" s="8" t="n">
        <v>-110.1072594</v>
      </c>
      <c r="J508" s="10" t="b">
        <f aca="false">COUNTIF('DigDeep x Virginia Tech - Clien'!$A$3:$A$894, A508)=1</f>
        <v>1</v>
      </c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customFormat="false" ht="15.75" hidden="false" customHeight="false" outlineLevel="0" collapsed="false">
      <c r="A509" s="1" t="n">
        <v>508488267</v>
      </c>
      <c r="B509" s="1" t="s">
        <v>22</v>
      </c>
      <c r="C509" s="7" t="s">
        <v>19</v>
      </c>
      <c r="D509" s="8" t="n">
        <v>5</v>
      </c>
      <c r="E509" s="9" t="n">
        <v>45582</v>
      </c>
      <c r="F509" s="8" t="n">
        <v>22</v>
      </c>
      <c r="G509" s="8" t="n">
        <v>253</v>
      </c>
      <c r="H509" s="8" t="n">
        <v>35.50897493</v>
      </c>
      <c r="I509" s="8" t="n">
        <v>-110.4022428</v>
      </c>
      <c r="J509" s="10" t="b">
        <f aca="false">COUNTIF('DigDeep x Virginia Tech - Clien'!$A$3:$A$894, A509)=1</f>
        <v>1</v>
      </c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customFormat="false" ht="15.75" hidden="false" customHeight="false" outlineLevel="0" collapsed="false">
      <c r="A510" s="1" t="n">
        <v>508488274</v>
      </c>
      <c r="B510" s="1" t="s">
        <v>22</v>
      </c>
      <c r="C510" s="7" t="s">
        <v>23</v>
      </c>
      <c r="D510" s="8" t="n">
        <v>2</v>
      </c>
      <c r="E510" s="9" t="n">
        <v>45504</v>
      </c>
      <c r="F510" s="8" t="n">
        <v>100</v>
      </c>
      <c r="G510" s="8" t="n">
        <v>323</v>
      </c>
      <c r="H510" s="8" t="n">
        <v>35.2943012</v>
      </c>
      <c r="I510" s="8" t="n">
        <v>-110.8610553</v>
      </c>
      <c r="J510" s="10" t="b">
        <f aca="false">COUNTIF('DigDeep x Virginia Tech - Clien'!$A$3:$A$894, A510)=1</f>
        <v>1</v>
      </c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customFormat="false" ht="15.75" hidden="false" customHeight="false" outlineLevel="0" collapsed="false">
      <c r="A511" s="1" t="n">
        <v>508488391</v>
      </c>
      <c r="B511" s="1" t="s">
        <v>22</v>
      </c>
      <c r="C511" s="7" t="s">
        <v>13</v>
      </c>
      <c r="D511" s="8" t="n">
        <v>3</v>
      </c>
      <c r="E511" s="9" t="n">
        <v>45314</v>
      </c>
      <c r="F511" s="8" t="n">
        <v>290</v>
      </c>
      <c r="G511" s="8" t="n">
        <v>120</v>
      </c>
      <c r="H511" s="8" t="n">
        <v>35.18594487</v>
      </c>
      <c r="I511" s="8" t="n">
        <v>-110.1190567</v>
      </c>
      <c r="J511" s="10" t="b">
        <f aca="false">COUNTIF('DigDeep x Virginia Tech - Clien'!$A$3:$A$894, A511)=1</f>
        <v>1</v>
      </c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customFormat="false" ht="15.75" hidden="false" customHeight="false" outlineLevel="0" collapsed="false">
      <c r="A512" s="1" t="n">
        <v>508488425</v>
      </c>
      <c r="B512" s="1" t="s">
        <v>22</v>
      </c>
      <c r="C512" s="7" t="s">
        <v>13</v>
      </c>
      <c r="D512" s="8" t="n">
        <v>2</v>
      </c>
      <c r="E512" s="9" t="n">
        <v>45575</v>
      </c>
      <c r="F512" s="8" t="n">
        <v>29</v>
      </c>
      <c r="G512" s="8" t="n">
        <v>860</v>
      </c>
      <c r="H512" s="8" t="n">
        <v>35.17953921</v>
      </c>
      <c r="I512" s="8" t="n">
        <v>-110.3474629</v>
      </c>
      <c r="J512" s="10" t="b">
        <f aca="false">COUNTIF('DigDeep x Virginia Tech - Clien'!$A$3:$A$894, A512)=1</f>
        <v>1</v>
      </c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customFormat="false" ht="15.75" hidden="false" customHeight="false" outlineLevel="0" collapsed="false">
      <c r="A513" s="1" t="n">
        <v>508488470</v>
      </c>
      <c r="B513" s="1" t="s">
        <v>22</v>
      </c>
      <c r="C513" s="7" t="s">
        <v>13</v>
      </c>
      <c r="D513" s="8" t="n">
        <v>3</v>
      </c>
      <c r="E513" s="9" t="n">
        <v>45546</v>
      </c>
      <c r="F513" s="8" t="n">
        <v>58</v>
      </c>
      <c r="G513" s="8" t="n">
        <v>559</v>
      </c>
      <c r="H513" s="8" t="n">
        <v>35.32691307</v>
      </c>
      <c r="I513" s="8" t="n">
        <v>-110.759252</v>
      </c>
      <c r="J513" s="10" t="b">
        <f aca="false">COUNTIF('DigDeep x Virginia Tech - Clien'!$A$3:$A$894, A513)=1</f>
        <v>1</v>
      </c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customFormat="false" ht="15.75" hidden="false" customHeight="false" outlineLevel="0" collapsed="false">
      <c r="A514" s="1" t="n">
        <v>508488528</v>
      </c>
      <c r="B514" s="1" t="s">
        <v>22</v>
      </c>
      <c r="C514" s="7" t="s">
        <v>25</v>
      </c>
      <c r="D514" s="8" t="n">
        <v>3</v>
      </c>
      <c r="E514" s="9" t="n">
        <v>45600</v>
      </c>
      <c r="F514" s="8" t="n">
        <v>4</v>
      </c>
      <c r="G514" s="8" t="n">
        <v>388</v>
      </c>
      <c r="H514" s="8" t="n">
        <v>35.34655674</v>
      </c>
      <c r="I514" s="8" t="n">
        <v>-110.4899955</v>
      </c>
      <c r="J514" s="10" t="b">
        <f aca="false">COUNTIF('DigDeep x Virginia Tech - Clien'!$A$3:$A$894, A514)=1</f>
        <v>1</v>
      </c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customFormat="false" ht="15.75" hidden="false" customHeight="false" outlineLevel="0" collapsed="false">
      <c r="A515" s="1" t="n">
        <v>508488535</v>
      </c>
      <c r="B515" s="1" t="s">
        <v>12</v>
      </c>
      <c r="C515" s="7" t="s">
        <v>13</v>
      </c>
      <c r="D515" s="8" t="n">
        <v>4</v>
      </c>
      <c r="E515" s="9" t="n">
        <v>45490</v>
      </c>
      <c r="F515" s="8" t="n">
        <v>114</v>
      </c>
      <c r="G515" s="8" t="n">
        <v>72</v>
      </c>
      <c r="H515" s="8" t="n">
        <v>35.50120081</v>
      </c>
      <c r="I515" s="8" t="n">
        <v>-110.3921562</v>
      </c>
      <c r="J515" s="10" t="b">
        <f aca="false">COUNTIF('DigDeep x Virginia Tech - Clien'!$A$3:$A$894, A515)=1</f>
        <v>1</v>
      </c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customFormat="false" ht="15.75" hidden="false" customHeight="false" outlineLevel="0" collapsed="false">
      <c r="A516" s="1" t="n">
        <v>508488559</v>
      </c>
      <c r="B516" s="1" t="s">
        <v>22</v>
      </c>
      <c r="C516" s="7" t="s">
        <v>13</v>
      </c>
      <c r="D516" s="8" t="n">
        <v>4</v>
      </c>
      <c r="E516" s="9" t="n">
        <v>45432</v>
      </c>
      <c r="F516" s="8" t="n">
        <v>172</v>
      </c>
      <c r="G516" s="8" t="n">
        <v>350</v>
      </c>
      <c r="H516" s="8" t="n">
        <v>35.39656098</v>
      </c>
      <c r="I516" s="8" t="n">
        <v>-110.3508071</v>
      </c>
      <c r="J516" s="10" t="b">
        <f aca="false">COUNTIF('DigDeep x Virginia Tech - Clien'!$A$3:$A$894, A516)=1</f>
        <v>1</v>
      </c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customFormat="false" ht="15.75" hidden="false" customHeight="false" outlineLevel="0" collapsed="false">
      <c r="A517" s="1" t="n">
        <v>508488580</v>
      </c>
      <c r="B517" s="1" t="s">
        <v>22</v>
      </c>
      <c r="C517" s="7" t="s">
        <v>19</v>
      </c>
      <c r="D517" s="8" t="n">
        <v>1</v>
      </c>
      <c r="E517" s="9" t="n">
        <v>45552</v>
      </c>
      <c r="F517" s="8" t="n">
        <v>52</v>
      </c>
      <c r="G517" s="8" t="n">
        <v>60</v>
      </c>
      <c r="H517" s="8" t="n">
        <v>35.79456271</v>
      </c>
      <c r="I517" s="8" t="n">
        <v>-110.4956217</v>
      </c>
      <c r="J517" s="10" t="b">
        <f aca="false">COUNTIF('DigDeep x Virginia Tech - Clien'!$A$3:$A$894, A517)=1</f>
        <v>1</v>
      </c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customFormat="false" ht="15.75" hidden="false" customHeight="false" outlineLevel="0" collapsed="false">
      <c r="A518" s="1" t="n">
        <v>508488779</v>
      </c>
      <c r="B518" s="1" t="s">
        <v>22</v>
      </c>
      <c r="C518" s="7" t="s">
        <v>13</v>
      </c>
      <c r="D518" s="8" t="n">
        <v>2</v>
      </c>
      <c r="E518" s="9" t="n">
        <v>45582</v>
      </c>
      <c r="F518" s="8" t="n">
        <v>22</v>
      </c>
      <c r="G518" s="8" t="n">
        <v>900</v>
      </c>
      <c r="H518" s="8" t="n">
        <v>35.3262061</v>
      </c>
      <c r="I518" s="8" t="n">
        <v>-110.6672619</v>
      </c>
      <c r="J518" s="10" t="b">
        <f aca="false">COUNTIF('DigDeep x Virginia Tech - Clien'!$A$3:$A$894, A518)=1</f>
        <v>1</v>
      </c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customFormat="false" ht="15.75" hidden="false" customHeight="false" outlineLevel="0" collapsed="false">
      <c r="A519" s="1" t="n">
        <v>508490967</v>
      </c>
      <c r="B519" s="1" t="s">
        <v>22</v>
      </c>
      <c r="C519" s="7" t="s">
        <v>19</v>
      </c>
      <c r="D519" s="8" t="n">
        <v>2</v>
      </c>
      <c r="E519" s="9" t="n">
        <v>45127</v>
      </c>
      <c r="F519" s="8" t="n">
        <v>477</v>
      </c>
      <c r="G519" s="8" t="n">
        <v>0</v>
      </c>
      <c r="H519" s="8" t="n">
        <v>35.38346805</v>
      </c>
      <c r="I519" s="8" t="n">
        <v>-110.1646616</v>
      </c>
      <c r="J519" s="10" t="b">
        <f aca="false">COUNTIF('DigDeep x Virginia Tech - Clien'!$A$3:$A$894, A519)=1</f>
        <v>1</v>
      </c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customFormat="false" ht="15.75" hidden="false" customHeight="false" outlineLevel="0" collapsed="false">
      <c r="A520" s="1" t="n">
        <v>508491009</v>
      </c>
      <c r="B520" s="1" t="s">
        <v>22</v>
      </c>
      <c r="C520" s="7" t="s">
        <v>13</v>
      </c>
      <c r="D520" s="8" t="n">
        <v>1</v>
      </c>
      <c r="E520" s="9" t="n">
        <v>45474</v>
      </c>
      <c r="F520" s="8" t="n">
        <v>130</v>
      </c>
      <c r="G520" s="8" t="n">
        <v>51</v>
      </c>
      <c r="H520" s="8" t="n">
        <v>35.61411614</v>
      </c>
      <c r="I520" s="8" t="n">
        <v>-110.0491905</v>
      </c>
      <c r="J520" s="10" t="b">
        <f aca="false">COUNTIF('DigDeep x Virginia Tech - Clien'!$A$3:$A$894, A520)=1</f>
        <v>1</v>
      </c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customFormat="false" ht="15.75" hidden="false" customHeight="false" outlineLevel="0" collapsed="false">
      <c r="A521" s="1" t="n">
        <v>508491030</v>
      </c>
      <c r="B521" s="1" t="s">
        <v>22</v>
      </c>
      <c r="C521" s="7" t="s">
        <v>13</v>
      </c>
      <c r="D521" s="8" t="n">
        <v>2</v>
      </c>
      <c r="E521" s="9" t="n">
        <v>45544</v>
      </c>
      <c r="F521" s="8" t="n">
        <v>60</v>
      </c>
      <c r="G521" s="8" t="n">
        <v>655</v>
      </c>
      <c r="H521" s="8" t="n">
        <v>35.18423529</v>
      </c>
      <c r="I521" s="8" t="n">
        <v>-110.2606739</v>
      </c>
      <c r="J521" s="10" t="b">
        <f aca="false">COUNTIF('DigDeep x Virginia Tech - Clien'!$A$3:$A$894, A521)=1</f>
        <v>1</v>
      </c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customFormat="false" ht="15.75" hidden="false" customHeight="false" outlineLevel="0" collapsed="false">
      <c r="A522" s="1" t="n">
        <v>508491102</v>
      </c>
      <c r="B522" s="1" t="s">
        <v>22</v>
      </c>
      <c r="C522" s="7" t="s">
        <v>13</v>
      </c>
      <c r="D522" s="8" t="n">
        <v>2</v>
      </c>
      <c r="E522" s="9" t="n">
        <v>45420</v>
      </c>
      <c r="F522" s="8" t="n">
        <v>184</v>
      </c>
      <c r="G522" s="8" t="n">
        <v>1000</v>
      </c>
      <c r="H522" s="8" t="n">
        <v>35.39657166</v>
      </c>
      <c r="I522" s="8" t="n">
        <v>-110.645113</v>
      </c>
      <c r="J522" s="10" t="b">
        <f aca="false">COUNTIF('DigDeep x Virginia Tech - Clien'!$A$3:$A$894, A522)=1</f>
        <v>1</v>
      </c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customFormat="false" ht="15.75" hidden="false" customHeight="false" outlineLevel="0" collapsed="false">
      <c r="A523" s="1" t="n">
        <v>508491119</v>
      </c>
      <c r="B523" s="1" t="s">
        <v>22</v>
      </c>
      <c r="C523" s="7" t="s">
        <v>13</v>
      </c>
      <c r="D523" s="8" t="n">
        <v>4</v>
      </c>
      <c r="E523" s="9" t="n">
        <v>45490</v>
      </c>
      <c r="F523" s="8" t="n">
        <v>114</v>
      </c>
      <c r="G523" s="8" t="n">
        <v>171</v>
      </c>
      <c r="H523" s="8" t="n">
        <v>35.24433696</v>
      </c>
      <c r="I523" s="8" t="n">
        <v>-110.6917992</v>
      </c>
      <c r="J523" s="10" t="b">
        <f aca="false">COUNTIF('DigDeep x Virginia Tech - Clien'!$A$3:$A$894, A523)=1</f>
        <v>1</v>
      </c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customFormat="false" ht="15.75" hidden="false" customHeight="false" outlineLevel="0" collapsed="false">
      <c r="A524" s="1" t="n">
        <v>508491126</v>
      </c>
      <c r="B524" s="1" t="s">
        <v>22</v>
      </c>
      <c r="C524" s="7" t="s">
        <v>13</v>
      </c>
      <c r="D524" s="8" t="n">
        <v>2</v>
      </c>
      <c r="E524" s="9" t="n">
        <v>45490</v>
      </c>
      <c r="F524" s="8" t="n">
        <v>114</v>
      </c>
      <c r="G524" s="8" t="n">
        <v>470</v>
      </c>
      <c r="H524" s="8" t="n">
        <v>35.24411628</v>
      </c>
      <c r="I524" s="8" t="n">
        <v>-110.6905208</v>
      </c>
      <c r="J524" s="10" t="b">
        <f aca="false">COUNTIF('DigDeep x Virginia Tech - Clien'!$A$3:$A$894, A524)=1</f>
        <v>1</v>
      </c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customFormat="false" ht="15.75" hidden="false" customHeight="false" outlineLevel="0" collapsed="false">
      <c r="A525" s="1" t="n">
        <v>508505553</v>
      </c>
      <c r="B525" s="1" t="s">
        <v>22</v>
      </c>
      <c r="C525" s="7" t="s">
        <v>13</v>
      </c>
      <c r="D525" s="8" t="n">
        <v>4</v>
      </c>
      <c r="E525" s="9" t="n">
        <v>45603</v>
      </c>
      <c r="F525" s="8" t="n">
        <v>1</v>
      </c>
      <c r="G525" s="8" t="n">
        <v>400</v>
      </c>
      <c r="H525" s="8" t="n">
        <v>35.387213</v>
      </c>
      <c r="I525" s="8" t="n">
        <v>-110.372809</v>
      </c>
      <c r="J525" s="10" t="b">
        <f aca="false">COUNTIF('DigDeep x Virginia Tech - Clien'!$A$3:$A$894, A525)=1</f>
        <v>1</v>
      </c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customFormat="false" ht="15.75" hidden="false" customHeight="false" outlineLevel="0" collapsed="false">
      <c r="A526" s="1" t="n">
        <v>508863624</v>
      </c>
      <c r="B526" s="1" t="s">
        <v>26</v>
      </c>
      <c r="C526" s="7" t="s">
        <v>13</v>
      </c>
      <c r="D526" s="8" t="n">
        <v>2</v>
      </c>
      <c r="E526" s="9" t="n">
        <v>45449</v>
      </c>
      <c r="F526" s="8" t="n">
        <v>155</v>
      </c>
      <c r="G526" s="8" t="n">
        <v>300</v>
      </c>
      <c r="H526" s="8" t="n">
        <v>36.70554447</v>
      </c>
      <c r="I526" s="8" t="n">
        <v>-109.8294462</v>
      </c>
      <c r="J526" s="10" t="b">
        <f aca="false">COUNTIF('DigDeep x Virginia Tech - Clien'!$A$3:$A$894, A526)=1</f>
        <v>1</v>
      </c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customFormat="false" ht="15.75" hidden="false" customHeight="false" outlineLevel="0" collapsed="false">
      <c r="A527" s="1" t="n">
        <v>508863631</v>
      </c>
      <c r="B527" s="1" t="s">
        <v>26</v>
      </c>
      <c r="C527" s="7" t="s">
        <v>13</v>
      </c>
      <c r="D527" s="8" t="n">
        <v>1</v>
      </c>
      <c r="E527" s="9" t="n">
        <v>45376</v>
      </c>
      <c r="F527" s="8" t="n">
        <v>228</v>
      </c>
      <c r="G527" s="8" t="n">
        <v>575</v>
      </c>
      <c r="H527" s="8" t="n">
        <v>36.70485497</v>
      </c>
      <c r="I527" s="8" t="n">
        <v>-109.8245121</v>
      </c>
      <c r="J527" s="10" t="b">
        <f aca="false">COUNTIF('DigDeep x Virginia Tech - Clien'!$A$3:$A$894, A527)=1</f>
        <v>1</v>
      </c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customFormat="false" ht="15.75" hidden="false" customHeight="false" outlineLevel="0" collapsed="false">
      <c r="A528" s="1" t="n">
        <v>508863648</v>
      </c>
      <c r="B528" s="1" t="s">
        <v>26</v>
      </c>
      <c r="C528" s="7" t="s">
        <v>13</v>
      </c>
      <c r="D528" s="8" t="n">
        <v>4</v>
      </c>
      <c r="E528" s="9" t="n">
        <v>45595</v>
      </c>
      <c r="F528" s="8" t="n">
        <v>9</v>
      </c>
      <c r="G528" s="8" t="n">
        <v>247</v>
      </c>
      <c r="H528" s="8" t="n">
        <v>36.6544462</v>
      </c>
      <c r="I528" s="8" t="n">
        <v>-109.8400932</v>
      </c>
      <c r="J528" s="10" t="b">
        <f aca="false">COUNTIF('DigDeep x Virginia Tech - Clien'!$A$3:$A$894, A528)=1</f>
        <v>1</v>
      </c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customFormat="false" ht="15.75" hidden="false" customHeight="false" outlineLevel="0" collapsed="false">
      <c r="A529" s="1" t="n">
        <v>508863686</v>
      </c>
      <c r="B529" s="1" t="s">
        <v>26</v>
      </c>
      <c r="C529" s="7" t="s">
        <v>13</v>
      </c>
      <c r="D529" s="8" t="n">
        <v>3</v>
      </c>
      <c r="E529" s="9" t="n">
        <v>45561</v>
      </c>
      <c r="F529" s="8" t="n">
        <v>43</v>
      </c>
      <c r="G529" s="8" t="n">
        <v>1200</v>
      </c>
      <c r="H529" s="8" t="n">
        <v>36.58206023</v>
      </c>
      <c r="I529" s="8" t="n">
        <v>-111.6705017</v>
      </c>
      <c r="J529" s="10" t="b">
        <f aca="false">COUNTIF('DigDeep x Virginia Tech - Clien'!$A$3:$A$894, A529)=1</f>
        <v>1</v>
      </c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customFormat="false" ht="15.75" hidden="false" customHeight="false" outlineLevel="0" collapsed="false">
      <c r="A530" s="1" t="n">
        <v>508865121</v>
      </c>
      <c r="B530" s="1" t="s">
        <v>26</v>
      </c>
      <c r="C530" s="7" t="s">
        <v>13</v>
      </c>
      <c r="D530" s="8" t="n">
        <v>2</v>
      </c>
      <c r="E530" s="9" t="n">
        <v>45509</v>
      </c>
      <c r="F530" s="8" t="n">
        <v>95</v>
      </c>
      <c r="G530" s="8" t="n">
        <v>1200</v>
      </c>
      <c r="H530" s="8" t="n">
        <v>36.93445347</v>
      </c>
      <c r="I530" s="8" t="n">
        <v>-110.7827181</v>
      </c>
      <c r="J530" s="10" t="b">
        <f aca="false">COUNTIF('DigDeep x Virginia Tech - Clien'!$A$3:$A$894, A530)=1</f>
        <v>1</v>
      </c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customFormat="false" ht="15.75" hidden="false" customHeight="false" outlineLevel="0" collapsed="false">
      <c r="A531" s="1" t="n">
        <v>508868629</v>
      </c>
      <c r="B531" s="1" t="s">
        <v>26</v>
      </c>
      <c r="C531" s="7" t="s">
        <v>13</v>
      </c>
      <c r="D531" s="8" t="n">
        <v>2</v>
      </c>
      <c r="E531" s="9" t="n">
        <v>45572</v>
      </c>
      <c r="F531" s="8" t="n">
        <v>32</v>
      </c>
      <c r="G531" s="8" t="n">
        <v>1000</v>
      </c>
      <c r="H531" s="8" t="n">
        <v>37.03952645</v>
      </c>
      <c r="I531" s="8" t="n">
        <v>-110.5994288</v>
      </c>
      <c r="J531" s="10" t="b">
        <f aca="false">COUNTIF('DigDeep x Virginia Tech - Clien'!$A$3:$A$894, A531)=1</f>
        <v>1</v>
      </c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customFormat="false" ht="15.75" hidden="false" customHeight="false" outlineLevel="0" collapsed="false">
      <c r="A532" s="1" t="n">
        <v>508870642</v>
      </c>
      <c r="B532" s="1" t="s">
        <v>26</v>
      </c>
      <c r="C532" s="7" t="s">
        <v>13</v>
      </c>
      <c r="D532" s="8" t="n">
        <v>1</v>
      </c>
      <c r="E532" s="9" t="n">
        <v>45586</v>
      </c>
      <c r="F532" s="8" t="n">
        <v>18</v>
      </c>
      <c r="G532" s="8" t="n">
        <v>50</v>
      </c>
      <c r="H532" s="8" t="n">
        <v>36.81451966</v>
      </c>
      <c r="I532" s="8" t="n">
        <v>-109.8863555</v>
      </c>
      <c r="J532" s="10" t="b">
        <f aca="false">COUNTIF('DigDeep x Virginia Tech - Clien'!$A$3:$A$894, A532)=1</f>
        <v>1</v>
      </c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customFormat="false" ht="15.75" hidden="false" customHeight="false" outlineLevel="0" collapsed="false">
      <c r="A533" s="1" t="n">
        <v>508870697</v>
      </c>
      <c r="B533" s="1" t="s">
        <v>26</v>
      </c>
      <c r="C533" s="7" t="s">
        <v>25</v>
      </c>
      <c r="D533" s="8" t="n">
        <v>5</v>
      </c>
      <c r="E533" s="9" t="n">
        <v>45603</v>
      </c>
      <c r="F533" s="8" t="n">
        <v>1</v>
      </c>
      <c r="G533" s="8" t="n">
        <v>750</v>
      </c>
      <c r="H533" s="8" t="n">
        <v>36.78359882</v>
      </c>
      <c r="I533" s="8" t="n">
        <v>-110.1154733</v>
      </c>
      <c r="J533" s="10" t="b">
        <f aca="false">COUNTIF('DigDeep x Virginia Tech - Clien'!$A$3:$A$894, A533)=1</f>
        <v>1</v>
      </c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customFormat="false" ht="15.75" hidden="false" customHeight="false" outlineLevel="0" collapsed="false">
      <c r="A534" s="1" t="n">
        <v>508870824</v>
      </c>
      <c r="B534" s="1" t="s">
        <v>26</v>
      </c>
      <c r="C534" s="7" t="s">
        <v>13</v>
      </c>
      <c r="D534" s="8"/>
      <c r="E534" s="9" t="n">
        <v>45370</v>
      </c>
      <c r="F534" s="8" t="n">
        <v>234</v>
      </c>
      <c r="G534" s="8" t="n">
        <v>700</v>
      </c>
      <c r="H534" s="8" t="n">
        <v>36.79073737</v>
      </c>
      <c r="I534" s="8" t="n">
        <v>-110.7107864</v>
      </c>
      <c r="J534" s="10" t="b">
        <f aca="false">COUNTIF('DigDeep x Virginia Tech - Clien'!$A$3:$A$894, A534)=1</f>
        <v>1</v>
      </c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customFormat="false" ht="15.75" hidden="false" customHeight="false" outlineLevel="0" collapsed="false">
      <c r="A535" s="1" t="n">
        <v>508870831</v>
      </c>
      <c r="B535" s="1" t="s">
        <v>26</v>
      </c>
      <c r="C535" s="7" t="s">
        <v>13</v>
      </c>
      <c r="D535" s="8"/>
      <c r="E535" s="9" t="n">
        <v>45425</v>
      </c>
      <c r="F535" s="8" t="n">
        <v>179</v>
      </c>
      <c r="G535" s="8" t="n">
        <v>700</v>
      </c>
      <c r="H535" s="8" t="n">
        <v>36.93446396</v>
      </c>
      <c r="I535" s="8" t="n">
        <v>-110.7682437</v>
      </c>
      <c r="J535" s="10" t="b">
        <f aca="false">COUNTIF('DigDeep x Virginia Tech - Clien'!$A$3:$A$894, A535)=1</f>
        <v>1</v>
      </c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customFormat="false" ht="15.75" hidden="false" customHeight="false" outlineLevel="0" collapsed="false">
      <c r="A536" s="1" t="n">
        <v>508870848</v>
      </c>
      <c r="B536" s="1" t="s">
        <v>26</v>
      </c>
      <c r="C536" s="7" t="s">
        <v>13</v>
      </c>
      <c r="D536" s="8" t="n">
        <v>4</v>
      </c>
      <c r="E536" s="9" t="n">
        <v>45603</v>
      </c>
      <c r="F536" s="8" t="n">
        <v>1</v>
      </c>
      <c r="G536" s="8" t="n">
        <v>200</v>
      </c>
      <c r="H536" s="8" t="n">
        <v>36.58523037</v>
      </c>
      <c r="I536" s="8" t="n">
        <v>-109.8824773</v>
      </c>
      <c r="J536" s="10" t="b">
        <f aca="false">COUNTIF('DigDeep x Virginia Tech - Clien'!$A$3:$A$894, A536)=1</f>
        <v>1</v>
      </c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customFormat="false" ht="15.75" hidden="false" customHeight="false" outlineLevel="0" collapsed="false">
      <c r="A537" s="1" t="n">
        <v>508870855</v>
      </c>
      <c r="B537" s="1" t="s">
        <v>26</v>
      </c>
      <c r="C537" s="7" t="s">
        <v>13</v>
      </c>
      <c r="D537" s="8" t="n">
        <v>3</v>
      </c>
      <c r="E537" s="9" t="n">
        <v>45573</v>
      </c>
      <c r="F537" s="8" t="n">
        <v>31</v>
      </c>
      <c r="G537" s="8" t="n">
        <v>983</v>
      </c>
      <c r="H537" s="8" t="n">
        <v>36.91556708</v>
      </c>
      <c r="I537" s="8" t="n">
        <v>-110.7408669</v>
      </c>
      <c r="J537" s="10" t="b">
        <f aca="false">COUNTIF('DigDeep x Virginia Tech - Clien'!$A$3:$A$894, A537)=1</f>
        <v>1</v>
      </c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customFormat="false" ht="15.75" hidden="false" customHeight="false" outlineLevel="0" collapsed="false">
      <c r="A538" s="1" t="n">
        <v>508870862</v>
      </c>
      <c r="B538" s="1" t="s">
        <v>26</v>
      </c>
      <c r="C538" s="7" t="s">
        <v>13</v>
      </c>
      <c r="D538" s="1" t="n">
        <v>1</v>
      </c>
      <c r="E538" s="9" t="n">
        <v>45495</v>
      </c>
      <c r="F538" s="8" t="n">
        <v>109</v>
      </c>
      <c r="G538" s="8" t="n">
        <v>350</v>
      </c>
      <c r="H538" s="8" t="n">
        <v>37.00274136</v>
      </c>
      <c r="I538" s="8" t="n">
        <v>-110.8117678</v>
      </c>
      <c r="J538" s="10" t="b">
        <f aca="false">COUNTIF('DigDeep x Virginia Tech - Clien'!$A$3:$A$894, A538)=1</f>
        <v>1</v>
      </c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customFormat="false" ht="15.75" hidden="false" customHeight="false" outlineLevel="0" collapsed="false">
      <c r="A539" s="1" t="n">
        <v>508870903</v>
      </c>
      <c r="B539" s="1" t="s">
        <v>26</v>
      </c>
      <c r="C539" s="7" t="s">
        <v>13</v>
      </c>
      <c r="E539" s="9" t="n">
        <v>45418</v>
      </c>
      <c r="F539" s="8" t="n">
        <v>186</v>
      </c>
      <c r="G539" s="8" t="n">
        <v>200</v>
      </c>
      <c r="H539" s="8" t="n">
        <v>36.94766309</v>
      </c>
      <c r="I539" s="8" t="n">
        <v>-110.7544565</v>
      </c>
      <c r="J539" s="10" t="b">
        <f aca="false">COUNTIF('DigDeep x Virginia Tech - Clien'!$A$3:$A$894, A539)=1</f>
        <v>1</v>
      </c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customFormat="false" ht="15.75" hidden="false" customHeight="false" outlineLevel="0" collapsed="false">
      <c r="A540" s="1" t="n">
        <v>508870910</v>
      </c>
      <c r="B540" s="1" t="s">
        <v>26</v>
      </c>
      <c r="C540" s="7" t="s">
        <v>13</v>
      </c>
      <c r="D540" s="8" t="n">
        <v>1</v>
      </c>
      <c r="E540" s="9" t="n">
        <v>45586</v>
      </c>
      <c r="F540" s="8" t="n">
        <v>18</v>
      </c>
      <c r="G540" s="8" t="n">
        <v>300</v>
      </c>
      <c r="H540" s="8" t="n">
        <v>36.97685107</v>
      </c>
      <c r="I540" s="8" t="n">
        <v>-110.8923321</v>
      </c>
      <c r="J540" s="10" t="b">
        <f aca="false">COUNTIF('DigDeep x Virginia Tech - Clien'!$A$3:$A$894, A540)=1</f>
        <v>1</v>
      </c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customFormat="false" ht="15.75" hidden="false" customHeight="false" outlineLevel="0" collapsed="false">
      <c r="A541" s="1" t="n">
        <v>508871007</v>
      </c>
      <c r="B541" s="1" t="s">
        <v>26</v>
      </c>
      <c r="C541" s="7" t="s">
        <v>13</v>
      </c>
      <c r="D541" s="8" t="n">
        <v>2</v>
      </c>
      <c r="E541" s="9" t="n">
        <v>45575</v>
      </c>
      <c r="F541" s="8" t="n">
        <v>29</v>
      </c>
      <c r="G541" s="8" t="n">
        <v>754</v>
      </c>
      <c r="H541" s="8" t="n">
        <v>36.94766785</v>
      </c>
      <c r="I541" s="8" t="n">
        <v>-110.7544613</v>
      </c>
      <c r="J541" s="10" t="b">
        <f aca="false">COUNTIF('DigDeep x Virginia Tech - Clien'!$A$3:$A$894, A541)=1</f>
        <v>1</v>
      </c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customFormat="false" ht="15.75" hidden="false" customHeight="false" outlineLevel="0" collapsed="false">
      <c r="A542" s="1" t="n">
        <v>508871014</v>
      </c>
      <c r="B542" s="1" t="s">
        <v>26</v>
      </c>
      <c r="C542" s="7" t="s">
        <v>13</v>
      </c>
      <c r="D542" s="8" t="n">
        <v>2</v>
      </c>
      <c r="E542" s="9" t="n">
        <v>45505</v>
      </c>
      <c r="F542" s="8" t="n">
        <v>99</v>
      </c>
      <c r="G542" s="8" t="n">
        <v>800</v>
      </c>
      <c r="H542" s="8" t="n">
        <v>36.58431281</v>
      </c>
      <c r="I542" s="8" t="n">
        <v>-110.8039836</v>
      </c>
      <c r="J542" s="10" t="b">
        <f aca="false">COUNTIF('DigDeep x Virginia Tech - Clien'!$A$3:$A$894, A542)=1</f>
        <v>1</v>
      </c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customFormat="false" ht="15.75" hidden="false" customHeight="false" outlineLevel="0" collapsed="false">
      <c r="A543" s="1" t="n">
        <v>508871038</v>
      </c>
      <c r="B543" s="1" t="s">
        <v>26</v>
      </c>
      <c r="C543" s="7" t="s">
        <v>13</v>
      </c>
      <c r="D543" s="1" t="n">
        <v>1</v>
      </c>
      <c r="E543" s="9" t="n">
        <v>45371</v>
      </c>
      <c r="F543" s="8" t="n">
        <v>233</v>
      </c>
      <c r="G543" s="8" t="n">
        <v>500</v>
      </c>
      <c r="H543" s="8" t="n">
        <v>36.56646057</v>
      </c>
      <c r="I543" s="8" t="n">
        <v>-111.2736511</v>
      </c>
      <c r="J543" s="10" t="b">
        <f aca="false">COUNTIF('DigDeep x Virginia Tech - Clien'!$A$3:$A$894, A543)=1</f>
        <v>1</v>
      </c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customFormat="false" ht="15.75" hidden="false" customHeight="false" outlineLevel="0" collapsed="false">
      <c r="A544" s="1" t="n">
        <v>514758983</v>
      </c>
      <c r="B544" s="1" t="s">
        <v>22</v>
      </c>
      <c r="C544" s="7" t="s">
        <v>19</v>
      </c>
      <c r="D544" s="8" t="n">
        <v>6</v>
      </c>
      <c r="E544" s="9" t="n">
        <v>45580</v>
      </c>
      <c r="F544" s="8" t="n">
        <v>24</v>
      </c>
      <c r="G544" s="8" t="n">
        <v>0</v>
      </c>
      <c r="H544" s="8" t="n">
        <v>35.37837846</v>
      </c>
      <c r="I544" s="8" t="n">
        <v>-110.3645325</v>
      </c>
      <c r="J544" s="10" t="b">
        <f aca="false">COUNTIF('DigDeep x Virginia Tech - Clien'!$A$3:$A$894, A544)=1</f>
        <v>1</v>
      </c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customFormat="false" ht="15.75" hidden="false" customHeight="false" outlineLevel="0" collapsed="false">
      <c r="A545" s="1" t="n">
        <v>515239735</v>
      </c>
      <c r="B545" s="1" t="s">
        <v>22</v>
      </c>
      <c r="C545" s="7" t="s">
        <v>13</v>
      </c>
      <c r="D545" s="8" t="n">
        <v>1</v>
      </c>
      <c r="E545" s="9" t="n">
        <v>45559</v>
      </c>
      <c r="F545" s="8" t="n">
        <v>45</v>
      </c>
      <c r="G545" s="8" t="n">
        <v>762</v>
      </c>
      <c r="H545" s="8" t="n">
        <v>35.4924882</v>
      </c>
      <c r="I545" s="8" t="n">
        <v>-110.4584208</v>
      </c>
      <c r="J545" s="10" t="b">
        <f aca="false">COUNTIF('DigDeep x Virginia Tech - Clien'!$A$3:$A$894, A545)=1</f>
        <v>1</v>
      </c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customFormat="false" ht="15.75" hidden="false" customHeight="false" outlineLevel="0" collapsed="false">
      <c r="A546" s="1" t="n">
        <v>515239759</v>
      </c>
      <c r="B546" s="1" t="s">
        <v>22</v>
      </c>
      <c r="C546" s="7" t="s">
        <v>13</v>
      </c>
      <c r="D546" s="8" t="n">
        <v>2</v>
      </c>
      <c r="E546" s="9" t="n">
        <v>45470</v>
      </c>
      <c r="F546" s="8" t="n">
        <v>134</v>
      </c>
      <c r="G546" s="8" t="n">
        <v>439</v>
      </c>
      <c r="H546" s="8" t="n">
        <v>35.3548307</v>
      </c>
      <c r="I546" s="8" t="n">
        <v>-110.4391633</v>
      </c>
      <c r="J546" s="10" t="b">
        <f aca="false">COUNTIF('DigDeep x Virginia Tech - Clien'!$A$3:$A$894, A546)=1</f>
        <v>1</v>
      </c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customFormat="false" ht="15.75" hidden="false" customHeight="false" outlineLevel="0" collapsed="false">
      <c r="A547" s="1" t="n">
        <v>515239773</v>
      </c>
      <c r="B547" s="1" t="s">
        <v>22</v>
      </c>
      <c r="C547" s="7" t="s">
        <v>13</v>
      </c>
      <c r="D547" s="8" t="n">
        <v>4</v>
      </c>
      <c r="E547" s="9" t="n">
        <v>45552</v>
      </c>
      <c r="F547" s="8" t="n">
        <v>52</v>
      </c>
      <c r="G547" s="8" t="n">
        <v>505</v>
      </c>
      <c r="H547" s="8" t="n">
        <v>35.4961121</v>
      </c>
      <c r="I547" s="8" t="n">
        <v>-110.5209824</v>
      </c>
      <c r="J547" s="10" t="b">
        <f aca="false">COUNTIF('DigDeep x Virginia Tech - Clien'!$A$3:$A$894, A547)=1</f>
        <v>1</v>
      </c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customFormat="false" ht="15.75" hidden="false" customHeight="false" outlineLevel="0" collapsed="false">
      <c r="A548" s="1" t="n">
        <v>515246674</v>
      </c>
      <c r="B548" s="1" t="s">
        <v>26</v>
      </c>
      <c r="C548" s="7" t="s">
        <v>13</v>
      </c>
      <c r="D548" s="8" t="n">
        <v>6</v>
      </c>
      <c r="E548" s="9" t="n">
        <v>45586</v>
      </c>
      <c r="F548" s="8" t="n">
        <v>18</v>
      </c>
      <c r="G548" s="8" t="n">
        <v>50</v>
      </c>
      <c r="H548" s="8" t="n">
        <v>36.97691</v>
      </c>
      <c r="I548" s="8" t="n">
        <v>-110.8925</v>
      </c>
      <c r="J548" s="10" t="b">
        <f aca="false">COUNTIF('DigDeep x Virginia Tech - Clien'!$A$3:$A$894, A548)=1</f>
        <v>1</v>
      </c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customFormat="false" ht="15.75" hidden="false" customHeight="false" outlineLevel="0" collapsed="false">
      <c r="A549" s="1" t="n">
        <v>515246681</v>
      </c>
      <c r="B549" s="1" t="s">
        <v>26</v>
      </c>
      <c r="C549" s="7" t="s">
        <v>13</v>
      </c>
      <c r="D549" s="8" t="n">
        <v>1</v>
      </c>
      <c r="E549" s="9" t="n">
        <v>45587</v>
      </c>
      <c r="F549" s="8" t="n">
        <v>17</v>
      </c>
      <c r="G549" s="8" t="n">
        <v>741</v>
      </c>
      <c r="H549" s="8" t="n">
        <v>36.5061</v>
      </c>
      <c r="I549" s="8" t="n">
        <v>-110.7521</v>
      </c>
      <c r="J549" s="10" t="b">
        <f aca="false">COUNTIF('DigDeep x Virginia Tech - Clien'!$A$3:$A$894, A549)=1</f>
        <v>1</v>
      </c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customFormat="false" ht="15.75" hidden="false" customHeight="false" outlineLevel="0" collapsed="false">
      <c r="A550" s="1" t="n">
        <v>515246698</v>
      </c>
      <c r="B550" s="1" t="s">
        <v>26</v>
      </c>
      <c r="C550" s="7" t="s">
        <v>13</v>
      </c>
      <c r="D550" s="8" t="n">
        <v>1</v>
      </c>
      <c r="E550" s="9" t="n">
        <v>45294</v>
      </c>
      <c r="F550" s="8" t="n">
        <v>310</v>
      </c>
      <c r="G550" s="8" t="n">
        <v>74</v>
      </c>
      <c r="H550" s="8" t="n">
        <v>36.58427</v>
      </c>
      <c r="I550" s="8" t="n">
        <v>-110.80395</v>
      </c>
      <c r="J550" s="10" t="b">
        <f aca="false">COUNTIF('DigDeep x Virginia Tech - Clien'!$A$3:$A$894, A550)=1</f>
        <v>1</v>
      </c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customFormat="false" ht="15.75" hidden="false" customHeight="false" outlineLevel="0" collapsed="false">
      <c r="A551" s="1" t="n">
        <v>515246708</v>
      </c>
      <c r="B551" s="1" t="s">
        <v>26</v>
      </c>
      <c r="C551" s="7" t="s">
        <v>13</v>
      </c>
      <c r="D551" s="8" t="n">
        <v>6</v>
      </c>
      <c r="E551" s="9" t="n">
        <v>45573</v>
      </c>
      <c r="F551" s="8" t="n">
        <v>31</v>
      </c>
      <c r="G551" s="8" t="n">
        <v>237</v>
      </c>
      <c r="H551" s="8" t="n">
        <v>36.9100872</v>
      </c>
      <c r="I551" s="8" t="n">
        <v>-110.7384673</v>
      </c>
      <c r="J551" s="10" t="b">
        <f aca="false">COUNTIF('DigDeep x Virginia Tech - Clien'!$A$3:$A$894, A551)=1</f>
        <v>1</v>
      </c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customFormat="false" ht="15.75" hidden="false" customHeight="false" outlineLevel="0" collapsed="false">
      <c r="A552" s="1" t="n">
        <v>515246715</v>
      </c>
      <c r="B552" s="1" t="s">
        <v>26</v>
      </c>
      <c r="C552" s="7" t="s">
        <v>13</v>
      </c>
      <c r="D552" s="8" t="n">
        <v>4</v>
      </c>
      <c r="E552" s="9" t="n">
        <v>45495</v>
      </c>
      <c r="F552" s="8" t="n">
        <v>109</v>
      </c>
      <c r="G552" s="8" t="n">
        <v>800</v>
      </c>
      <c r="H552" s="8" t="n">
        <v>37.00197</v>
      </c>
      <c r="I552" s="8" t="n">
        <v>-110.81211</v>
      </c>
      <c r="J552" s="10" t="b">
        <f aca="false">COUNTIF('DigDeep x Virginia Tech - Clien'!$A$3:$A$894, A552)=1</f>
        <v>1</v>
      </c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customFormat="false" ht="15.75" hidden="false" customHeight="false" outlineLevel="0" collapsed="false">
      <c r="A553" s="1" t="n">
        <v>515246722</v>
      </c>
      <c r="B553" s="1" t="s">
        <v>26</v>
      </c>
      <c r="C553" s="7" t="s">
        <v>13</v>
      </c>
      <c r="D553" s="8" t="n">
        <v>1</v>
      </c>
      <c r="E553" s="9" t="n">
        <v>45414</v>
      </c>
      <c r="F553" s="8" t="n">
        <v>190</v>
      </c>
      <c r="G553" s="8" t="n">
        <v>0</v>
      </c>
      <c r="H553" s="8" t="n">
        <v>36.93452</v>
      </c>
      <c r="I553" s="8" t="n">
        <v>-110.76822</v>
      </c>
      <c r="J553" s="10" t="b">
        <f aca="false">COUNTIF('DigDeep x Virginia Tech - Clien'!$A$3:$A$894, A553)=1</f>
        <v>1</v>
      </c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customFormat="false" ht="15.75" hidden="false" customHeight="false" outlineLevel="0" collapsed="false">
      <c r="A554" s="1" t="n">
        <v>515246739</v>
      </c>
      <c r="B554" s="1" t="s">
        <v>26</v>
      </c>
      <c r="C554" s="7" t="s">
        <v>13</v>
      </c>
      <c r="D554" s="8" t="n">
        <v>6</v>
      </c>
      <c r="E554" s="9" t="n">
        <v>45504</v>
      </c>
      <c r="F554" s="8" t="n">
        <v>100</v>
      </c>
      <c r="G554" s="8" t="n">
        <v>100</v>
      </c>
      <c r="H554" s="8" t="n">
        <v>36.9015618</v>
      </c>
      <c r="I554" s="8" t="n">
        <v>-110.7365921</v>
      </c>
      <c r="J554" s="10" t="b">
        <f aca="false">COUNTIF('DigDeep x Virginia Tech - Clien'!$A$3:$A$894, A554)=1</f>
        <v>1</v>
      </c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customFormat="false" ht="15.75" hidden="false" customHeight="false" outlineLevel="0" collapsed="false">
      <c r="A555" s="1" t="n">
        <v>515246746</v>
      </c>
      <c r="B555" s="1" t="s">
        <v>26</v>
      </c>
      <c r="C555" s="7" t="s">
        <v>13</v>
      </c>
      <c r="D555" s="8" t="n">
        <v>2</v>
      </c>
      <c r="E555" s="9" t="n">
        <v>45413</v>
      </c>
      <c r="F555" s="8" t="n">
        <v>191</v>
      </c>
      <c r="G555" s="8" t="n">
        <v>500</v>
      </c>
      <c r="H555" s="8" t="n">
        <v>36.97139</v>
      </c>
      <c r="I555" s="8" t="n">
        <v>-110.84288</v>
      </c>
      <c r="J555" s="10" t="b">
        <f aca="false">COUNTIF('DigDeep x Virginia Tech - Clien'!$A$3:$A$894, A555)=1</f>
        <v>1</v>
      </c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customFormat="false" ht="15.75" hidden="false" customHeight="false" outlineLevel="0" collapsed="false">
      <c r="A556" s="1" t="n">
        <v>515810242</v>
      </c>
      <c r="B556" s="1" t="s">
        <v>12</v>
      </c>
      <c r="C556" s="7" t="s">
        <v>13</v>
      </c>
      <c r="D556" s="8" t="n">
        <v>3</v>
      </c>
      <c r="E556" s="9" t="n">
        <v>45342</v>
      </c>
      <c r="F556" s="8" t="n">
        <v>262</v>
      </c>
      <c r="G556" s="8" t="n">
        <v>170</v>
      </c>
      <c r="H556" s="8" t="n">
        <v>35.517571</v>
      </c>
      <c r="I556" s="8" t="n">
        <v>-108.478428</v>
      </c>
      <c r="J556" s="10" t="b">
        <f aca="false">COUNTIF('DigDeep x Virginia Tech - Clien'!$A$3:$A$894, A556)=1</f>
        <v>1</v>
      </c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customFormat="false" ht="15.75" hidden="false" customHeight="false" outlineLevel="0" collapsed="false">
      <c r="A557" s="1" t="n">
        <v>516811354</v>
      </c>
      <c r="B557" s="1" t="s">
        <v>26</v>
      </c>
      <c r="C557" s="7" t="s">
        <v>13</v>
      </c>
      <c r="D557" s="8" t="n">
        <v>1</v>
      </c>
      <c r="E557" s="9" t="n">
        <v>45587</v>
      </c>
      <c r="F557" s="8" t="n">
        <v>17</v>
      </c>
      <c r="G557" s="8" t="n">
        <v>205</v>
      </c>
      <c r="H557" s="8" t="n">
        <v>36.625801</v>
      </c>
      <c r="I557" s="8" t="n">
        <v>-110.522846</v>
      </c>
      <c r="J557" s="10" t="b">
        <f aca="false">COUNTIF('DigDeep x Virginia Tech - Clien'!$A$3:$A$894, A557)=1</f>
        <v>1</v>
      </c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customFormat="false" ht="15.75" hidden="false" customHeight="false" outlineLevel="0" collapsed="false">
      <c r="A558" s="1" t="n">
        <v>528803664</v>
      </c>
      <c r="B558" s="1" t="s">
        <v>12</v>
      </c>
      <c r="C558" s="7" t="s">
        <v>19</v>
      </c>
      <c r="D558" s="8" t="n">
        <v>2</v>
      </c>
      <c r="E558" s="9" t="n">
        <v>45355</v>
      </c>
      <c r="F558" s="8" t="n">
        <v>249</v>
      </c>
      <c r="G558" s="8" t="n">
        <v>184</v>
      </c>
      <c r="H558" s="8" t="n">
        <v>35.61241148</v>
      </c>
      <c r="I558" s="8" t="n">
        <v>-108.524844</v>
      </c>
      <c r="J558" s="10" t="b">
        <f aca="false">COUNTIF('DigDeep x Virginia Tech - Clien'!$A$3:$A$894, A558)=1</f>
        <v>1</v>
      </c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customFormat="false" ht="15.75" hidden="false" customHeight="false" outlineLevel="0" collapsed="false">
      <c r="A559" s="1" t="n">
        <v>528803729</v>
      </c>
      <c r="B559" s="1" t="s">
        <v>12</v>
      </c>
      <c r="C559" s="7" t="s">
        <v>13</v>
      </c>
      <c r="D559" s="8" t="n">
        <v>1</v>
      </c>
      <c r="E559" s="9" t="n">
        <v>45580</v>
      </c>
      <c r="F559" s="8" t="n">
        <v>24</v>
      </c>
      <c r="G559" s="8" t="n">
        <v>342</v>
      </c>
      <c r="H559" s="8" t="n">
        <v>35.59822183</v>
      </c>
      <c r="I559" s="8" t="n">
        <v>-108.7709141</v>
      </c>
      <c r="J559" s="10" t="b">
        <f aca="false">COUNTIF('DigDeep x Virginia Tech - Clien'!$A$3:$A$894, A559)=1</f>
        <v>1</v>
      </c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customFormat="false" ht="15.75" hidden="false" customHeight="false" outlineLevel="0" collapsed="false">
      <c r="A560" s="1" t="n">
        <v>528803808</v>
      </c>
      <c r="B560" s="1" t="s">
        <v>12</v>
      </c>
      <c r="C560" s="7" t="s">
        <v>13</v>
      </c>
      <c r="D560" s="8" t="n">
        <v>7</v>
      </c>
      <c r="E560" s="9" t="n">
        <v>45551</v>
      </c>
      <c r="F560" s="8" t="n">
        <v>53</v>
      </c>
      <c r="G560" s="8" t="n">
        <v>145</v>
      </c>
      <c r="H560" s="8" t="n">
        <v>35.66735275</v>
      </c>
      <c r="I560" s="8" t="n">
        <v>-108.1283623</v>
      </c>
      <c r="J560" s="10" t="b">
        <f aca="false">COUNTIF('DigDeep x Virginia Tech - Clien'!$A$3:$A$894, A560)=1</f>
        <v>1</v>
      </c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customFormat="false" ht="15.75" hidden="false" customHeight="false" outlineLevel="0" collapsed="false">
      <c r="A561" s="1" t="n">
        <v>528803815</v>
      </c>
      <c r="B561" s="1" t="s">
        <v>12</v>
      </c>
      <c r="C561" s="7" t="s">
        <v>13</v>
      </c>
      <c r="D561" s="8" t="n">
        <v>2</v>
      </c>
      <c r="E561" s="9" t="n">
        <v>45482</v>
      </c>
      <c r="F561" s="8" t="n">
        <v>122</v>
      </c>
      <c r="G561" s="8" t="n">
        <v>1075</v>
      </c>
      <c r="H561" s="8" t="n">
        <v>36.4523001</v>
      </c>
      <c r="I561" s="8" t="n">
        <v>-108.0313373</v>
      </c>
      <c r="J561" s="10" t="b">
        <f aca="false">COUNTIF('DigDeep x Virginia Tech - Clien'!$A$3:$A$894, A561)=1</f>
        <v>1</v>
      </c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customFormat="false" ht="15.75" hidden="false" customHeight="false" outlineLevel="0" collapsed="false">
      <c r="A562" s="1" t="n">
        <v>528803853</v>
      </c>
      <c r="B562" s="1" t="s">
        <v>12</v>
      </c>
      <c r="C562" s="7" t="s">
        <v>13</v>
      </c>
      <c r="D562" s="8" t="n">
        <v>1</v>
      </c>
      <c r="E562" s="9" t="n">
        <v>45553</v>
      </c>
      <c r="F562" s="8" t="n">
        <v>51</v>
      </c>
      <c r="G562" s="8" t="n">
        <v>1015</v>
      </c>
      <c r="H562" s="8" t="n">
        <v>35.36939624</v>
      </c>
      <c r="I562" s="8" t="n">
        <v>-108.0827826</v>
      </c>
      <c r="J562" s="10" t="b">
        <f aca="false">COUNTIF('DigDeep x Virginia Tech - Clien'!$A$3:$A$894, A562)=1</f>
        <v>1</v>
      </c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customFormat="false" ht="15.75" hidden="false" customHeight="false" outlineLevel="0" collapsed="false">
      <c r="A563" s="1" t="n">
        <v>528803901</v>
      </c>
      <c r="B563" s="1" t="s">
        <v>12</v>
      </c>
      <c r="C563" s="7" t="s">
        <v>13</v>
      </c>
      <c r="D563" s="8" t="n">
        <v>1</v>
      </c>
      <c r="E563" s="9" t="n">
        <v>45498</v>
      </c>
      <c r="F563" s="8" t="n">
        <v>106</v>
      </c>
      <c r="G563" s="8" t="n">
        <v>1200</v>
      </c>
      <c r="H563" s="8" t="n">
        <v>35.30233806</v>
      </c>
      <c r="I563" s="8" t="n">
        <v>-108.1497176</v>
      </c>
      <c r="J563" s="10" t="b">
        <f aca="false">COUNTIF('DigDeep x Virginia Tech - Clien'!$A$3:$A$894, A563)=1</f>
        <v>1</v>
      </c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customFormat="false" ht="15.75" hidden="false" customHeight="false" outlineLevel="0" collapsed="false">
      <c r="A564" s="1" t="n">
        <v>528803918</v>
      </c>
      <c r="B564" s="1" t="s">
        <v>12</v>
      </c>
      <c r="C564" s="7" t="s">
        <v>19</v>
      </c>
      <c r="D564" s="8" t="n">
        <v>1</v>
      </c>
      <c r="E564" s="9" t="n">
        <v>45547</v>
      </c>
      <c r="F564" s="8" t="n">
        <v>57</v>
      </c>
      <c r="G564" s="8" t="n">
        <v>275</v>
      </c>
      <c r="H564" s="8" t="n">
        <v>35.32001262</v>
      </c>
      <c r="I564" s="8" t="n">
        <v>-108.1607574</v>
      </c>
      <c r="J564" s="10" t="b">
        <f aca="false">COUNTIF('DigDeep x Virginia Tech - Clien'!$A$3:$A$894, A564)=1</f>
        <v>1</v>
      </c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customFormat="false" ht="15.75" hidden="false" customHeight="false" outlineLevel="0" collapsed="false">
      <c r="A565" s="1" t="n">
        <v>528803932</v>
      </c>
      <c r="B565" s="1" t="s">
        <v>12</v>
      </c>
      <c r="C565" s="7" t="s">
        <v>13</v>
      </c>
      <c r="D565" s="8" t="n">
        <v>1</v>
      </c>
      <c r="E565" s="9" t="n">
        <v>45547</v>
      </c>
      <c r="F565" s="8" t="n">
        <v>57</v>
      </c>
      <c r="G565" s="8" t="n">
        <v>1200</v>
      </c>
      <c r="H565" s="8" t="n">
        <v>35.52698964</v>
      </c>
      <c r="I565" s="8" t="n">
        <v>-108.4563714</v>
      </c>
      <c r="J565" s="10" t="b">
        <f aca="false">COUNTIF('DigDeep x Virginia Tech - Clien'!$A$3:$A$894, A565)=1</f>
        <v>1</v>
      </c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customFormat="false" ht="15.75" hidden="false" customHeight="false" outlineLevel="0" collapsed="false">
      <c r="A566" s="1" t="n">
        <v>528804744</v>
      </c>
      <c r="B566" s="1" t="s">
        <v>12</v>
      </c>
      <c r="C566" s="7" t="s">
        <v>13</v>
      </c>
      <c r="D566" s="8" t="n">
        <v>12</v>
      </c>
      <c r="E566" s="9" t="n">
        <v>45358</v>
      </c>
      <c r="F566" s="8" t="n">
        <v>246</v>
      </c>
      <c r="G566" s="8" t="n">
        <v>810</v>
      </c>
      <c r="H566" s="8" t="n">
        <v>35.61653756</v>
      </c>
      <c r="I566" s="8" t="n">
        <v>-108.8260597</v>
      </c>
      <c r="J566" s="10" t="b">
        <f aca="false">COUNTIF('DigDeep x Virginia Tech - Clien'!$A$3:$A$894, A566)=1</f>
        <v>1</v>
      </c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customFormat="false" ht="15.75" hidden="false" customHeight="false" outlineLevel="0" collapsed="false">
      <c r="A567" s="1" t="n">
        <v>528808229</v>
      </c>
      <c r="B567" s="1" t="s">
        <v>12</v>
      </c>
      <c r="C567" s="7" t="s">
        <v>13</v>
      </c>
      <c r="D567" s="8" t="n">
        <v>14</v>
      </c>
      <c r="E567" s="9" t="n">
        <v>45484</v>
      </c>
      <c r="F567" s="8" t="n">
        <v>120</v>
      </c>
      <c r="G567" s="8" t="n">
        <v>395</v>
      </c>
      <c r="H567" s="8" t="n">
        <v>36.07263398</v>
      </c>
      <c r="I567" s="8" t="n">
        <v>-108.7010211</v>
      </c>
      <c r="J567" s="10" t="b">
        <f aca="false">COUNTIF('DigDeep x Virginia Tech - Clien'!$A$3:$A$894, A567)=1</f>
        <v>1</v>
      </c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customFormat="false" ht="15.75" hidden="false" customHeight="false" outlineLevel="0" collapsed="false">
      <c r="A568" s="1" t="n">
        <v>528808236</v>
      </c>
      <c r="B568" s="1" t="s">
        <v>12</v>
      </c>
      <c r="C568" s="7" t="s">
        <v>13</v>
      </c>
      <c r="D568" s="8" t="n">
        <v>1</v>
      </c>
      <c r="E568" s="9" t="n">
        <v>45414</v>
      </c>
      <c r="F568" s="8" t="n">
        <v>190</v>
      </c>
      <c r="G568" s="8" t="n">
        <v>104</v>
      </c>
      <c r="H568" s="8" t="n">
        <v>35.42900856</v>
      </c>
      <c r="I568" s="8" t="n">
        <v>-108.2448819</v>
      </c>
      <c r="J568" s="10" t="b">
        <f aca="false">COUNTIF('DigDeep x Virginia Tech - Clien'!$A$3:$A$894, A568)=1</f>
        <v>1</v>
      </c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customFormat="false" ht="15.75" hidden="false" customHeight="false" outlineLevel="0" collapsed="false">
      <c r="A569" s="1" t="n">
        <v>528808267</v>
      </c>
      <c r="B569" s="1" t="s">
        <v>12</v>
      </c>
      <c r="C569" s="7" t="s">
        <v>13</v>
      </c>
      <c r="D569" s="8" t="n">
        <v>5</v>
      </c>
      <c r="E569" s="9" t="n">
        <v>45217</v>
      </c>
      <c r="F569" s="8" t="n">
        <v>387</v>
      </c>
      <c r="G569" s="8" t="n">
        <v>1066</v>
      </c>
      <c r="H569" s="8" t="n">
        <v>36.02355195</v>
      </c>
      <c r="I569" s="8" t="n">
        <v>-108.1576002</v>
      </c>
      <c r="J569" s="10" t="b">
        <f aca="false">COUNTIF('DigDeep x Virginia Tech - Clien'!$A$3:$A$894, A569)=1</f>
        <v>1</v>
      </c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customFormat="false" ht="15.75" hidden="false" customHeight="false" outlineLevel="0" collapsed="false">
      <c r="A570" s="1" t="n">
        <v>528808274</v>
      </c>
      <c r="B570" s="1" t="s">
        <v>12</v>
      </c>
      <c r="C570" s="7" t="s">
        <v>13</v>
      </c>
      <c r="D570" s="8" t="n">
        <v>4</v>
      </c>
      <c r="E570" s="9" t="n">
        <v>45561</v>
      </c>
      <c r="F570" s="8" t="n">
        <v>43</v>
      </c>
      <c r="G570" s="8" t="n">
        <v>809</v>
      </c>
      <c r="H570" s="8" t="n">
        <v>35.45660025</v>
      </c>
      <c r="I570" s="8" t="n">
        <v>-108.1396708</v>
      </c>
      <c r="J570" s="10" t="b">
        <f aca="false">COUNTIF('DigDeep x Virginia Tech - Clien'!$A$3:$A$894, A570)=1</f>
        <v>1</v>
      </c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customFormat="false" ht="15.75" hidden="false" customHeight="false" outlineLevel="0" collapsed="false">
      <c r="A571" s="1" t="n">
        <v>528808425</v>
      </c>
      <c r="B571" s="1" t="s">
        <v>12</v>
      </c>
      <c r="C571" s="7" t="s">
        <v>13</v>
      </c>
      <c r="D571" s="8" t="n">
        <v>2</v>
      </c>
      <c r="E571" s="9" t="n">
        <v>45582</v>
      </c>
      <c r="F571" s="8" t="n">
        <v>22</v>
      </c>
      <c r="G571" s="8" t="n">
        <v>336</v>
      </c>
      <c r="H571" s="8" t="n">
        <v>36.22955872</v>
      </c>
      <c r="I571" s="8" t="n">
        <v>-108.2400432</v>
      </c>
      <c r="J571" s="10" t="b">
        <f aca="false">COUNTIF('DigDeep x Virginia Tech - Clien'!$A$3:$A$894, A571)=1</f>
        <v>1</v>
      </c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customFormat="false" ht="15.75" hidden="false" customHeight="false" outlineLevel="0" collapsed="false">
      <c r="A572" s="1" t="n">
        <v>528808463</v>
      </c>
      <c r="B572" s="1" t="s">
        <v>12</v>
      </c>
      <c r="C572" s="7" t="s">
        <v>13</v>
      </c>
      <c r="D572" s="8" t="n">
        <v>1</v>
      </c>
      <c r="E572" s="9" t="n">
        <v>45582</v>
      </c>
      <c r="F572" s="8" t="n">
        <v>22</v>
      </c>
      <c r="G572" s="8" t="n">
        <v>754</v>
      </c>
      <c r="H572" s="8" t="n">
        <v>36.41468531</v>
      </c>
      <c r="I572" s="8" t="n">
        <v>-107.9933068</v>
      </c>
      <c r="J572" s="10" t="b">
        <f aca="false">COUNTIF('DigDeep x Virginia Tech - Clien'!$A$3:$A$894, A572)=1</f>
        <v>1</v>
      </c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customFormat="false" ht="15.75" hidden="false" customHeight="false" outlineLevel="0" collapsed="false">
      <c r="A573" s="1" t="n">
        <v>528808683</v>
      </c>
      <c r="B573" s="1" t="s">
        <v>12</v>
      </c>
      <c r="C573" s="7" t="s">
        <v>13</v>
      </c>
      <c r="D573" s="8" t="n">
        <v>1</v>
      </c>
      <c r="E573" s="9" t="n">
        <v>45531</v>
      </c>
      <c r="F573" s="8" t="n">
        <v>73</v>
      </c>
      <c r="G573" s="8" t="n">
        <v>567</v>
      </c>
      <c r="H573" s="8" t="n">
        <v>35.31375014</v>
      </c>
      <c r="I573" s="8" t="n">
        <v>-109.0564399</v>
      </c>
      <c r="J573" s="10" t="b">
        <f aca="false">COUNTIF('DigDeep x Virginia Tech - Clien'!$A$3:$A$894, A573)=1</f>
        <v>1</v>
      </c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customFormat="false" ht="15.75" hidden="false" customHeight="false" outlineLevel="0" collapsed="false">
      <c r="A574" s="1" t="n">
        <v>528808690</v>
      </c>
      <c r="B574" s="1" t="s">
        <v>12</v>
      </c>
      <c r="C574" s="7" t="s">
        <v>13</v>
      </c>
      <c r="D574" s="8" t="n">
        <v>5</v>
      </c>
      <c r="E574" s="9" t="n">
        <v>45566</v>
      </c>
      <c r="F574" s="8" t="n">
        <v>38</v>
      </c>
      <c r="G574" s="8" t="n">
        <v>201</v>
      </c>
      <c r="H574" s="8" t="n">
        <v>35.463365</v>
      </c>
      <c r="I574" s="8" t="n">
        <v>-108.9968627</v>
      </c>
      <c r="J574" s="10" t="b">
        <f aca="false">COUNTIF('DigDeep x Virginia Tech - Clien'!$A$3:$A$894, A574)=1</f>
        <v>1</v>
      </c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customFormat="false" ht="15.75" hidden="false" customHeight="false" outlineLevel="0" collapsed="false">
      <c r="A575" s="1" t="n">
        <v>528809189</v>
      </c>
      <c r="B575" s="1" t="s">
        <v>12</v>
      </c>
      <c r="C575" s="7" t="s">
        <v>13</v>
      </c>
      <c r="D575" s="8"/>
      <c r="E575" s="9" t="n">
        <v>45546</v>
      </c>
      <c r="F575" s="8" t="n">
        <v>58</v>
      </c>
      <c r="G575" s="8" t="n">
        <v>1017</v>
      </c>
      <c r="H575" s="8" t="n">
        <v>35.5843862</v>
      </c>
      <c r="I575" s="8" t="n">
        <v>-108.248663</v>
      </c>
      <c r="J575" s="10" t="b">
        <f aca="false">COUNTIF('DigDeep x Virginia Tech - Clien'!$A$3:$A$894, A575)=1</f>
        <v>1</v>
      </c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customFormat="false" ht="15.75" hidden="false" customHeight="false" outlineLevel="0" collapsed="false">
      <c r="A576" s="1" t="n">
        <v>528809196</v>
      </c>
      <c r="B576" s="1" t="s">
        <v>12</v>
      </c>
      <c r="C576" s="7" t="s">
        <v>13</v>
      </c>
      <c r="D576" s="8"/>
      <c r="E576" s="9" t="n">
        <v>45386</v>
      </c>
      <c r="F576" s="8" t="n">
        <v>218</v>
      </c>
      <c r="G576" s="8" t="n">
        <v>987</v>
      </c>
      <c r="H576" s="8" t="n">
        <v>35.37317969</v>
      </c>
      <c r="I576" s="8" t="n">
        <v>-108.1510231</v>
      </c>
      <c r="J576" s="10" t="b">
        <f aca="false">COUNTIF('DigDeep x Virginia Tech - Clien'!$A$3:$A$894, A576)=1</f>
        <v>1</v>
      </c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customFormat="false" ht="15.75" hidden="false" customHeight="false" outlineLevel="0" collapsed="false">
      <c r="A577" s="1" t="n">
        <v>528809206</v>
      </c>
      <c r="B577" s="1" t="s">
        <v>12</v>
      </c>
      <c r="C577" s="7" t="s">
        <v>13</v>
      </c>
      <c r="D577" s="8" t="n">
        <v>1</v>
      </c>
      <c r="E577" s="9" t="n">
        <v>45386</v>
      </c>
      <c r="F577" s="8" t="n">
        <v>218</v>
      </c>
      <c r="G577" s="8" t="n">
        <v>1048</v>
      </c>
      <c r="H577" s="8" t="n">
        <v>35.37318493</v>
      </c>
      <c r="I577" s="8" t="n">
        <v>-108.1510895</v>
      </c>
      <c r="J577" s="10" t="b">
        <f aca="false">COUNTIF('DigDeep x Virginia Tech - Clien'!$A$3:$A$894, A577)=1</f>
        <v>1</v>
      </c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customFormat="false" ht="15.75" hidden="false" customHeight="false" outlineLevel="0" collapsed="false">
      <c r="A578" s="1" t="n">
        <v>528809251</v>
      </c>
      <c r="B578" s="1" t="s">
        <v>12</v>
      </c>
      <c r="C578" s="7" t="s">
        <v>29</v>
      </c>
      <c r="D578" s="8" t="n">
        <v>1</v>
      </c>
      <c r="E578" s="9" t="n">
        <v>45448</v>
      </c>
      <c r="F578" s="8" t="n">
        <v>156</v>
      </c>
      <c r="G578" s="8" t="n">
        <v>533</v>
      </c>
      <c r="H578" s="8" t="n">
        <v>35.72654789</v>
      </c>
      <c r="I578" s="8" t="n">
        <v>-108.4424246</v>
      </c>
      <c r="J578" s="10" t="b">
        <f aca="false">COUNTIF('DigDeep x Virginia Tech - Clien'!$A$3:$A$894, A578)=1</f>
        <v>1</v>
      </c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customFormat="false" ht="15.75" hidden="false" customHeight="false" outlineLevel="0" collapsed="false">
      <c r="A579" s="1" t="n">
        <v>528809299</v>
      </c>
      <c r="B579" s="1" t="s">
        <v>12</v>
      </c>
      <c r="C579" s="7" t="s">
        <v>19</v>
      </c>
      <c r="D579" s="1" t="n">
        <v>1</v>
      </c>
      <c r="E579" s="9" t="n">
        <v>45453</v>
      </c>
      <c r="F579" s="8" t="n">
        <v>151</v>
      </c>
      <c r="G579" s="8" t="n">
        <v>275</v>
      </c>
      <c r="H579" s="8" t="n">
        <v>35.57641732</v>
      </c>
      <c r="I579" s="8" t="n">
        <v>-108.4521383</v>
      </c>
      <c r="J579" s="10" t="b">
        <f aca="false">COUNTIF('DigDeep x Virginia Tech - Clien'!$A$3:$A$894, A579)=1</f>
        <v>1</v>
      </c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customFormat="false" ht="15.75" hidden="false" customHeight="false" outlineLevel="0" collapsed="false">
      <c r="A580" s="1" t="n">
        <v>528809309</v>
      </c>
      <c r="B580" s="1" t="s">
        <v>12</v>
      </c>
      <c r="C580" s="7" t="s">
        <v>19</v>
      </c>
      <c r="D580" s="1" t="n">
        <v>1</v>
      </c>
      <c r="E580" s="9" t="n">
        <v>45399</v>
      </c>
      <c r="F580" s="8" t="n">
        <v>205</v>
      </c>
      <c r="G580" s="8" t="n">
        <v>253</v>
      </c>
      <c r="H580" s="8" t="n">
        <v>35.57554188</v>
      </c>
      <c r="I580" s="8" t="n">
        <v>-108.4520665</v>
      </c>
      <c r="J580" s="10" t="b">
        <f aca="false">COUNTIF('DigDeep x Virginia Tech - Clien'!$A$3:$A$894, A580)=1</f>
        <v>1</v>
      </c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customFormat="false" ht="15.75" hidden="false" customHeight="false" outlineLevel="0" collapsed="false">
      <c r="A581" s="1" t="n">
        <v>528809316</v>
      </c>
      <c r="B581" s="1" t="s">
        <v>12</v>
      </c>
      <c r="C581" s="7" t="s">
        <v>19</v>
      </c>
      <c r="D581" s="8" t="n">
        <v>1</v>
      </c>
      <c r="E581" s="9" t="n">
        <v>45139</v>
      </c>
      <c r="F581" s="8" t="n">
        <v>465</v>
      </c>
      <c r="G581" s="8" t="n">
        <v>275</v>
      </c>
      <c r="H581" s="8" t="n">
        <v>35.58090713</v>
      </c>
      <c r="I581" s="8" t="n">
        <v>-108.4653669</v>
      </c>
      <c r="J581" s="10" t="b">
        <f aca="false">COUNTIF('DigDeep x Virginia Tech - Clien'!$A$3:$A$894, A581)=1</f>
        <v>1</v>
      </c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customFormat="false" ht="15.75" hidden="false" customHeight="false" outlineLevel="0" collapsed="false">
      <c r="A582" s="1" t="n">
        <v>528809323</v>
      </c>
      <c r="B582" s="1" t="s">
        <v>12</v>
      </c>
      <c r="C582" s="7" t="s">
        <v>23</v>
      </c>
      <c r="D582" s="8" t="n">
        <v>1</v>
      </c>
      <c r="E582" s="9" t="n">
        <v>45561</v>
      </c>
      <c r="F582" s="8" t="n">
        <v>43</v>
      </c>
      <c r="G582" s="8" t="n">
        <v>1308</v>
      </c>
      <c r="H582" s="8" t="n">
        <v>35.42384044</v>
      </c>
      <c r="I582" s="8" t="n">
        <v>-108.0384787</v>
      </c>
      <c r="J582" s="10" t="b">
        <f aca="false">COUNTIF('DigDeep x Virginia Tech - Clien'!$A$3:$A$894, A582)=1</f>
        <v>1</v>
      </c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customFormat="false" ht="15.75" hidden="false" customHeight="false" outlineLevel="0" collapsed="false">
      <c r="A583" s="1" t="n">
        <v>528809347</v>
      </c>
      <c r="B583" s="1" t="s">
        <v>12</v>
      </c>
      <c r="C583" s="7" t="s">
        <v>13</v>
      </c>
      <c r="D583" s="8" t="n">
        <v>1</v>
      </c>
      <c r="E583" s="9" t="n">
        <v>45484</v>
      </c>
      <c r="F583" s="8" t="n">
        <v>120</v>
      </c>
      <c r="G583" s="8" t="n">
        <v>678</v>
      </c>
      <c r="H583" s="8" t="n">
        <v>35.62227665</v>
      </c>
      <c r="I583" s="8" t="n">
        <v>-108.0863882</v>
      </c>
      <c r="J583" s="10" t="b">
        <f aca="false">COUNTIF('DigDeep x Virginia Tech - Clien'!$A$3:$A$894, A583)=1</f>
        <v>1</v>
      </c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customFormat="false" ht="15.75" hidden="false" customHeight="false" outlineLevel="0" collapsed="false">
      <c r="A584" s="1" t="n">
        <v>528813764</v>
      </c>
      <c r="B584" s="1" t="s">
        <v>12</v>
      </c>
      <c r="C584" s="7" t="s">
        <v>34</v>
      </c>
      <c r="D584" s="8" t="n">
        <v>1</v>
      </c>
      <c r="E584" s="9" t="n">
        <v>45167</v>
      </c>
      <c r="F584" s="8" t="n">
        <v>437</v>
      </c>
      <c r="G584" s="8" t="n">
        <v>1550</v>
      </c>
      <c r="H584" s="8" t="n">
        <v>35.35165361</v>
      </c>
      <c r="I584" s="8" t="n">
        <v>-108.1362653</v>
      </c>
      <c r="J584" s="10" t="b">
        <f aca="false">COUNTIF('DigDeep x Virginia Tech - Clien'!$A$3:$A$894, A584)=1</f>
        <v>1</v>
      </c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customFormat="false" ht="15.75" hidden="false" customHeight="false" outlineLevel="0" collapsed="false">
      <c r="A585" s="1" t="n">
        <v>528813771</v>
      </c>
      <c r="B585" s="1" t="s">
        <v>12</v>
      </c>
      <c r="C585" s="7" t="s">
        <v>24</v>
      </c>
      <c r="D585" s="8" t="n">
        <v>1</v>
      </c>
      <c r="E585" s="9" t="n">
        <v>45167</v>
      </c>
      <c r="F585" s="8" t="n">
        <v>437</v>
      </c>
      <c r="G585" s="8" t="n">
        <v>1050</v>
      </c>
      <c r="H585" s="8" t="n">
        <v>35.3513238</v>
      </c>
      <c r="I585" s="8" t="n">
        <v>-108.1338143</v>
      </c>
      <c r="J585" s="10" t="b">
        <f aca="false">COUNTIF('DigDeep x Virginia Tech - Clien'!$A$3:$A$894, A585)=1</f>
        <v>1</v>
      </c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customFormat="false" ht="15.75" hidden="false" customHeight="false" outlineLevel="0" collapsed="false">
      <c r="A586" s="1" t="n">
        <v>528813788</v>
      </c>
      <c r="B586" s="1" t="s">
        <v>12</v>
      </c>
      <c r="C586" s="7" t="s">
        <v>19</v>
      </c>
      <c r="D586" s="8" t="n">
        <v>1</v>
      </c>
      <c r="E586" s="9" t="n">
        <v>45483</v>
      </c>
      <c r="F586" s="8" t="n">
        <v>121</v>
      </c>
      <c r="G586" s="8" t="n">
        <v>128</v>
      </c>
      <c r="H586" s="8" t="n">
        <v>35.40683437</v>
      </c>
      <c r="I586" s="8" t="n">
        <v>-108.2085165</v>
      </c>
      <c r="J586" s="10" t="b">
        <f aca="false">COUNTIF('DigDeep x Virginia Tech - Clien'!$A$3:$A$894, A586)=1</f>
        <v>1</v>
      </c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customFormat="false" ht="15.75" hidden="false" customHeight="false" outlineLevel="0" collapsed="false">
      <c r="A587" s="1" t="n">
        <v>528813805</v>
      </c>
      <c r="B587" s="1" t="s">
        <v>12</v>
      </c>
      <c r="C587" s="7" t="s">
        <v>19</v>
      </c>
      <c r="D587" s="8" t="n">
        <v>5</v>
      </c>
      <c r="E587" s="9" t="n">
        <v>45574</v>
      </c>
      <c r="F587" s="8" t="n">
        <v>30</v>
      </c>
      <c r="G587" s="8" t="n">
        <v>522</v>
      </c>
      <c r="H587" s="8" t="n">
        <v>35.6388645</v>
      </c>
      <c r="I587" s="8" t="n">
        <v>-108.026239</v>
      </c>
      <c r="J587" s="10" t="b">
        <f aca="false">COUNTIF('DigDeep x Virginia Tech - Clien'!$A$3:$A$894, A587)=1</f>
        <v>1</v>
      </c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customFormat="false" ht="15.75" hidden="false" customHeight="false" outlineLevel="0" collapsed="false">
      <c r="A588" s="1" t="n">
        <v>528813812</v>
      </c>
      <c r="B588" s="1" t="s">
        <v>12</v>
      </c>
      <c r="C588" s="7" t="s">
        <v>19</v>
      </c>
      <c r="D588" s="8" t="n">
        <v>1</v>
      </c>
      <c r="E588" s="9" t="n">
        <v>45482</v>
      </c>
      <c r="F588" s="8" t="n">
        <v>122</v>
      </c>
      <c r="G588" s="8" t="n">
        <v>277</v>
      </c>
      <c r="H588" s="8" t="n">
        <v>35.63876205</v>
      </c>
      <c r="I588" s="8" t="n">
        <v>-108.0265045</v>
      </c>
      <c r="J588" s="10" t="b">
        <f aca="false">COUNTIF('DigDeep x Virginia Tech - Clien'!$A$3:$A$894, A588)=1</f>
        <v>1</v>
      </c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customFormat="false" ht="15.75" hidden="false" customHeight="false" outlineLevel="0" collapsed="false">
      <c r="A589" s="1" t="n">
        <v>528813829</v>
      </c>
      <c r="B589" s="1" t="s">
        <v>12</v>
      </c>
      <c r="C589" s="7" t="s">
        <v>19</v>
      </c>
      <c r="D589" s="8" t="n">
        <v>1</v>
      </c>
      <c r="E589" s="9" t="n">
        <v>45482</v>
      </c>
      <c r="F589" s="8" t="n">
        <v>122</v>
      </c>
      <c r="G589" s="8" t="n">
        <v>274</v>
      </c>
      <c r="H589" s="8" t="n">
        <v>35.64027703</v>
      </c>
      <c r="I589" s="8" t="n">
        <v>-108.0266279</v>
      </c>
      <c r="J589" s="10" t="b">
        <f aca="false">COUNTIF('DigDeep x Virginia Tech - Clien'!$A$3:$A$894, A589)=1</f>
        <v>1</v>
      </c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customFormat="false" ht="15.75" hidden="false" customHeight="false" outlineLevel="0" collapsed="false">
      <c r="A590" s="1" t="n">
        <v>528813836</v>
      </c>
      <c r="B590" s="1" t="s">
        <v>12</v>
      </c>
      <c r="C590" s="7" t="s">
        <v>31</v>
      </c>
      <c r="D590" s="8" t="n">
        <v>1</v>
      </c>
      <c r="E590" s="9" t="n">
        <v>45581</v>
      </c>
      <c r="F590" s="8" t="n">
        <v>23</v>
      </c>
      <c r="G590" s="8" t="n">
        <v>423</v>
      </c>
      <c r="H590" s="8" t="n">
        <v>35.75718709</v>
      </c>
      <c r="I590" s="8" t="n">
        <v>-107.4315262</v>
      </c>
      <c r="J590" s="10" t="b">
        <f aca="false">COUNTIF('DigDeep x Virginia Tech - Clien'!$A$3:$A$894, A590)=1</f>
        <v>1</v>
      </c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customFormat="false" ht="15.75" hidden="false" customHeight="false" outlineLevel="0" collapsed="false">
      <c r="A591" s="1" t="n">
        <v>528813843</v>
      </c>
      <c r="B591" s="1" t="s">
        <v>12</v>
      </c>
      <c r="C591" s="7" t="s">
        <v>19</v>
      </c>
      <c r="D591" s="8" t="n">
        <v>1</v>
      </c>
      <c r="E591" s="9" t="n">
        <v>45581</v>
      </c>
      <c r="F591" s="8" t="n">
        <v>23</v>
      </c>
      <c r="G591" s="8" t="n">
        <v>270</v>
      </c>
      <c r="H591" s="8" t="n">
        <v>35.75718709</v>
      </c>
      <c r="I591" s="8" t="n">
        <v>-107.4315262</v>
      </c>
      <c r="J591" s="10" t="b">
        <f aca="false">COUNTIF('DigDeep x Virginia Tech - Clien'!$A$3:$A$894, A591)=1</f>
        <v>1</v>
      </c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customFormat="false" ht="15.75" hidden="false" customHeight="false" outlineLevel="0" collapsed="false">
      <c r="A592" s="1" t="n">
        <v>528813850</v>
      </c>
      <c r="B592" s="1" t="s">
        <v>12</v>
      </c>
      <c r="C592" s="7" t="s">
        <v>19</v>
      </c>
      <c r="D592" s="8" t="n">
        <v>1</v>
      </c>
      <c r="E592" s="9" t="n">
        <v>45271</v>
      </c>
      <c r="F592" s="8" t="n">
        <v>333</v>
      </c>
      <c r="G592" s="8" t="n">
        <v>278</v>
      </c>
      <c r="H592" s="8" t="n">
        <v>35.75718709</v>
      </c>
      <c r="I592" s="8" t="n">
        <v>-107.4315262</v>
      </c>
      <c r="J592" s="10" t="b">
        <f aca="false">COUNTIF('DigDeep x Virginia Tech - Clien'!$A$3:$A$894, A592)=1</f>
        <v>1</v>
      </c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customFormat="false" ht="15.75" hidden="false" customHeight="false" outlineLevel="0" collapsed="false">
      <c r="A593" s="1" t="n">
        <v>528813867</v>
      </c>
      <c r="B593" s="1" t="s">
        <v>12</v>
      </c>
      <c r="C593" s="7" t="s">
        <v>31</v>
      </c>
      <c r="D593" s="8" t="n">
        <v>1</v>
      </c>
      <c r="E593" s="9" t="n">
        <v>45581</v>
      </c>
      <c r="F593" s="8" t="n">
        <v>23</v>
      </c>
      <c r="G593" s="8" t="n">
        <v>299</v>
      </c>
      <c r="H593" s="8" t="n">
        <v>35.73964808</v>
      </c>
      <c r="I593" s="8" t="n">
        <v>-107.3665141</v>
      </c>
      <c r="J593" s="10" t="b">
        <f aca="false">COUNTIF('DigDeep x Virginia Tech - Clien'!$A$3:$A$894, A593)=1</f>
        <v>1</v>
      </c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customFormat="false" ht="15.75" hidden="false" customHeight="false" outlineLevel="0" collapsed="false">
      <c r="A594" s="1" t="n">
        <v>528813874</v>
      </c>
      <c r="B594" s="1" t="s">
        <v>12</v>
      </c>
      <c r="C594" s="7" t="s">
        <v>29</v>
      </c>
      <c r="D594" s="8" t="n">
        <v>1</v>
      </c>
      <c r="E594" s="9" t="n">
        <v>45581</v>
      </c>
      <c r="F594" s="8" t="n">
        <v>23</v>
      </c>
      <c r="G594" s="8" t="n">
        <v>839</v>
      </c>
      <c r="H594" s="8" t="n">
        <v>35.73968496</v>
      </c>
      <c r="I594" s="8" t="n">
        <v>-107.3664946</v>
      </c>
      <c r="J594" s="10" t="b">
        <f aca="false">COUNTIF('DigDeep x Virginia Tech - Clien'!$A$3:$A$894, A594)=1</f>
        <v>1</v>
      </c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customFormat="false" ht="15.75" hidden="false" customHeight="false" outlineLevel="0" collapsed="false">
      <c r="A595" s="1" t="n">
        <v>528813881</v>
      </c>
      <c r="B595" s="1" t="s">
        <v>12</v>
      </c>
      <c r="C595" s="7" t="s">
        <v>19</v>
      </c>
      <c r="D595" s="8" t="n">
        <v>1</v>
      </c>
      <c r="E595" s="9" t="n">
        <v>45581</v>
      </c>
      <c r="F595" s="8" t="n">
        <v>23</v>
      </c>
      <c r="G595" s="8" t="n">
        <v>275</v>
      </c>
      <c r="H595" s="8" t="n">
        <v>35.73971758</v>
      </c>
      <c r="I595" s="8" t="n">
        <v>-107.3665075</v>
      </c>
      <c r="J595" s="10" t="b">
        <f aca="false">COUNTIF('DigDeep x Virginia Tech - Clien'!$A$3:$A$894, A595)=1</f>
        <v>1</v>
      </c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customFormat="false" ht="15.75" hidden="false" customHeight="false" outlineLevel="0" collapsed="false">
      <c r="A596" s="1" t="n">
        <v>528813898</v>
      </c>
      <c r="B596" s="1" t="s">
        <v>12</v>
      </c>
      <c r="C596" s="7" t="s">
        <v>19</v>
      </c>
      <c r="D596" s="8" t="n">
        <v>1</v>
      </c>
      <c r="E596" s="9" t="n">
        <v>45468</v>
      </c>
      <c r="F596" s="8" t="n">
        <v>136</v>
      </c>
      <c r="G596" s="8" t="n">
        <v>229</v>
      </c>
      <c r="H596" s="8" t="n">
        <v>35.71965777</v>
      </c>
      <c r="I596" s="8" t="n">
        <v>-107.4521899</v>
      </c>
      <c r="J596" s="10" t="b">
        <f aca="false">COUNTIF('DigDeep x Virginia Tech - Clien'!$A$3:$A$894, A596)=1</f>
        <v>1</v>
      </c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customFormat="false" ht="15.75" hidden="false" customHeight="false" outlineLevel="0" collapsed="false">
      <c r="A597" s="1" t="n">
        <v>528813908</v>
      </c>
      <c r="B597" s="1" t="s">
        <v>12</v>
      </c>
      <c r="C597" s="7" t="s">
        <v>19</v>
      </c>
      <c r="D597" s="8" t="n">
        <v>1</v>
      </c>
      <c r="E597" s="9" t="n">
        <v>45118</v>
      </c>
      <c r="F597" s="8" t="n">
        <v>486</v>
      </c>
      <c r="G597" s="8" t="n">
        <v>276</v>
      </c>
      <c r="H597" s="8" t="n">
        <v>35.75704997</v>
      </c>
      <c r="I597" s="8" t="n">
        <v>-107.4307805</v>
      </c>
      <c r="J597" s="10" t="b">
        <f aca="false">COUNTIF('DigDeep x Virginia Tech - Clien'!$A$3:$A$894, A597)=1</f>
        <v>1</v>
      </c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customFormat="false" ht="15.75" hidden="false" customHeight="false" outlineLevel="0" collapsed="false">
      <c r="A598" s="1" t="n">
        <v>528813915</v>
      </c>
      <c r="B598" s="1" t="s">
        <v>12</v>
      </c>
      <c r="C598" s="7" t="s">
        <v>19</v>
      </c>
      <c r="D598" s="8" t="n">
        <v>1</v>
      </c>
      <c r="E598" s="9" t="n">
        <v>45530</v>
      </c>
      <c r="F598" s="8" t="n">
        <v>74</v>
      </c>
      <c r="G598" s="8" t="n">
        <v>825</v>
      </c>
      <c r="H598" s="8" t="n">
        <v>35.75620271</v>
      </c>
      <c r="I598" s="8" t="n">
        <v>-107.4310716</v>
      </c>
      <c r="J598" s="10" t="b">
        <f aca="false">COUNTIF('DigDeep x Virginia Tech - Clien'!$A$3:$A$894, A598)=1</f>
        <v>1</v>
      </c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customFormat="false" ht="15.75" hidden="false" customHeight="false" outlineLevel="0" collapsed="false">
      <c r="A599" s="1" t="n">
        <v>528813922</v>
      </c>
      <c r="B599" s="1" t="s">
        <v>12</v>
      </c>
      <c r="C599" s="7" t="s">
        <v>19</v>
      </c>
      <c r="D599" s="8" t="n">
        <v>1</v>
      </c>
      <c r="E599" s="9" t="n">
        <v>45468</v>
      </c>
      <c r="F599" s="8" t="n">
        <v>136</v>
      </c>
      <c r="G599" s="8" t="n">
        <v>270</v>
      </c>
      <c r="H599" s="8" t="n">
        <v>35.75651724</v>
      </c>
      <c r="I599" s="8" t="n">
        <v>-107.4315664</v>
      </c>
      <c r="J599" s="10" t="b">
        <f aca="false">COUNTIF('DigDeep x Virginia Tech - Clien'!$A$3:$A$894, A599)=1</f>
        <v>1</v>
      </c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customFormat="false" ht="15.75" hidden="false" customHeight="false" outlineLevel="0" collapsed="false">
      <c r="A600" s="1" t="n">
        <v>528813939</v>
      </c>
      <c r="B600" s="1" t="s">
        <v>12</v>
      </c>
      <c r="C600" s="7" t="s">
        <v>31</v>
      </c>
      <c r="D600" s="8" t="n">
        <v>1</v>
      </c>
      <c r="E600" s="9" t="n">
        <v>45118</v>
      </c>
      <c r="F600" s="8" t="n">
        <v>486</v>
      </c>
      <c r="G600" s="8" t="n">
        <v>993</v>
      </c>
      <c r="H600" s="8" t="n">
        <v>35.75630502</v>
      </c>
      <c r="I600" s="8" t="n">
        <v>-107.431781</v>
      </c>
      <c r="J600" s="10" t="b">
        <f aca="false">COUNTIF('DigDeep x Virginia Tech - Clien'!$A$3:$A$894, A600)=1</f>
        <v>1</v>
      </c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customFormat="false" ht="15.75" hidden="false" customHeight="false" outlineLevel="0" collapsed="false">
      <c r="A601" s="1" t="n">
        <v>528813946</v>
      </c>
      <c r="B601" s="1" t="s">
        <v>12</v>
      </c>
      <c r="C601" s="7" t="s">
        <v>19</v>
      </c>
      <c r="D601" s="8" t="n">
        <v>1</v>
      </c>
      <c r="E601" s="9" t="n">
        <v>45530</v>
      </c>
      <c r="F601" s="8" t="n">
        <v>74</v>
      </c>
      <c r="G601" s="8" t="n">
        <v>550</v>
      </c>
      <c r="H601" s="8" t="n">
        <v>35.75611782</v>
      </c>
      <c r="I601" s="8" t="n">
        <v>-107.4315597</v>
      </c>
      <c r="J601" s="10" t="b">
        <f aca="false">COUNTIF('DigDeep x Virginia Tech - Clien'!$A$3:$A$894, A601)=1</f>
        <v>1</v>
      </c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customFormat="false" ht="15.75" hidden="false" customHeight="false" outlineLevel="0" collapsed="false">
      <c r="A602" s="1" t="n">
        <v>528813960</v>
      </c>
      <c r="B602" s="1" t="s">
        <v>12</v>
      </c>
      <c r="C602" s="7" t="s">
        <v>19</v>
      </c>
      <c r="D602" s="8" t="n">
        <v>1</v>
      </c>
      <c r="E602" s="9" t="n">
        <v>45468</v>
      </c>
      <c r="F602" s="8" t="n">
        <v>136</v>
      </c>
      <c r="G602" s="8" t="n">
        <v>275</v>
      </c>
      <c r="H602" s="8" t="n">
        <v>35.7002706</v>
      </c>
      <c r="I602" s="8" t="n">
        <v>-107.3224354</v>
      </c>
      <c r="J602" s="10" t="b">
        <f aca="false">COUNTIF('DigDeep x Virginia Tech - Clien'!$A$3:$A$894, A602)=1</f>
        <v>1</v>
      </c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customFormat="false" ht="15.75" hidden="false" customHeight="false" outlineLevel="0" collapsed="false">
      <c r="A603" s="1" t="n">
        <v>528813977</v>
      </c>
      <c r="B603" s="1" t="s">
        <v>12</v>
      </c>
      <c r="C603" s="7" t="s">
        <v>24</v>
      </c>
      <c r="D603" s="8" t="n">
        <v>1</v>
      </c>
      <c r="E603" s="9" t="n">
        <v>45468</v>
      </c>
      <c r="F603" s="8" t="n">
        <v>136</v>
      </c>
      <c r="G603" s="8" t="n">
        <v>400</v>
      </c>
      <c r="H603" s="8" t="n">
        <v>35.70062455</v>
      </c>
      <c r="I603" s="8" t="n">
        <v>-107.3222919</v>
      </c>
      <c r="J603" s="10" t="b">
        <f aca="false">COUNTIF('DigDeep x Virginia Tech - Clien'!$A$3:$A$894, A603)=1</f>
        <v>1</v>
      </c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customFormat="false" ht="15.75" hidden="false" customHeight="false" outlineLevel="0" collapsed="false">
      <c r="A604" s="1" t="n">
        <v>528813984</v>
      </c>
      <c r="B604" s="1" t="s">
        <v>12</v>
      </c>
      <c r="C604" s="7" t="s">
        <v>31</v>
      </c>
      <c r="D604" s="8" t="n">
        <v>1</v>
      </c>
      <c r="E604" s="9" t="n">
        <v>45468</v>
      </c>
      <c r="F604" s="8" t="n">
        <v>136</v>
      </c>
      <c r="G604" s="8" t="n">
        <v>300</v>
      </c>
      <c r="H604" s="8" t="n">
        <v>35.7007694</v>
      </c>
      <c r="I604" s="8" t="n">
        <v>-107.3220934</v>
      </c>
      <c r="J604" s="10" t="b">
        <f aca="false">COUNTIF('DigDeep x Virginia Tech - Clien'!$A$3:$A$894, A604)=1</f>
        <v>1</v>
      </c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customFormat="false" ht="15.75" hidden="false" customHeight="false" outlineLevel="0" collapsed="false">
      <c r="A605" s="1" t="n">
        <v>528813991</v>
      </c>
      <c r="B605" s="1" t="s">
        <v>12</v>
      </c>
      <c r="C605" s="7" t="s">
        <v>31</v>
      </c>
      <c r="D605" s="8" t="n">
        <v>1</v>
      </c>
      <c r="E605" s="9" t="n">
        <v>45468</v>
      </c>
      <c r="F605" s="8" t="n">
        <v>136</v>
      </c>
      <c r="G605" s="8" t="n">
        <v>295</v>
      </c>
      <c r="H605" s="8" t="n">
        <v>35.70127473</v>
      </c>
      <c r="I605" s="8" t="n">
        <v>-107.3223911</v>
      </c>
      <c r="J605" s="10" t="b">
        <f aca="false">COUNTIF('DigDeep x Virginia Tech - Clien'!$A$3:$A$894, A605)=1</f>
        <v>1</v>
      </c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customFormat="false" ht="15.75" hidden="false" customHeight="false" outlineLevel="0" collapsed="false">
      <c r="A606" s="1" t="n">
        <v>528814002</v>
      </c>
      <c r="B606" s="1" t="s">
        <v>12</v>
      </c>
      <c r="C606" s="7" t="s">
        <v>31</v>
      </c>
      <c r="D606" s="8" t="n">
        <v>1</v>
      </c>
      <c r="E606" s="9" t="n">
        <v>45568</v>
      </c>
      <c r="F606" s="8" t="n">
        <v>36</v>
      </c>
      <c r="G606" s="8" t="n">
        <v>435</v>
      </c>
      <c r="H606" s="8" t="n">
        <v>35.35910712</v>
      </c>
      <c r="I606" s="8" t="n">
        <v>-108.0558318</v>
      </c>
      <c r="J606" s="10" t="b">
        <f aca="false">COUNTIF('DigDeep x Virginia Tech - Clien'!$A$3:$A$894, A606)=1</f>
        <v>1</v>
      </c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customFormat="false" ht="15.75" hidden="false" customHeight="false" outlineLevel="0" collapsed="false">
      <c r="A607" s="1" t="n">
        <v>528814064</v>
      </c>
      <c r="B607" s="1" t="s">
        <v>12</v>
      </c>
      <c r="C607" s="7" t="s">
        <v>34</v>
      </c>
      <c r="D607" s="8" t="n">
        <v>1</v>
      </c>
      <c r="E607" s="9" t="n">
        <v>45327</v>
      </c>
      <c r="F607" s="8" t="n">
        <v>277</v>
      </c>
      <c r="G607" s="8" t="n">
        <v>451</v>
      </c>
      <c r="H607" s="8" t="n">
        <v>35.67059568</v>
      </c>
      <c r="I607" s="8" t="n">
        <v>-107.7193111</v>
      </c>
      <c r="J607" s="10" t="b">
        <f aca="false">COUNTIF('DigDeep x Virginia Tech - Clien'!$A$3:$A$894, A607)=1</f>
        <v>1</v>
      </c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customFormat="false" ht="15.75" hidden="false" customHeight="false" outlineLevel="0" collapsed="false">
      <c r="A608" s="1" t="n">
        <v>528814071</v>
      </c>
      <c r="B608" s="1" t="s">
        <v>12</v>
      </c>
      <c r="C608" s="7" t="s">
        <v>19</v>
      </c>
      <c r="D608" s="8" t="n">
        <v>1</v>
      </c>
      <c r="E608" s="9" t="n">
        <v>45327</v>
      </c>
      <c r="F608" s="8" t="n">
        <v>277</v>
      </c>
      <c r="G608" s="8" t="n">
        <v>271</v>
      </c>
      <c r="H608" s="8" t="n">
        <v>35.67187473</v>
      </c>
      <c r="I608" s="8" t="n">
        <v>-107.721709</v>
      </c>
      <c r="J608" s="10" t="b">
        <f aca="false">COUNTIF('DigDeep x Virginia Tech - Clien'!$A$3:$A$894, A608)=1</f>
        <v>1</v>
      </c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customFormat="false" ht="15.75" hidden="false" customHeight="false" outlineLevel="0" collapsed="false">
      <c r="A609" s="1" t="n">
        <v>528814088</v>
      </c>
      <c r="B609" s="1" t="s">
        <v>12</v>
      </c>
      <c r="C609" s="7" t="s">
        <v>19</v>
      </c>
      <c r="D609" s="8" t="n">
        <v>1</v>
      </c>
      <c r="E609" s="9" t="n">
        <v>45327</v>
      </c>
      <c r="F609" s="8" t="n">
        <v>277</v>
      </c>
      <c r="G609" s="8" t="n">
        <v>285</v>
      </c>
      <c r="H609" s="8" t="n">
        <v>35.67291735</v>
      </c>
      <c r="I609" s="8" t="n">
        <v>-107.7232003</v>
      </c>
      <c r="J609" s="10" t="b">
        <f aca="false">COUNTIF('DigDeep x Virginia Tech - Clien'!$A$3:$A$894, A609)=1</f>
        <v>1</v>
      </c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customFormat="false" ht="15.75" hidden="false" customHeight="false" outlineLevel="0" collapsed="false">
      <c r="A610" s="1" t="n">
        <v>528814095</v>
      </c>
      <c r="B610" s="1" t="s">
        <v>12</v>
      </c>
      <c r="C610" s="7" t="s">
        <v>19</v>
      </c>
      <c r="D610" s="8" t="n">
        <v>1</v>
      </c>
      <c r="E610" s="9" t="n">
        <v>45327</v>
      </c>
      <c r="F610" s="8" t="n">
        <v>277</v>
      </c>
      <c r="G610" s="8" t="n">
        <v>82</v>
      </c>
      <c r="H610" s="8" t="n">
        <v>35.67323111</v>
      </c>
      <c r="I610" s="8" t="n">
        <v>-107.7231172</v>
      </c>
      <c r="J610" s="10" t="b">
        <f aca="false">COUNTIF('DigDeep x Virginia Tech - Clien'!$A$3:$A$894, A610)=1</f>
        <v>1</v>
      </c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customFormat="false" ht="15.75" hidden="false" customHeight="false" outlineLevel="0" collapsed="false">
      <c r="A611" s="1" t="n">
        <v>528814105</v>
      </c>
      <c r="B611" s="1" t="s">
        <v>12</v>
      </c>
      <c r="C611" s="7" t="s">
        <v>19</v>
      </c>
      <c r="D611" s="8" t="n">
        <v>1</v>
      </c>
      <c r="E611" s="9" t="n">
        <v>45327</v>
      </c>
      <c r="F611" s="8" t="n">
        <v>277</v>
      </c>
      <c r="G611" s="8" t="n">
        <v>253</v>
      </c>
      <c r="H611" s="8" t="n">
        <v>35.67360806</v>
      </c>
      <c r="I611" s="8" t="n">
        <v>-107.7231225</v>
      </c>
      <c r="J611" s="10" t="b">
        <f aca="false">COUNTIF('DigDeep x Virginia Tech - Clien'!$A$3:$A$894, A611)=1</f>
        <v>1</v>
      </c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customFormat="false" ht="15.75" hidden="false" customHeight="false" outlineLevel="0" collapsed="false">
      <c r="A612" s="1" t="n">
        <v>528814112</v>
      </c>
      <c r="B612" s="1" t="s">
        <v>12</v>
      </c>
      <c r="C612" s="7" t="s">
        <v>19</v>
      </c>
      <c r="D612" s="8" t="n">
        <v>1</v>
      </c>
      <c r="E612" s="9" t="n">
        <v>45349</v>
      </c>
      <c r="F612" s="8" t="n">
        <v>255</v>
      </c>
      <c r="G612" s="8" t="n">
        <v>275</v>
      </c>
      <c r="H612" s="8" t="n">
        <v>35.69708224</v>
      </c>
      <c r="I612" s="8" t="n">
        <v>-107.7298737</v>
      </c>
      <c r="J612" s="10" t="b">
        <f aca="false">COUNTIF('DigDeep x Virginia Tech - Clien'!$A$3:$A$894, A612)=1</f>
        <v>1</v>
      </c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customFormat="false" ht="15.75" hidden="false" customHeight="false" outlineLevel="0" collapsed="false">
      <c r="A613" s="1" t="n">
        <v>528814129</v>
      </c>
      <c r="B613" s="1" t="s">
        <v>12</v>
      </c>
      <c r="C613" s="7" t="s">
        <v>34</v>
      </c>
      <c r="D613" s="8" t="n">
        <v>1</v>
      </c>
      <c r="E613" s="9" t="n">
        <v>45418</v>
      </c>
      <c r="F613" s="8" t="n">
        <v>186</v>
      </c>
      <c r="G613" s="8" t="n">
        <v>625</v>
      </c>
      <c r="H613" s="8" t="n">
        <v>35.70469379</v>
      </c>
      <c r="I613" s="8" t="n">
        <v>-107.7217627</v>
      </c>
      <c r="J613" s="10" t="b">
        <f aca="false">COUNTIF('DigDeep x Virginia Tech - Clien'!$A$3:$A$894, A613)=1</f>
        <v>1</v>
      </c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customFormat="false" ht="15.75" hidden="false" customHeight="false" outlineLevel="0" collapsed="false">
      <c r="A614" s="1" t="n">
        <v>528814136</v>
      </c>
      <c r="B614" s="1" t="s">
        <v>12</v>
      </c>
      <c r="C614" s="7" t="s">
        <v>19</v>
      </c>
      <c r="D614" s="8" t="n">
        <v>1</v>
      </c>
      <c r="E614" s="9" t="n">
        <v>45418</v>
      </c>
      <c r="F614" s="8" t="n">
        <v>186</v>
      </c>
      <c r="G614" s="8" t="n">
        <v>189</v>
      </c>
      <c r="H614" s="8" t="n">
        <v>35.70467201</v>
      </c>
      <c r="I614" s="8" t="n">
        <v>-107.7221435</v>
      </c>
      <c r="J614" s="10" t="b">
        <f aca="false">COUNTIF('DigDeep x Virginia Tech - Clien'!$A$3:$A$894, A614)=1</f>
        <v>1</v>
      </c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customFormat="false" ht="15.75" hidden="false" customHeight="false" outlineLevel="0" collapsed="false">
      <c r="A615" s="1" t="n">
        <v>528814143</v>
      </c>
      <c r="B615" s="1" t="s">
        <v>12</v>
      </c>
      <c r="C615" s="7" t="s">
        <v>13</v>
      </c>
      <c r="D615" s="8" t="n">
        <v>1</v>
      </c>
      <c r="E615" s="9" t="n">
        <v>45418</v>
      </c>
      <c r="F615" s="8" t="n">
        <v>186</v>
      </c>
      <c r="G615" s="8" t="n">
        <v>436</v>
      </c>
      <c r="H615" s="8" t="n">
        <v>35.70705041</v>
      </c>
      <c r="I615" s="8" t="n">
        <v>-107.7234095</v>
      </c>
      <c r="J615" s="10" t="b">
        <f aca="false">COUNTIF('DigDeep x Virginia Tech - Clien'!$A$3:$A$894, A615)=1</f>
        <v>1</v>
      </c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customFormat="false" ht="15.75" hidden="false" customHeight="false" outlineLevel="0" collapsed="false">
      <c r="A616" s="1" t="n">
        <v>528814150</v>
      </c>
      <c r="B616" s="1" t="s">
        <v>12</v>
      </c>
      <c r="C616" s="7" t="s">
        <v>29</v>
      </c>
      <c r="D616" s="8" t="n">
        <v>1</v>
      </c>
      <c r="E616" s="9" t="n">
        <v>45418</v>
      </c>
      <c r="F616" s="8" t="n">
        <v>186</v>
      </c>
      <c r="G616" s="8" t="n">
        <v>322</v>
      </c>
      <c r="H616" s="8" t="n">
        <v>35.70852707</v>
      </c>
      <c r="I616" s="8" t="n">
        <v>-107.7220255</v>
      </c>
      <c r="J616" s="10" t="b">
        <f aca="false">COUNTIF('DigDeep x Virginia Tech - Clien'!$A$3:$A$894, A616)=1</f>
        <v>1</v>
      </c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customFormat="false" ht="15.75" hidden="false" customHeight="false" outlineLevel="0" collapsed="false">
      <c r="A617" s="1" t="n">
        <v>528814167</v>
      </c>
      <c r="B617" s="1" t="s">
        <v>12</v>
      </c>
      <c r="C617" s="7" t="s">
        <v>19</v>
      </c>
      <c r="D617" s="8" t="n">
        <v>1</v>
      </c>
      <c r="E617" s="9" t="n">
        <v>45553</v>
      </c>
      <c r="F617" s="8" t="n">
        <v>51</v>
      </c>
      <c r="G617" s="8" t="n">
        <v>219</v>
      </c>
      <c r="H617" s="8" t="n">
        <v>35.60329348</v>
      </c>
      <c r="I617" s="8" t="n">
        <v>-108.50559</v>
      </c>
      <c r="J617" s="10" t="b">
        <f aca="false">COUNTIF('DigDeep x Virginia Tech - Clien'!$A$3:$A$894, A617)=1</f>
        <v>1</v>
      </c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customFormat="false" ht="15.75" hidden="false" customHeight="false" outlineLevel="0" collapsed="false">
      <c r="A618" s="1" t="n">
        <v>528814174</v>
      </c>
      <c r="B618" s="1" t="s">
        <v>12</v>
      </c>
      <c r="C618" s="7" t="s">
        <v>19</v>
      </c>
      <c r="D618" s="8" t="n">
        <v>1</v>
      </c>
      <c r="E618" s="9" t="n">
        <v>45553</v>
      </c>
      <c r="F618" s="8" t="n">
        <v>51</v>
      </c>
      <c r="G618" s="8" t="n">
        <v>275</v>
      </c>
      <c r="H618" s="8" t="n">
        <v>35.60370947</v>
      </c>
      <c r="I618" s="8" t="n">
        <v>-108.5060312</v>
      </c>
      <c r="J618" s="10" t="b">
        <f aca="false">COUNTIF('DigDeep x Virginia Tech - Clien'!$A$3:$A$894, A618)=1</f>
        <v>1</v>
      </c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customFormat="false" ht="15.75" hidden="false" customHeight="false" outlineLevel="0" collapsed="false">
      <c r="A619" s="1" t="n">
        <v>528814181</v>
      </c>
      <c r="B619" s="1" t="s">
        <v>12</v>
      </c>
      <c r="C619" s="7" t="s">
        <v>31</v>
      </c>
      <c r="D619" s="8" t="n">
        <v>1</v>
      </c>
      <c r="E619" s="9" t="n">
        <v>45553</v>
      </c>
      <c r="F619" s="8" t="n">
        <v>51</v>
      </c>
      <c r="G619" s="8" t="n">
        <v>430</v>
      </c>
      <c r="H619" s="8" t="n">
        <v>35.60358408</v>
      </c>
      <c r="I619" s="8" t="n">
        <v>-108.5058931</v>
      </c>
      <c r="J619" s="10" t="b">
        <f aca="false">COUNTIF('DigDeep x Virginia Tech - Clien'!$A$3:$A$894, A619)=1</f>
        <v>1</v>
      </c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customFormat="false" ht="15.75" hidden="false" customHeight="false" outlineLevel="0" collapsed="false">
      <c r="A620" s="1" t="n">
        <v>528814198</v>
      </c>
      <c r="B620" s="1" t="s">
        <v>12</v>
      </c>
      <c r="C620" s="7" t="s">
        <v>19</v>
      </c>
      <c r="D620" s="8" t="n">
        <v>1</v>
      </c>
      <c r="E620" s="9" t="n">
        <v>45532</v>
      </c>
      <c r="F620" s="8" t="n">
        <v>72</v>
      </c>
      <c r="G620" s="8" t="n">
        <v>276</v>
      </c>
      <c r="H620" s="8" t="n">
        <v>35.55157835</v>
      </c>
      <c r="I620" s="8" t="n">
        <v>-108.2802683</v>
      </c>
      <c r="J620" s="10" t="b">
        <f aca="false">COUNTIF('DigDeep x Virginia Tech - Clien'!$A$3:$A$894, A620)=1</f>
        <v>1</v>
      </c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customFormat="false" ht="15.75" hidden="false" customHeight="false" outlineLevel="0" collapsed="false">
      <c r="A621" s="1" t="n">
        <v>528814208</v>
      </c>
      <c r="B621" s="1" t="s">
        <v>12</v>
      </c>
      <c r="C621" s="7" t="s">
        <v>13</v>
      </c>
      <c r="D621" s="8" t="n">
        <v>1</v>
      </c>
      <c r="E621" s="9" t="n">
        <v>45532</v>
      </c>
      <c r="F621" s="8" t="n">
        <v>72</v>
      </c>
      <c r="G621" s="8" t="n">
        <v>356</v>
      </c>
      <c r="H621" s="8" t="n">
        <v>35.54724979</v>
      </c>
      <c r="I621" s="8" t="n">
        <v>-108.2810059</v>
      </c>
      <c r="J621" s="10" t="b">
        <f aca="false">COUNTIF('DigDeep x Virginia Tech - Clien'!$A$3:$A$894, A621)=1</f>
        <v>1</v>
      </c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customFormat="false" ht="15.75" hidden="false" customHeight="false" outlineLevel="0" collapsed="false">
      <c r="A622" s="1" t="n">
        <v>528814215</v>
      </c>
      <c r="B622" s="1" t="s">
        <v>12</v>
      </c>
      <c r="C622" s="7" t="s">
        <v>19</v>
      </c>
      <c r="D622" s="8" t="n">
        <v>1</v>
      </c>
      <c r="E622" s="9" t="n">
        <v>45532</v>
      </c>
      <c r="F622" s="8" t="n">
        <v>72</v>
      </c>
      <c r="G622" s="8" t="n">
        <v>276</v>
      </c>
      <c r="H622" s="8" t="n">
        <v>35.54604949</v>
      </c>
      <c r="I622" s="8" t="n">
        <v>-108.2815745</v>
      </c>
      <c r="J622" s="10" t="b">
        <f aca="false">COUNTIF('DigDeep x Virginia Tech - Clien'!$A$3:$A$894, A622)=1</f>
        <v>1</v>
      </c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customFormat="false" ht="15.75" hidden="false" customHeight="false" outlineLevel="0" collapsed="false">
      <c r="A623" s="1" t="n">
        <v>528814222</v>
      </c>
      <c r="B623" s="1" t="s">
        <v>12</v>
      </c>
      <c r="C623" s="7" t="s">
        <v>19</v>
      </c>
      <c r="D623" s="8" t="n">
        <v>1</v>
      </c>
      <c r="E623" s="9" t="n">
        <v>45148</v>
      </c>
      <c r="F623" s="8" t="n">
        <v>456</v>
      </c>
      <c r="G623" s="8" t="n">
        <v>276</v>
      </c>
      <c r="H623" s="8" t="n">
        <v>35.61753186</v>
      </c>
      <c r="I623" s="8" t="n">
        <v>-108.4438643</v>
      </c>
      <c r="J623" s="10" t="b">
        <f aca="false">COUNTIF('DigDeep x Virginia Tech - Clien'!$A$3:$A$894, A623)=1</f>
        <v>1</v>
      </c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customFormat="false" ht="15.75" hidden="false" customHeight="false" outlineLevel="0" collapsed="false">
      <c r="A624" s="1" t="n">
        <v>528814253</v>
      </c>
      <c r="B624" s="1" t="s">
        <v>12</v>
      </c>
      <c r="C624" s="7" t="s">
        <v>19</v>
      </c>
      <c r="D624" s="8" t="n">
        <v>1</v>
      </c>
      <c r="E624" s="9" t="n">
        <v>45545</v>
      </c>
      <c r="F624" s="8" t="n">
        <v>59</v>
      </c>
      <c r="G624" s="8" t="n">
        <v>275</v>
      </c>
      <c r="H624" s="8" t="n">
        <v>35.69436808</v>
      </c>
      <c r="I624" s="8" t="n">
        <v>-108.0171061</v>
      </c>
      <c r="J624" s="10" t="b">
        <f aca="false">COUNTIF('DigDeep x Virginia Tech - Clien'!$A$3:$A$894, A624)=1</f>
        <v>1</v>
      </c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customFormat="false" ht="15.75" hidden="false" customHeight="false" outlineLevel="0" collapsed="false">
      <c r="A625" s="1" t="n">
        <v>528814260</v>
      </c>
      <c r="B625" s="1" t="s">
        <v>12</v>
      </c>
      <c r="C625" s="7" t="s">
        <v>19</v>
      </c>
      <c r="D625" s="8" t="n">
        <v>1</v>
      </c>
      <c r="E625" s="9" t="n">
        <v>45545</v>
      </c>
      <c r="F625" s="8" t="n">
        <v>59</v>
      </c>
      <c r="G625" s="8" t="n">
        <v>275</v>
      </c>
      <c r="H625" s="8" t="n">
        <v>35.69447482</v>
      </c>
      <c r="I625" s="8" t="n">
        <v>-108.0170497</v>
      </c>
      <c r="J625" s="10" t="b">
        <f aca="false">COUNTIF('DigDeep x Virginia Tech - Clien'!$A$3:$A$894, A625)=1</f>
        <v>1</v>
      </c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customFormat="false" ht="15.75" hidden="false" customHeight="false" outlineLevel="0" collapsed="false">
      <c r="A626" s="1" t="n">
        <v>528814277</v>
      </c>
      <c r="B626" s="1" t="s">
        <v>12</v>
      </c>
      <c r="C626" s="7" t="s">
        <v>15</v>
      </c>
      <c r="D626" s="8" t="n">
        <v>1</v>
      </c>
      <c r="E626" s="9" t="n">
        <v>45435</v>
      </c>
      <c r="F626" s="8" t="n">
        <v>169</v>
      </c>
      <c r="G626" s="8" t="n">
        <v>55</v>
      </c>
      <c r="H626" s="8" t="n">
        <v>35.37257305</v>
      </c>
      <c r="I626" s="8" t="n">
        <v>-108.0918109</v>
      </c>
      <c r="J626" s="10" t="b">
        <f aca="false">COUNTIF('DigDeep x Virginia Tech - Clien'!$A$3:$A$894, A626)=1</f>
        <v>1</v>
      </c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customFormat="false" ht="15.75" hidden="false" customHeight="false" outlineLevel="0" collapsed="false">
      <c r="A627" s="1" t="n">
        <v>528814284</v>
      </c>
      <c r="B627" s="1" t="s">
        <v>12</v>
      </c>
      <c r="C627" s="7" t="s">
        <v>19</v>
      </c>
      <c r="D627" s="8" t="n">
        <v>1</v>
      </c>
      <c r="E627" s="9" t="n">
        <v>45568</v>
      </c>
      <c r="F627" s="8" t="n">
        <v>36</v>
      </c>
      <c r="G627" s="8" t="n">
        <v>270</v>
      </c>
      <c r="H627" s="8" t="n">
        <v>35.37089991</v>
      </c>
      <c r="I627" s="8" t="n">
        <v>-108.0914435</v>
      </c>
      <c r="J627" s="10" t="b">
        <f aca="false">COUNTIF('DigDeep x Virginia Tech - Clien'!$A$3:$A$894, A627)=1</f>
        <v>1</v>
      </c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customFormat="false" ht="15.75" hidden="false" customHeight="false" outlineLevel="0" collapsed="false">
      <c r="A628" s="1" t="n">
        <v>528814291</v>
      </c>
      <c r="B628" s="1" t="s">
        <v>12</v>
      </c>
      <c r="C628" s="7" t="s">
        <v>19</v>
      </c>
      <c r="D628" s="8" t="n">
        <v>1</v>
      </c>
      <c r="E628" s="9" t="n">
        <v>45440</v>
      </c>
      <c r="F628" s="8" t="n">
        <v>164</v>
      </c>
      <c r="G628" s="8" t="n">
        <v>270</v>
      </c>
      <c r="H628" s="8" t="n">
        <v>35.37072712</v>
      </c>
      <c r="I628" s="8" t="n">
        <v>-108.0914757</v>
      </c>
      <c r="J628" s="10" t="b">
        <f aca="false">COUNTIF('DigDeep x Virginia Tech - Clien'!$A$3:$A$894, A628)=1</f>
        <v>1</v>
      </c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customFormat="false" ht="15.75" hidden="false" customHeight="false" outlineLevel="0" collapsed="false">
      <c r="A629" s="1" t="n">
        <v>528814301</v>
      </c>
      <c r="B629" s="1" t="s">
        <v>12</v>
      </c>
      <c r="C629" s="7" t="s">
        <v>19</v>
      </c>
      <c r="D629" s="8" t="n">
        <v>1</v>
      </c>
      <c r="E629" s="9" t="n">
        <v>45153</v>
      </c>
      <c r="F629" s="8" t="n">
        <v>451</v>
      </c>
      <c r="G629" s="8" t="n">
        <v>276</v>
      </c>
      <c r="H629" s="8" t="n">
        <v>35.37271083</v>
      </c>
      <c r="I629" s="8" t="n">
        <v>-108.0948633</v>
      </c>
      <c r="J629" s="10" t="b">
        <f aca="false">COUNTIF('DigDeep x Virginia Tech - Clien'!$A$3:$A$894, A629)=1</f>
        <v>1</v>
      </c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customFormat="false" ht="15.75" hidden="false" customHeight="false" outlineLevel="0" collapsed="false">
      <c r="A630" s="1" t="n">
        <v>528814325</v>
      </c>
      <c r="B630" s="1" t="s">
        <v>12</v>
      </c>
      <c r="C630" s="7" t="s">
        <v>19</v>
      </c>
      <c r="D630" s="8" t="n">
        <v>1</v>
      </c>
      <c r="E630" s="9" t="n">
        <v>45217</v>
      </c>
      <c r="F630" s="8" t="n">
        <v>387</v>
      </c>
      <c r="G630" s="8" t="n">
        <v>283</v>
      </c>
      <c r="H630" s="8" t="n">
        <v>35.60113226</v>
      </c>
      <c r="I630" s="8" t="n">
        <v>-107.9944038</v>
      </c>
      <c r="J630" s="10" t="b">
        <f aca="false">COUNTIF('DigDeep x Virginia Tech - Clien'!$A$3:$A$894, A630)=1</f>
        <v>1</v>
      </c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customFormat="false" ht="15.75" hidden="false" customHeight="false" outlineLevel="0" collapsed="false">
      <c r="A631" s="1" t="n">
        <v>528814332</v>
      </c>
      <c r="B631" s="1" t="s">
        <v>12</v>
      </c>
      <c r="C631" s="7" t="s">
        <v>19</v>
      </c>
      <c r="D631" s="8" t="n">
        <v>1</v>
      </c>
      <c r="E631" s="9" t="n">
        <v>45355</v>
      </c>
      <c r="F631" s="8" t="n">
        <v>249</v>
      </c>
      <c r="G631" s="8" t="n">
        <v>180</v>
      </c>
      <c r="H631" s="8" t="n">
        <v>35.61944298</v>
      </c>
      <c r="I631" s="8" t="n">
        <v>-108.4565485</v>
      </c>
      <c r="J631" s="10" t="b">
        <f aca="false">COUNTIF('DigDeep x Virginia Tech - Clien'!$A$3:$A$894, A631)=1</f>
        <v>1</v>
      </c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customFormat="false" ht="15.75" hidden="false" customHeight="false" outlineLevel="0" collapsed="false">
      <c r="A632" s="1" t="n">
        <v>528814349</v>
      </c>
      <c r="B632" s="1" t="s">
        <v>12</v>
      </c>
      <c r="C632" s="7" t="s">
        <v>19</v>
      </c>
      <c r="D632" s="8" t="n">
        <v>7</v>
      </c>
      <c r="E632" s="9" t="n">
        <v>45358</v>
      </c>
      <c r="F632" s="8" t="n">
        <v>246</v>
      </c>
      <c r="G632" s="8" t="n">
        <v>256</v>
      </c>
      <c r="H632" s="8" t="n">
        <v>35.61918569</v>
      </c>
      <c r="I632" s="8" t="n">
        <v>-108.4565806</v>
      </c>
      <c r="J632" s="10" t="b">
        <f aca="false">COUNTIF('DigDeep x Virginia Tech - Clien'!$A$3:$A$894, A632)=1</f>
        <v>1</v>
      </c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customFormat="false" ht="15.75" hidden="false" customHeight="false" outlineLevel="0" collapsed="false">
      <c r="A633" s="1" t="n">
        <v>528814356</v>
      </c>
      <c r="B633" s="1" t="s">
        <v>12</v>
      </c>
      <c r="C633" s="7" t="s">
        <v>19</v>
      </c>
      <c r="D633" s="8" t="n">
        <v>1</v>
      </c>
      <c r="E633" s="9" t="n">
        <v>45216</v>
      </c>
      <c r="F633" s="8" t="n">
        <v>388</v>
      </c>
      <c r="G633" s="8" t="n">
        <v>276</v>
      </c>
      <c r="H633" s="8" t="n">
        <v>35.6194299</v>
      </c>
      <c r="I633" s="8" t="n">
        <v>-108.4568757</v>
      </c>
      <c r="J633" s="10" t="b">
        <f aca="false">COUNTIF('DigDeep x Virginia Tech - Clien'!$A$3:$A$894, A633)=1</f>
        <v>1</v>
      </c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customFormat="false" ht="15.75" hidden="false" customHeight="false" outlineLevel="0" collapsed="false">
      <c r="A634" s="1" t="n">
        <v>528814370</v>
      </c>
      <c r="B634" s="1" t="s">
        <v>12</v>
      </c>
      <c r="C634" s="7" t="s">
        <v>19</v>
      </c>
      <c r="D634" s="8" t="n">
        <v>7</v>
      </c>
      <c r="E634" s="9" t="n">
        <v>45460</v>
      </c>
      <c r="F634" s="8" t="n">
        <v>144</v>
      </c>
      <c r="G634" s="8" t="n">
        <v>223</v>
      </c>
      <c r="H634" s="8" t="n">
        <v>35.61053674</v>
      </c>
      <c r="I634" s="8" t="n">
        <v>-108.5264039</v>
      </c>
      <c r="J634" s="10" t="b">
        <f aca="false">COUNTIF('DigDeep x Virginia Tech - Clien'!$A$3:$A$894, A634)=1</f>
        <v>1</v>
      </c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customFormat="false" ht="15.75" hidden="false" customHeight="false" outlineLevel="0" collapsed="false">
      <c r="A635" s="1" t="n">
        <v>528814394</v>
      </c>
      <c r="B635" s="1" t="s">
        <v>12</v>
      </c>
      <c r="C635" s="7" t="s">
        <v>19</v>
      </c>
      <c r="D635" s="8" t="n">
        <v>1</v>
      </c>
      <c r="E635" s="9" t="n">
        <v>45236</v>
      </c>
      <c r="F635" s="8" t="n">
        <v>368</v>
      </c>
      <c r="G635" s="8" t="n">
        <v>304</v>
      </c>
      <c r="H635" s="8" t="n">
        <v>35.78225285</v>
      </c>
      <c r="I635" s="8" t="n">
        <v>-107.7516626</v>
      </c>
      <c r="J635" s="10" t="b">
        <f aca="false">COUNTIF('DigDeep x Virginia Tech - Clien'!$A$3:$A$894, A635)=1</f>
        <v>1</v>
      </c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customFormat="false" ht="28.35" hidden="false" customHeight="false" outlineLevel="0" collapsed="false">
      <c r="A636" s="1" t="n">
        <v>528814411</v>
      </c>
      <c r="B636" s="1" t="s">
        <v>12</v>
      </c>
      <c r="C636" s="7" t="s">
        <v>35</v>
      </c>
      <c r="D636" s="8" t="n">
        <v>1</v>
      </c>
      <c r="E636" s="9" t="n">
        <v>45266</v>
      </c>
      <c r="F636" s="8" t="n">
        <v>338</v>
      </c>
      <c r="G636" s="8" t="n">
        <v>952</v>
      </c>
      <c r="H636" s="8" t="n">
        <v>35.33726411</v>
      </c>
      <c r="I636" s="8" t="n">
        <v>-108.1493913</v>
      </c>
      <c r="J636" s="10" t="b">
        <f aca="false">COUNTIF('DigDeep x Virginia Tech - Clien'!$A$3:$A$894, A636)=1</f>
        <v>1</v>
      </c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customFormat="false" ht="15.75" hidden="false" customHeight="false" outlineLevel="0" collapsed="false">
      <c r="A637" s="1" t="n">
        <v>528814428</v>
      </c>
      <c r="B637" s="1" t="s">
        <v>12</v>
      </c>
      <c r="C637" s="7" t="s">
        <v>13</v>
      </c>
      <c r="D637" s="8" t="n">
        <v>1</v>
      </c>
      <c r="E637" s="9" t="n">
        <v>45167</v>
      </c>
      <c r="F637" s="8" t="n">
        <v>437</v>
      </c>
      <c r="G637" s="8" t="n">
        <v>1200</v>
      </c>
      <c r="H637" s="8" t="n">
        <v>35.30759919</v>
      </c>
      <c r="I637" s="8" t="n">
        <v>-108.0744812</v>
      </c>
      <c r="J637" s="10" t="b">
        <f aca="false">COUNTIF('DigDeep x Virginia Tech - Clien'!$A$3:$A$894, A637)=1</f>
        <v>1</v>
      </c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customFormat="false" ht="15.75" hidden="false" customHeight="false" outlineLevel="0" collapsed="false">
      <c r="A638" s="1" t="n">
        <v>528814435</v>
      </c>
      <c r="B638" s="1" t="s">
        <v>12</v>
      </c>
      <c r="C638" s="7" t="s">
        <v>15</v>
      </c>
      <c r="D638" s="8" t="n">
        <v>1</v>
      </c>
      <c r="E638" s="9" t="n">
        <v>45250</v>
      </c>
      <c r="F638" s="8" t="n">
        <v>354</v>
      </c>
      <c r="G638" s="8" t="n">
        <v>117</v>
      </c>
      <c r="H638" s="8" t="n">
        <v>35.35404848</v>
      </c>
      <c r="I638" s="8" t="n">
        <v>-108.0643559</v>
      </c>
      <c r="J638" s="10" t="b">
        <f aca="false">COUNTIF('DigDeep x Virginia Tech - Clien'!$A$3:$A$894, A638)=1</f>
        <v>1</v>
      </c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customFormat="false" ht="15.75" hidden="false" customHeight="false" outlineLevel="0" collapsed="false">
      <c r="A639" s="1" t="n">
        <v>528814442</v>
      </c>
      <c r="B639" s="1" t="s">
        <v>12</v>
      </c>
      <c r="C639" s="7" t="s">
        <v>19</v>
      </c>
      <c r="D639" s="8" t="n">
        <v>1</v>
      </c>
      <c r="E639" s="9" t="n">
        <v>45413</v>
      </c>
      <c r="F639" s="8" t="n">
        <v>191</v>
      </c>
      <c r="G639" s="8" t="n">
        <v>271</v>
      </c>
      <c r="H639" s="8" t="n">
        <v>35.56510373</v>
      </c>
      <c r="I639" s="8" t="n">
        <v>-108.2691988</v>
      </c>
      <c r="J639" s="10" t="b">
        <f aca="false">COUNTIF('DigDeep x Virginia Tech - Clien'!$A$3:$A$894, A639)=1</f>
        <v>1</v>
      </c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customFormat="false" ht="15.75" hidden="false" customHeight="false" outlineLevel="0" collapsed="false">
      <c r="A640" s="1" t="n">
        <v>528814459</v>
      </c>
      <c r="B640" s="1" t="s">
        <v>12</v>
      </c>
      <c r="C640" s="7" t="s">
        <v>19</v>
      </c>
      <c r="D640" s="8" t="n">
        <v>1</v>
      </c>
      <c r="E640" s="9" t="n">
        <v>45327</v>
      </c>
      <c r="F640" s="8" t="n">
        <v>277</v>
      </c>
      <c r="G640" s="8" t="n">
        <v>212</v>
      </c>
      <c r="H640" s="8" t="n">
        <v>35.67384992</v>
      </c>
      <c r="I640" s="8" t="n">
        <v>-107.7235463</v>
      </c>
      <c r="J640" s="10" t="b">
        <f aca="false">COUNTIF('DigDeep x Virginia Tech - Clien'!$A$3:$A$894, A640)=1</f>
        <v>1</v>
      </c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customFormat="false" ht="15.75" hidden="false" customHeight="false" outlineLevel="0" collapsed="false">
      <c r="A641" s="1" t="n">
        <v>528814480</v>
      </c>
      <c r="B641" s="1" t="s">
        <v>12</v>
      </c>
      <c r="C641" s="7" t="s">
        <v>19</v>
      </c>
      <c r="D641" s="8" t="n">
        <v>1</v>
      </c>
      <c r="E641" s="9" t="n">
        <v>45573</v>
      </c>
      <c r="F641" s="8" t="n">
        <v>31</v>
      </c>
      <c r="G641" s="8" t="n">
        <v>276</v>
      </c>
      <c r="H641" s="8" t="n">
        <v>35.57375187</v>
      </c>
      <c r="I641" s="8" t="n">
        <v>-108.3297752</v>
      </c>
      <c r="J641" s="10" t="b">
        <f aca="false">COUNTIF('DigDeep x Virginia Tech - Clien'!$A$3:$A$894, A641)=1</f>
        <v>1</v>
      </c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customFormat="false" ht="15.75" hidden="false" customHeight="false" outlineLevel="0" collapsed="false">
      <c r="A642" s="1" t="n">
        <v>528814507</v>
      </c>
      <c r="B642" s="1" t="s">
        <v>12</v>
      </c>
      <c r="C642" s="7" t="s">
        <v>19</v>
      </c>
      <c r="D642" s="8" t="n">
        <v>1</v>
      </c>
      <c r="E642" s="9" t="n">
        <v>45482</v>
      </c>
      <c r="F642" s="8" t="n">
        <v>122</v>
      </c>
      <c r="G642" s="8" t="n">
        <v>258</v>
      </c>
      <c r="H642" s="8" t="n">
        <v>35.64669031</v>
      </c>
      <c r="I642" s="8" t="n">
        <v>-108.0128722</v>
      </c>
      <c r="J642" s="10" t="b">
        <f aca="false">COUNTIF('DigDeep x Virginia Tech - Clien'!$A$3:$A$894, A642)=1</f>
        <v>1</v>
      </c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customFormat="false" ht="15.75" hidden="false" customHeight="false" outlineLevel="0" collapsed="false">
      <c r="A643" s="1" t="n">
        <v>528814514</v>
      </c>
      <c r="B643" s="1" t="s">
        <v>12</v>
      </c>
      <c r="C643" s="7" t="s">
        <v>19</v>
      </c>
      <c r="D643" s="8" t="n">
        <v>1</v>
      </c>
      <c r="E643" s="9" t="n">
        <v>45231</v>
      </c>
      <c r="F643" s="8" t="n">
        <v>373</v>
      </c>
      <c r="G643" s="8" t="n">
        <v>93</v>
      </c>
      <c r="H643" s="8" t="n">
        <v>35.56865463</v>
      </c>
      <c r="I643" s="8" t="n">
        <v>-108.3314073</v>
      </c>
      <c r="J643" s="10" t="b">
        <f aca="false">COUNTIF('DigDeep x Virginia Tech - Clien'!$A$3:$A$894, A643)=1</f>
        <v>1</v>
      </c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customFormat="false" ht="15.75" hidden="false" customHeight="false" outlineLevel="0" collapsed="false">
      <c r="A644" s="1" t="n">
        <v>528814521</v>
      </c>
      <c r="B644" s="1" t="s">
        <v>12</v>
      </c>
      <c r="C644" s="7" t="s">
        <v>13</v>
      </c>
      <c r="D644" s="8" t="n">
        <v>1</v>
      </c>
      <c r="E644" s="9" t="n">
        <v>45236</v>
      </c>
      <c r="F644" s="8" t="n">
        <v>368</v>
      </c>
      <c r="G644" s="8" t="n">
        <v>241</v>
      </c>
      <c r="H644" s="8" t="n">
        <v>35.67062836</v>
      </c>
      <c r="I644" s="8" t="n">
        <v>-107.7189732</v>
      </c>
      <c r="J644" s="10" t="b">
        <f aca="false">COUNTIF('DigDeep x Virginia Tech - Clien'!$A$3:$A$894, A644)=1</f>
        <v>1</v>
      </c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customFormat="false" ht="15.75" hidden="false" customHeight="false" outlineLevel="0" collapsed="false">
      <c r="A645" s="1" t="n">
        <v>528814538</v>
      </c>
      <c r="B645" s="1" t="s">
        <v>12</v>
      </c>
      <c r="C645" s="7" t="s">
        <v>32</v>
      </c>
      <c r="D645" s="8" t="n">
        <v>1</v>
      </c>
      <c r="E645" s="9" t="n">
        <v>45244</v>
      </c>
      <c r="F645" s="8" t="n">
        <v>360</v>
      </c>
      <c r="G645" s="8" t="n">
        <v>430</v>
      </c>
      <c r="H645" s="8" t="n">
        <v>36.09509997</v>
      </c>
      <c r="I645" s="8" t="n">
        <v>-108.8338253</v>
      </c>
      <c r="J645" s="10" t="b">
        <f aca="false">COUNTIF('DigDeep x Virginia Tech - Clien'!$A$3:$A$894, A645)=1</f>
        <v>1</v>
      </c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customFormat="false" ht="15.75" hidden="false" customHeight="false" outlineLevel="0" collapsed="false">
      <c r="A646" s="1" t="n">
        <v>528814545</v>
      </c>
      <c r="B646" s="1" t="s">
        <v>12</v>
      </c>
      <c r="C646" s="7" t="s">
        <v>13</v>
      </c>
      <c r="D646" s="8" t="n">
        <v>1</v>
      </c>
      <c r="E646" s="9" t="n">
        <v>45581</v>
      </c>
      <c r="F646" s="8" t="n">
        <v>23</v>
      </c>
      <c r="G646" s="8" t="n">
        <v>689</v>
      </c>
      <c r="H646" s="8" t="n">
        <v>36.08755674</v>
      </c>
      <c r="I646" s="8" t="n">
        <v>-108.7899899</v>
      </c>
      <c r="J646" s="10" t="b">
        <f aca="false">COUNTIF('DigDeep x Virginia Tech - Clien'!$A$3:$A$894, A646)=1</f>
        <v>1</v>
      </c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customFormat="false" ht="15.75" hidden="false" customHeight="false" outlineLevel="0" collapsed="false">
      <c r="A647" s="1" t="n">
        <v>528814552</v>
      </c>
      <c r="B647" s="1" t="s">
        <v>12</v>
      </c>
      <c r="C647" s="7" t="s">
        <v>15</v>
      </c>
      <c r="D647" s="8" t="n">
        <v>1</v>
      </c>
      <c r="E647" s="9" t="n">
        <v>45344</v>
      </c>
      <c r="F647" s="8" t="n">
        <v>260</v>
      </c>
      <c r="G647" s="8" t="n">
        <v>118</v>
      </c>
      <c r="H647" s="8" t="n">
        <v>36.0813362</v>
      </c>
      <c r="I647" s="8" t="n">
        <v>-108.7892979</v>
      </c>
      <c r="J647" s="10" t="b">
        <f aca="false">COUNTIF('DigDeep x Virginia Tech - Clien'!$A$3:$A$894, A647)=1</f>
        <v>1</v>
      </c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customFormat="false" ht="15.75" hidden="false" customHeight="false" outlineLevel="0" collapsed="false">
      <c r="A648" s="1" t="n">
        <v>528814569</v>
      </c>
      <c r="B648" s="1" t="s">
        <v>12</v>
      </c>
      <c r="C648" s="7" t="s">
        <v>13</v>
      </c>
      <c r="D648" s="8" t="n">
        <v>1</v>
      </c>
      <c r="E648" s="9" t="n">
        <v>45581</v>
      </c>
      <c r="F648" s="8" t="n">
        <v>23</v>
      </c>
      <c r="G648" s="8" t="n">
        <v>450</v>
      </c>
      <c r="H648" s="8" t="n">
        <v>36.0813362</v>
      </c>
      <c r="I648" s="8" t="n">
        <v>-108.7896681</v>
      </c>
      <c r="J648" s="10" t="b">
        <f aca="false">COUNTIF('DigDeep x Virginia Tech - Clien'!$A$3:$A$894, A648)=1</f>
        <v>1</v>
      </c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customFormat="false" ht="15.75" hidden="false" customHeight="false" outlineLevel="0" collapsed="false">
      <c r="A649" s="1" t="n">
        <v>528814583</v>
      </c>
      <c r="B649" s="1" t="s">
        <v>12</v>
      </c>
      <c r="C649" s="7" t="s">
        <v>19</v>
      </c>
      <c r="D649" s="8" t="n">
        <v>1</v>
      </c>
      <c r="E649" s="9" t="n">
        <v>45497</v>
      </c>
      <c r="F649" s="8" t="n">
        <v>107</v>
      </c>
      <c r="G649" s="8" t="n">
        <v>275</v>
      </c>
      <c r="H649" s="8" t="n">
        <v>35.36227504</v>
      </c>
      <c r="I649" s="8" t="n">
        <v>-108.081868</v>
      </c>
      <c r="J649" s="10" t="b">
        <f aca="false">COUNTIF('DigDeep x Virginia Tech - Clien'!$A$3:$A$894, A649)=1</f>
        <v>1</v>
      </c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customFormat="false" ht="15.75" hidden="false" customHeight="false" outlineLevel="0" collapsed="false">
      <c r="A650" s="1" t="n">
        <v>528814590</v>
      </c>
      <c r="B650" s="1" t="s">
        <v>12</v>
      </c>
      <c r="C650" s="7" t="s">
        <v>19</v>
      </c>
      <c r="D650" s="8" t="n">
        <v>1</v>
      </c>
      <c r="E650" s="9" t="n">
        <v>45440</v>
      </c>
      <c r="F650" s="8" t="n">
        <v>164</v>
      </c>
      <c r="G650" s="8" t="n">
        <v>270</v>
      </c>
      <c r="H650" s="8" t="n">
        <v>35.36223567</v>
      </c>
      <c r="I650" s="8" t="n">
        <v>-108.0818506</v>
      </c>
      <c r="J650" s="10" t="b">
        <f aca="false">COUNTIF('DigDeep x Virginia Tech - Clien'!$A$3:$A$894, A650)=1</f>
        <v>1</v>
      </c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customFormat="false" ht="15.75" hidden="false" customHeight="false" outlineLevel="0" collapsed="false">
      <c r="A651" s="1" t="n">
        <v>528814600</v>
      </c>
      <c r="B651" s="1" t="s">
        <v>12</v>
      </c>
      <c r="C651" s="7" t="s">
        <v>23</v>
      </c>
      <c r="D651" s="8"/>
      <c r="E651" s="9" t="n">
        <v>45553</v>
      </c>
      <c r="F651" s="8" t="n">
        <v>51</v>
      </c>
      <c r="G651" s="8" t="n">
        <v>352</v>
      </c>
      <c r="H651" s="8" t="n">
        <v>35.60896668</v>
      </c>
      <c r="I651" s="8" t="n">
        <v>-108.5280669</v>
      </c>
      <c r="J651" s="10" t="b">
        <f aca="false">COUNTIF('DigDeep x Virginia Tech - Clien'!$A$3:$A$894, A651)=1</f>
        <v>1</v>
      </c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customFormat="false" ht="15.75" hidden="false" customHeight="false" outlineLevel="0" collapsed="false">
      <c r="A652" s="1" t="n">
        <v>528814617</v>
      </c>
      <c r="B652" s="1" t="s">
        <v>12</v>
      </c>
      <c r="C652" s="7" t="s">
        <v>19</v>
      </c>
      <c r="D652" s="8"/>
      <c r="E652" s="9" t="n">
        <v>45355</v>
      </c>
      <c r="F652" s="8" t="n">
        <v>249</v>
      </c>
      <c r="G652" s="8" t="n">
        <v>180</v>
      </c>
      <c r="H652" s="8" t="n">
        <v>35.61913545</v>
      </c>
      <c r="I652" s="8" t="n">
        <v>-108.4557046</v>
      </c>
      <c r="J652" s="10" t="b">
        <f aca="false">COUNTIF('DigDeep x Virginia Tech - Clien'!$A$3:$A$894, A652)=1</f>
        <v>1</v>
      </c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customFormat="false" ht="15.75" hidden="false" customHeight="false" outlineLevel="0" collapsed="false">
      <c r="A653" s="1" t="n">
        <v>528814679</v>
      </c>
      <c r="B653" s="1" t="s">
        <v>12</v>
      </c>
      <c r="C653" s="7" t="s">
        <v>19</v>
      </c>
      <c r="D653" s="8" t="n">
        <v>3</v>
      </c>
      <c r="E653" s="9" t="n">
        <v>45573</v>
      </c>
      <c r="F653" s="8" t="n">
        <v>31</v>
      </c>
      <c r="G653" s="8" t="n">
        <v>275</v>
      </c>
      <c r="H653" s="8" t="n">
        <v>35.72602117</v>
      </c>
      <c r="I653" s="8" t="n">
        <v>-107.732098</v>
      </c>
      <c r="J653" s="10" t="b">
        <f aca="false">COUNTIF('DigDeep x Virginia Tech - Clien'!$A$3:$A$894, A653)=1</f>
        <v>1</v>
      </c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customFormat="false" ht="15.75" hidden="false" customHeight="false" outlineLevel="0" collapsed="false">
      <c r="A654" s="1" t="n">
        <v>528814686</v>
      </c>
      <c r="B654" s="1" t="s">
        <v>12</v>
      </c>
      <c r="C654" s="7" t="s">
        <v>19</v>
      </c>
      <c r="D654" s="8" t="n">
        <v>2</v>
      </c>
      <c r="E654" s="9" t="n">
        <v>45573</v>
      </c>
      <c r="F654" s="8" t="n">
        <v>31</v>
      </c>
      <c r="G654" s="8" t="n">
        <v>275</v>
      </c>
      <c r="H654" s="8" t="n">
        <v>35.75452724</v>
      </c>
      <c r="I654" s="8" t="n">
        <v>-107.7636677</v>
      </c>
      <c r="J654" s="10" t="b">
        <f aca="false">COUNTIF('DigDeep x Virginia Tech - Clien'!$A$3:$A$894, A654)=1</f>
        <v>1</v>
      </c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customFormat="false" ht="15.75" hidden="false" customHeight="false" outlineLevel="0" collapsed="false">
      <c r="A655" s="1" t="n">
        <v>528815209</v>
      </c>
      <c r="B655" s="1" t="s">
        <v>12</v>
      </c>
      <c r="C655" s="7" t="s">
        <v>19</v>
      </c>
      <c r="D655" s="1" t="n">
        <v>4</v>
      </c>
      <c r="E655" s="9" t="n">
        <v>45573</v>
      </c>
      <c r="F655" s="8" t="n">
        <v>31</v>
      </c>
      <c r="G655" s="8" t="n">
        <v>275</v>
      </c>
      <c r="H655" s="8" t="n">
        <v>35.75418613</v>
      </c>
      <c r="I655" s="8" t="n">
        <v>-107.762369</v>
      </c>
      <c r="J655" s="10" t="b">
        <f aca="false">COUNTIF('DigDeep x Virginia Tech - Clien'!$A$3:$A$894, A655)=1</f>
        <v>1</v>
      </c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customFormat="false" ht="15.75" hidden="false" customHeight="false" outlineLevel="0" collapsed="false">
      <c r="A656" s="1" t="n">
        <v>528815230</v>
      </c>
      <c r="B656" s="1" t="s">
        <v>12</v>
      </c>
      <c r="C656" s="7" t="s">
        <v>19</v>
      </c>
      <c r="D656" s="1" t="n">
        <v>2</v>
      </c>
      <c r="E656" s="9" t="n">
        <v>45573</v>
      </c>
      <c r="F656" s="8" t="n">
        <v>31</v>
      </c>
      <c r="G656" s="8" t="n">
        <v>275</v>
      </c>
      <c r="H656" s="8" t="n">
        <v>35.754352</v>
      </c>
      <c r="I656" s="8" t="n">
        <v>-107.7636158</v>
      </c>
      <c r="J656" s="10" t="b">
        <f aca="false">COUNTIF('DigDeep x Virginia Tech - Clien'!$A$3:$A$894, A656)=1</f>
        <v>1</v>
      </c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customFormat="false" ht="15.75" hidden="false" customHeight="false" outlineLevel="0" collapsed="false">
      <c r="A657" s="1" t="n">
        <v>528815247</v>
      </c>
      <c r="B657" s="1" t="s">
        <v>12</v>
      </c>
      <c r="C657" s="7" t="s">
        <v>13</v>
      </c>
      <c r="D657" s="8" t="n">
        <v>2</v>
      </c>
      <c r="E657" s="9" t="n">
        <v>45566</v>
      </c>
      <c r="F657" s="8" t="n">
        <v>38</v>
      </c>
      <c r="G657" s="8" t="n">
        <v>788</v>
      </c>
      <c r="H657" s="8" t="n">
        <v>35.38127406</v>
      </c>
      <c r="I657" s="8" t="n">
        <v>-108.1276435</v>
      </c>
      <c r="J657" s="10" t="b">
        <f aca="false">COUNTIF('DigDeep x Virginia Tech - Clien'!$A$3:$A$894, A657)=1</f>
        <v>1</v>
      </c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customFormat="false" ht="15.75" hidden="false" customHeight="false" outlineLevel="0" collapsed="false">
      <c r="A658" s="1" t="n">
        <v>528815278</v>
      </c>
      <c r="B658" s="1" t="s">
        <v>12</v>
      </c>
      <c r="C658" s="7" t="s">
        <v>19</v>
      </c>
      <c r="D658" s="8" t="n">
        <v>4</v>
      </c>
      <c r="E658" s="9" t="n">
        <v>45490</v>
      </c>
      <c r="F658" s="8" t="n">
        <v>114</v>
      </c>
      <c r="G658" s="8" t="n">
        <v>287</v>
      </c>
      <c r="H658" s="8" t="n">
        <v>35.57390595</v>
      </c>
      <c r="I658" s="8" t="n">
        <v>-108.3283496</v>
      </c>
      <c r="J658" s="10" t="b">
        <f aca="false">COUNTIF('DigDeep x Virginia Tech - Clien'!$A$3:$A$894, A658)=1</f>
        <v>1</v>
      </c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customFormat="false" ht="15.75" hidden="false" customHeight="false" outlineLevel="0" collapsed="false">
      <c r="A659" s="1" t="n">
        <v>528815285</v>
      </c>
      <c r="B659" s="1" t="s">
        <v>12</v>
      </c>
      <c r="C659" s="7" t="s">
        <v>13</v>
      </c>
      <c r="D659" s="8" t="n">
        <v>1</v>
      </c>
      <c r="E659" s="9" t="n">
        <v>45553</v>
      </c>
      <c r="F659" s="8" t="n">
        <v>51</v>
      </c>
      <c r="G659" s="8" t="n">
        <v>977</v>
      </c>
      <c r="H659" s="8" t="n">
        <v>35.4389861</v>
      </c>
      <c r="I659" s="8" t="n">
        <v>-108.246038</v>
      </c>
      <c r="J659" s="10" t="b">
        <f aca="false">COUNTIF('DigDeep x Virginia Tech - Clien'!$A$3:$A$894, A659)=1</f>
        <v>1</v>
      </c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customFormat="false" ht="15.75" hidden="false" customHeight="false" outlineLevel="0" collapsed="false">
      <c r="A660" s="1" t="n">
        <v>528815728</v>
      </c>
      <c r="B660" s="1" t="s">
        <v>12</v>
      </c>
      <c r="C660" s="7" t="s">
        <v>13</v>
      </c>
      <c r="D660" s="8" t="n">
        <v>1</v>
      </c>
      <c r="E660" s="9" t="n">
        <v>45481</v>
      </c>
      <c r="F660" s="8" t="n">
        <v>123</v>
      </c>
      <c r="G660" s="8" t="n">
        <v>906</v>
      </c>
      <c r="H660" s="8" t="n">
        <v>36.08835548</v>
      </c>
      <c r="I660" s="8" t="n">
        <v>-108.7666413</v>
      </c>
      <c r="J660" s="10" t="b">
        <f aca="false">COUNTIF('DigDeep x Virginia Tech - Clien'!$A$3:$A$894, A660)=1</f>
        <v>1</v>
      </c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customFormat="false" ht="15.75" hidden="false" customHeight="false" outlineLevel="0" collapsed="false">
      <c r="A661" s="1" t="n">
        <v>528815735</v>
      </c>
      <c r="B661" s="1" t="s">
        <v>12</v>
      </c>
      <c r="C661" s="7" t="s">
        <v>13</v>
      </c>
      <c r="D661" s="8" t="n">
        <v>1</v>
      </c>
      <c r="E661" s="9" t="n">
        <v>45481</v>
      </c>
      <c r="F661" s="8" t="n">
        <v>123</v>
      </c>
      <c r="G661" s="8" t="n">
        <v>673</v>
      </c>
      <c r="H661" s="8" t="n">
        <v>36.08836306</v>
      </c>
      <c r="I661" s="8" t="n">
        <v>-108.7666373</v>
      </c>
      <c r="J661" s="10" t="b">
        <f aca="false">COUNTIF('DigDeep x Virginia Tech - Clien'!$A$3:$A$894, A661)=1</f>
        <v>1</v>
      </c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customFormat="false" ht="15.75" hidden="false" customHeight="false" outlineLevel="0" collapsed="false">
      <c r="A662" s="1" t="n">
        <v>528815773</v>
      </c>
      <c r="B662" s="1" t="s">
        <v>12</v>
      </c>
      <c r="C662" s="7" t="s">
        <v>13</v>
      </c>
      <c r="D662" s="8" t="n">
        <v>4</v>
      </c>
      <c r="E662" s="9" t="n">
        <v>45581</v>
      </c>
      <c r="F662" s="8" t="n">
        <v>23</v>
      </c>
      <c r="G662" s="8" t="n">
        <v>810</v>
      </c>
      <c r="H662" s="8" t="n">
        <v>36.0887413</v>
      </c>
      <c r="I662" s="8" t="n">
        <v>-108.7751533</v>
      </c>
      <c r="J662" s="10" t="b">
        <f aca="false">COUNTIF('DigDeep x Virginia Tech - Clien'!$A$3:$A$894, A662)=1</f>
        <v>1</v>
      </c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customFormat="false" ht="15.75" hidden="false" customHeight="false" outlineLevel="0" collapsed="false">
      <c r="A663" s="1" t="n">
        <v>528815780</v>
      </c>
      <c r="B663" s="1" t="s">
        <v>12</v>
      </c>
      <c r="C663" s="7" t="s">
        <v>13</v>
      </c>
      <c r="D663" s="8" t="n">
        <v>2</v>
      </c>
      <c r="E663" s="9" t="n">
        <v>45581</v>
      </c>
      <c r="F663" s="8" t="n">
        <v>23</v>
      </c>
      <c r="G663" s="8" t="n">
        <v>560</v>
      </c>
      <c r="H663" s="8" t="n">
        <v>36.08725979</v>
      </c>
      <c r="I663" s="8" t="n">
        <v>-108.7755851</v>
      </c>
      <c r="J663" s="10" t="b">
        <f aca="false">COUNTIF('DigDeep x Virginia Tech - Clien'!$A$3:$A$894, A663)=1</f>
        <v>1</v>
      </c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customFormat="false" ht="15.75" hidden="false" customHeight="false" outlineLevel="0" collapsed="false">
      <c r="A664" s="1" t="n">
        <v>528815797</v>
      </c>
      <c r="B664" s="1" t="s">
        <v>12</v>
      </c>
      <c r="C664" s="7" t="s">
        <v>13</v>
      </c>
      <c r="D664" s="8" t="n">
        <v>2</v>
      </c>
      <c r="E664" s="9" t="n">
        <v>45449</v>
      </c>
      <c r="F664" s="8" t="n">
        <v>155</v>
      </c>
      <c r="G664" s="8" t="n">
        <v>110</v>
      </c>
      <c r="H664" s="8" t="n">
        <v>35.75250397</v>
      </c>
      <c r="I664" s="8" t="n">
        <v>-108.7003854</v>
      </c>
      <c r="J664" s="10" t="b">
        <f aca="false">COUNTIF('DigDeep x Virginia Tech - Clien'!$A$3:$A$894, A664)=1</f>
        <v>1</v>
      </c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customFormat="false" ht="15.75" hidden="false" customHeight="false" outlineLevel="0" collapsed="false">
      <c r="A665" s="1" t="n">
        <v>528815814</v>
      </c>
      <c r="B665" s="1" t="s">
        <v>12</v>
      </c>
      <c r="C665" s="7" t="s">
        <v>13</v>
      </c>
      <c r="D665" s="8" t="n">
        <v>3</v>
      </c>
      <c r="E665" s="9" t="n">
        <v>45581</v>
      </c>
      <c r="F665" s="8" t="n">
        <v>23</v>
      </c>
      <c r="G665" s="8" t="n">
        <v>130</v>
      </c>
      <c r="H665" s="8" t="n">
        <v>36.08321775</v>
      </c>
      <c r="I665" s="8" t="n">
        <v>-108.7710053</v>
      </c>
      <c r="J665" s="10" t="b">
        <f aca="false">COUNTIF('DigDeep x Virginia Tech - Clien'!$A$3:$A$894, A665)=1</f>
        <v>1</v>
      </c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customFormat="false" ht="15.75" hidden="false" customHeight="false" outlineLevel="0" collapsed="false">
      <c r="A666" s="1" t="n">
        <v>528815821</v>
      </c>
      <c r="B666" s="1" t="s">
        <v>12</v>
      </c>
      <c r="C666" s="7" t="s">
        <v>13</v>
      </c>
      <c r="D666" s="8" t="n">
        <v>6</v>
      </c>
      <c r="E666" s="9" t="n">
        <v>45561</v>
      </c>
      <c r="F666" s="8" t="n">
        <v>43</v>
      </c>
      <c r="G666" s="8" t="n">
        <v>505</v>
      </c>
      <c r="H666" s="8" t="n">
        <v>35.56150304</v>
      </c>
      <c r="I666" s="8" t="n">
        <v>-108.0112924</v>
      </c>
      <c r="J666" s="10" t="b">
        <f aca="false">COUNTIF('DigDeep x Virginia Tech - Clien'!$A$3:$A$894, A666)=1</f>
        <v>1</v>
      </c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customFormat="false" ht="15.75" hidden="false" customHeight="false" outlineLevel="0" collapsed="false">
      <c r="A667" s="1" t="n">
        <v>528815852</v>
      </c>
      <c r="B667" s="1" t="s">
        <v>12</v>
      </c>
      <c r="C667" s="7" t="s">
        <v>13</v>
      </c>
      <c r="D667" s="8" t="n">
        <v>4</v>
      </c>
      <c r="E667" s="9" t="n">
        <v>45580</v>
      </c>
      <c r="F667" s="8" t="n">
        <v>24</v>
      </c>
      <c r="G667" s="8" t="n">
        <v>634</v>
      </c>
      <c r="H667" s="8" t="n">
        <v>35.63071582</v>
      </c>
      <c r="I667" s="8" t="n">
        <v>-108.82175</v>
      </c>
      <c r="J667" s="10" t="b">
        <f aca="false">COUNTIF('DigDeep x Virginia Tech - Clien'!$A$3:$A$894, A667)=1</f>
        <v>1</v>
      </c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customFormat="false" ht="15.75" hidden="false" customHeight="false" outlineLevel="0" collapsed="false">
      <c r="A668" s="1" t="n">
        <v>528815883</v>
      </c>
      <c r="B668" s="1" t="s">
        <v>12</v>
      </c>
      <c r="C668" s="7" t="s">
        <v>13</v>
      </c>
      <c r="D668" s="8" t="n">
        <v>7</v>
      </c>
      <c r="E668" s="9" t="n">
        <v>45358</v>
      </c>
      <c r="F668" s="8" t="n">
        <v>246</v>
      </c>
      <c r="G668" s="8" t="n">
        <v>465</v>
      </c>
      <c r="H668" s="8" t="n">
        <v>35.58751707</v>
      </c>
      <c r="I668" s="8" t="n">
        <v>-108.7581017</v>
      </c>
      <c r="J668" s="10" t="b">
        <f aca="false">COUNTIF('DigDeep x Virginia Tech - Clien'!$A$3:$A$894, A668)=1</f>
        <v>1</v>
      </c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customFormat="false" ht="15.75" hidden="false" customHeight="false" outlineLevel="0" collapsed="false">
      <c r="A669" s="1" t="n">
        <v>528815890</v>
      </c>
      <c r="B669" s="1" t="s">
        <v>12</v>
      </c>
      <c r="C669" s="7" t="s">
        <v>13</v>
      </c>
      <c r="D669" s="8" t="n">
        <v>5</v>
      </c>
      <c r="E669" s="9" t="n">
        <v>45204</v>
      </c>
      <c r="F669" s="8" t="n">
        <v>400</v>
      </c>
      <c r="G669" s="8" t="n">
        <v>1200</v>
      </c>
      <c r="H669" s="8" t="n">
        <v>35.30246755</v>
      </c>
      <c r="I669" s="8" t="n">
        <v>-108.8059259</v>
      </c>
      <c r="J669" s="10" t="b">
        <f aca="false">COUNTIF('DigDeep x Virginia Tech - Clien'!$A$3:$A$894, A669)=1</f>
        <v>1</v>
      </c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customFormat="false" ht="15.75" hidden="false" customHeight="false" outlineLevel="0" collapsed="false">
      <c r="A670" s="1" t="n">
        <v>528818721</v>
      </c>
      <c r="B670" s="1" t="s">
        <v>12</v>
      </c>
      <c r="C670" s="7" t="s">
        <v>13</v>
      </c>
      <c r="D670" s="8" t="n">
        <v>1</v>
      </c>
      <c r="E670" s="9" t="n">
        <v>45084</v>
      </c>
      <c r="F670" s="8" t="n">
        <v>520</v>
      </c>
      <c r="G670" s="8" t="n">
        <v>900</v>
      </c>
      <c r="H670" s="8" t="n">
        <v>36.03168377</v>
      </c>
      <c r="I670" s="8" t="n">
        <v>-107.596511</v>
      </c>
      <c r="J670" s="10" t="b">
        <f aca="false">COUNTIF('DigDeep x Virginia Tech - Clien'!$A$3:$A$894, A670)=1</f>
        <v>1</v>
      </c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customFormat="false" ht="15.75" hidden="false" customHeight="false" outlineLevel="0" collapsed="false">
      <c r="A671" s="1" t="n">
        <v>528818745</v>
      </c>
      <c r="B671" s="1" t="s">
        <v>12</v>
      </c>
      <c r="C671" s="7" t="s">
        <v>19</v>
      </c>
      <c r="D671" s="8" t="n">
        <v>1</v>
      </c>
      <c r="E671" s="9" t="n">
        <v>45580</v>
      </c>
      <c r="F671" s="8" t="n">
        <v>24</v>
      </c>
      <c r="G671" s="8" t="n">
        <v>1650</v>
      </c>
      <c r="H671" s="8" t="n">
        <v>35.27267771</v>
      </c>
      <c r="I671" s="8" t="n">
        <v>-108.1285225</v>
      </c>
      <c r="J671" s="10" t="b">
        <f aca="false">COUNTIF('DigDeep x Virginia Tech - Clien'!$A$3:$A$894, A671)=1</f>
        <v>1</v>
      </c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customFormat="false" ht="15.75" hidden="false" customHeight="false" outlineLevel="0" collapsed="false">
      <c r="A672" s="1" t="n">
        <v>528818769</v>
      </c>
      <c r="B672" s="1" t="s">
        <v>12</v>
      </c>
      <c r="C672" s="7" t="s">
        <v>13</v>
      </c>
      <c r="D672" s="8" t="n">
        <v>1</v>
      </c>
      <c r="E672" s="9" t="n">
        <v>45561</v>
      </c>
      <c r="F672" s="8" t="n">
        <v>43</v>
      </c>
      <c r="G672" s="8" t="n">
        <v>386</v>
      </c>
      <c r="H672" s="8" t="n">
        <v>35.29863932</v>
      </c>
      <c r="I672" s="8" t="n">
        <v>-108.1346848</v>
      </c>
      <c r="J672" s="10" t="b">
        <f aca="false">COUNTIF('DigDeep x Virginia Tech - Clien'!$A$3:$A$894, A672)=1</f>
        <v>1</v>
      </c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customFormat="false" ht="15.75" hidden="false" customHeight="false" outlineLevel="0" collapsed="false">
      <c r="A673" s="1" t="n">
        <v>528818783</v>
      </c>
      <c r="B673" s="1" t="s">
        <v>12</v>
      </c>
      <c r="C673" s="7" t="s">
        <v>13</v>
      </c>
      <c r="D673" s="8" t="n">
        <v>1</v>
      </c>
      <c r="E673" s="9" t="n">
        <v>45497</v>
      </c>
      <c r="F673" s="8" t="n">
        <v>107</v>
      </c>
      <c r="G673" s="8" t="n">
        <v>400</v>
      </c>
      <c r="H673" s="8" t="n">
        <v>35.35246248</v>
      </c>
      <c r="I673" s="8" t="n">
        <v>-108.0646848</v>
      </c>
      <c r="J673" s="10" t="b">
        <f aca="false">COUNTIF('DigDeep x Virginia Tech - Clien'!$A$3:$A$894, A673)=1</f>
        <v>1</v>
      </c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customFormat="false" ht="15.75" hidden="false" customHeight="false" outlineLevel="0" collapsed="false">
      <c r="A674" s="1" t="n">
        <v>528818790</v>
      </c>
      <c r="B674" s="1" t="s">
        <v>12</v>
      </c>
      <c r="C674" s="7" t="s">
        <v>13</v>
      </c>
      <c r="D674" s="8" t="n">
        <v>1</v>
      </c>
      <c r="E674" s="9" t="n">
        <v>45497</v>
      </c>
      <c r="F674" s="8" t="n">
        <v>107</v>
      </c>
      <c r="G674" s="8" t="n">
        <v>300</v>
      </c>
      <c r="H674" s="8" t="n">
        <v>35.35259197</v>
      </c>
      <c r="I674" s="8" t="n">
        <v>-108.062812</v>
      </c>
      <c r="J674" s="10" t="b">
        <f aca="false">COUNTIF('DigDeep x Virginia Tech - Clien'!$A$3:$A$894, A674)=1</f>
        <v>1</v>
      </c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customFormat="false" ht="15.75" hidden="false" customHeight="false" outlineLevel="0" collapsed="false">
      <c r="A675" s="1" t="n">
        <v>528818800</v>
      </c>
      <c r="B675" s="1" t="s">
        <v>12</v>
      </c>
      <c r="C675" s="7" t="s">
        <v>13</v>
      </c>
      <c r="D675" s="8" t="n">
        <v>6</v>
      </c>
      <c r="E675" s="9" t="n">
        <v>45566</v>
      </c>
      <c r="F675" s="8" t="n">
        <v>38</v>
      </c>
      <c r="G675" s="8" t="n">
        <v>571</v>
      </c>
      <c r="H675" s="8" t="n">
        <v>35.38290658</v>
      </c>
      <c r="I675" s="8" t="n">
        <v>-108.9616006</v>
      </c>
      <c r="J675" s="10" t="b">
        <f aca="false">COUNTIF('DigDeep x Virginia Tech - Clien'!$A$3:$A$894, A675)=1</f>
        <v>1</v>
      </c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customFormat="false" ht="15.75" hidden="false" customHeight="false" outlineLevel="0" collapsed="false">
      <c r="A676" s="1" t="n">
        <v>528818824</v>
      </c>
      <c r="B676" s="1" t="s">
        <v>12</v>
      </c>
      <c r="C676" s="7" t="s">
        <v>13</v>
      </c>
      <c r="D676" s="8" t="n">
        <v>3</v>
      </c>
      <c r="E676" s="9" t="n">
        <v>45484</v>
      </c>
      <c r="F676" s="8" t="n">
        <v>120</v>
      </c>
      <c r="G676" s="8" t="n">
        <v>63</v>
      </c>
      <c r="H676" s="8" t="n">
        <v>35.38286168</v>
      </c>
      <c r="I676" s="8" t="n">
        <v>-108.9602522</v>
      </c>
      <c r="J676" s="10" t="b">
        <f aca="false">COUNTIF('DigDeep x Virginia Tech - Clien'!$A$3:$A$894, A676)=1</f>
        <v>1</v>
      </c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customFormat="false" ht="15.75" hidden="false" customHeight="false" outlineLevel="0" collapsed="false">
      <c r="A677" s="1" t="n">
        <v>528818831</v>
      </c>
      <c r="B677" s="1" t="s">
        <v>12</v>
      </c>
      <c r="C677" s="7" t="s">
        <v>13</v>
      </c>
      <c r="D677" s="8" t="n">
        <v>1</v>
      </c>
      <c r="E677" s="9" t="n">
        <v>45484</v>
      </c>
      <c r="F677" s="8" t="n">
        <v>120</v>
      </c>
      <c r="G677" s="8" t="n">
        <v>27</v>
      </c>
      <c r="H677" s="8" t="n">
        <v>35.38281727</v>
      </c>
      <c r="I677" s="8" t="n">
        <v>-108.9602816</v>
      </c>
      <c r="J677" s="10" t="b">
        <f aca="false">COUNTIF('DigDeep x Virginia Tech - Clien'!$A$3:$A$894, A677)=1</f>
        <v>1</v>
      </c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customFormat="false" ht="15.75" hidden="false" customHeight="false" outlineLevel="0" collapsed="false">
      <c r="A678" s="1" t="n">
        <v>528818855</v>
      </c>
      <c r="B678" s="1" t="s">
        <v>12</v>
      </c>
      <c r="C678" s="7" t="s">
        <v>13</v>
      </c>
      <c r="D678" s="8" t="n">
        <v>1</v>
      </c>
      <c r="E678" s="9" t="n">
        <v>45091</v>
      </c>
      <c r="F678" s="8" t="n">
        <v>513</v>
      </c>
      <c r="G678" s="8" t="n">
        <v>1200</v>
      </c>
      <c r="H678" s="8" t="n">
        <v>35.41199564</v>
      </c>
      <c r="I678" s="8" t="n">
        <v>-108.1980154</v>
      </c>
      <c r="J678" s="10" t="b">
        <f aca="false">COUNTIF('DigDeep x Virginia Tech - Clien'!$A$3:$A$894, A678)=1</f>
        <v>1</v>
      </c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customFormat="false" ht="15.75" hidden="false" customHeight="false" outlineLevel="0" collapsed="false">
      <c r="A679" s="1" t="n">
        <v>528818862</v>
      </c>
      <c r="B679" s="1" t="s">
        <v>12</v>
      </c>
      <c r="C679" s="7" t="s">
        <v>19</v>
      </c>
      <c r="D679" s="8" t="n">
        <v>1</v>
      </c>
      <c r="E679" s="9" t="n">
        <v>45523</v>
      </c>
      <c r="F679" s="8" t="n">
        <v>81</v>
      </c>
      <c r="G679" s="8" t="n">
        <v>276</v>
      </c>
      <c r="H679" s="8" t="n">
        <v>35.42224096</v>
      </c>
      <c r="I679" s="8" t="n">
        <v>-108.2131548</v>
      </c>
      <c r="J679" s="10" t="b">
        <f aca="false">COUNTIF('DigDeep x Virginia Tech - Clien'!$A$3:$A$894, A679)=1</f>
        <v>1</v>
      </c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customFormat="false" ht="15.75" hidden="false" customHeight="false" outlineLevel="0" collapsed="false">
      <c r="A680" s="1" t="n">
        <v>528818879</v>
      </c>
      <c r="B680" s="1" t="s">
        <v>12</v>
      </c>
      <c r="C680" s="7" t="s">
        <v>13</v>
      </c>
      <c r="D680" s="8" t="n">
        <v>1</v>
      </c>
      <c r="E680" s="9" t="n">
        <v>45449</v>
      </c>
      <c r="F680" s="8" t="n">
        <v>155</v>
      </c>
      <c r="G680" s="8" t="n">
        <v>78</v>
      </c>
      <c r="H680" s="8" t="n">
        <v>35.41101812</v>
      </c>
      <c r="I680" s="8" t="n">
        <v>-108.9919853</v>
      </c>
      <c r="J680" s="10" t="b">
        <f aca="false">COUNTIF('DigDeep x Virginia Tech - Clien'!$A$3:$A$894, A680)=1</f>
        <v>1</v>
      </c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customFormat="false" ht="15.75" hidden="false" customHeight="false" outlineLevel="0" collapsed="false">
      <c r="A681" s="1" t="n">
        <v>528818893</v>
      </c>
      <c r="B681" s="1" t="s">
        <v>12</v>
      </c>
      <c r="C681" s="7" t="s">
        <v>29</v>
      </c>
      <c r="D681" s="8" t="n">
        <v>1</v>
      </c>
      <c r="E681" s="9" t="n">
        <v>45279</v>
      </c>
      <c r="F681" s="8" t="n">
        <v>325</v>
      </c>
      <c r="G681" s="8" t="n">
        <v>255</v>
      </c>
      <c r="H681" s="8" t="n">
        <v>35.37426517</v>
      </c>
      <c r="I681" s="8" t="n">
        <v>-108.9661846</v>
      </c>
      <c r="J681" s="10" t="b">
        <f aca="false">COUNTIF('DigDeep x Virginia Tech - Clien'!$A$3:$A$894, A681)=1</f>
        <v>1</v>
      </c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customFormat="false" ht="15.75" hidden="false" customHeight="false" outlineLevel="0" collapsed="false">
      <c r="A682" s="1" t="n">
        <v>528818965</v>
      </c>
      <c r="B682" s="1" t="s">
        <v>12</v>
      </c>
      <c r="C682" s="7" t="s">
        <v>23</v>
      </c>
      <c r="D682" s="8" t="n">
        <v>1</v>
      </c>
      <c r="E682" s="9" t="n">
        <v>45566</v>
      </c>
      <c r="F682" s="8" t="n">
        <v>38</v>
      </c>
      <c r="G682" s="8" t="n">
        <v>785</v>
      </c>
      <c r="H682" s="8" t="n">
        <v>35.38869247</v>
      </c>
      <c r="I682" s="8" t="n">
        <v>-108.9649989</v>
      </c>
      <c r="J682" s="10" t="b">
        <f aca="false">COUNTIF('DigDeep x Virginia Tech - Clien'!$A$3:$A$894, A682)=1</f>
        <v>1</v>
      </c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customFormat="false" ht="15.75" hidden="false" customHeight="false" outlineLevel="0" collapsed="false">
      <c r="A683" s="1" t="n">
        <v>528819100</v>
      </c>
      <c r="B683" s="1" t="s">
        <v>12</v>
      </c>
      <c r="C683" s="7" t="s">
        <v>19</v>
      </c>
      <c r="D683" s="8" t="n">
        <v>2</v>
      </c>
      <c r="E683" s="9" t="n">
        <v>45201</v>
      </c>
      <c r="F683" s="8" t="n">
        <v>403</v>
      </c>
      <c r="G683" s="8" t="n">
        <v>276</v>
      </c>
      <c r="H683" s="8" t="n">
        <v>35.56343277</v>
      </c>
      <c r="I683" s="8" t="n">
        <v>-108.116658</v>
      </c>
      <c r="J683" s="10" t="b">
        <f aca="false">COUNTIF('DigDeep x Virginia Tech - Clien'!$A$3:$A$894, A683)=1</f>
        <v>1</v>
      </c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customFormat="false" ht="15.75" hidden="false" customHeight="false" outlineLevel="0" collapsed="false">
      <c r="A684" s="1" t="n">
        <v>528819148</v>
      </c>
      <c r="B684" s="1" t="s">
        <v>12</v>
      </c>
      <c r="C684" s="7" t="s">
        <v>23</v>
      </c>
      <c r="D684" s="8" t="n">
        <v>1</v>
      </c>
      <c r="E684" s="9" t="n">
        <v>45565</v>
      </c>
      <c r="F684" s="8" t="n">
        <v>39</v>
      </c>
      <c r="G684" s="8" t="n">
        <v>273</v>
      </c>
      <c r="H684" s="8" t="n">
        <v>35.55667127</v>
      </c>
      <c r="I684" s="8" t="n">
        <v>-108.1280239</v>
      </c>
      <c r="J684" s="10" t="b">
        <f aca="false">COUNTIF('DigDeep x Virginia Tech - Clien'!$A$3:$A$894, A684)=1</f>
        <v>1</v>
      </c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customFormat="false" ht="15.75" hidden="false" customHeight="false" outlineLevel="0" collapsed="false">
      <c r="A685" s="1" t="n">
        <v>528819155</v>
      </c>
      <c r="B685" s="1" t="s">
        <v>12</v>
      </c>
      <c r="C685" s="7" t="s">
        <v>13</v>
      </c>
      <c r="D685" s="8" t="n">
        <v>1</v>
      </c>
      <c r="E685" s="9" t="n">
        <v>45558</v>
      </c>
      <c r="F685" s="8" t="n">
        <v>46</v>
      </c>
      <c r="G685" s="8" t="n">
        <v>843</v>
      </c>
      <c r="H685" s="8" t="n">
        <v>35.57328243</v>
      </c>
      <c r="I685" s="8" t="n">
        <v>-108.4494516</v>
      </c>
      <c r="J685" s="10" t="b">
        <f aca="false">COUNTIF('DigDeep x Virginia Tech - Clien'!$A$3:$A$894, A685)=1</f>
        <v>1</v>
      </c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customFormat="false" ht="15.75" hidden="false" customHeight="false" outlineLevel="0" collapsed="false">
      <c r="A686" s="1" t="n">
        <v>528819162</v>
      </c>
      <c r="B686" s="1" t="s">
        <v>12</v>
      </c>
      <c r="C686" s="7" t="s">
        <v>23</v>
      </c>
      <c r="D686" s="8" t="n">
        <v>1</v>
      </c>
      <c r="E686" s="9" t="n">
        <v>45553</v>
      </c>
      <c r="F686" s="8" t="n">
        <v>51</v>
      </c>
      <c r="G686" s="8" t="n">
        <v>921</v>
      </c>
      <c r="H686" s="8" t="n">
        <v>35.60988939</v>
      </c>
      <c r="I686" s="8" t="n">
        <v>-108.5277167</v>
      </c>
      <c r="J686" s="10" t="b">
        <f aca="false">COUNTIF('DigDeep x Virginia Tech - Clien'!$A$3:$A$894, A686)=1</f>
        <v>1</v>
      </c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customFormat="false" ht="15.75" hidden="false" customHeight="false" outlineLevel="0" collapsed="false">
      <c r="A687" s="1" t="n">
        <v>528819186</v>
      </c>
      <c r="B687" s="1" t="s">
        <v>12</v>
      </c>
      <c r="C687" s="7" t="s">
        <v>19</v>
      </c>
      <c r="D687" s="8" t="n">
        <v>1</v>
      </c>
      <c r="E687" s="9" t="n">
        <v>45204</v>
      </c>
      <c r="F687" s="8" t="n">
        <v>400</v>
      </c>
      <c r="G687" s="8" t="n">
        <v>276</v>
      </c>
      <c r="H687" s="8" t="n">
        <v>35.61031917</v>
      </c>
      <c r="I687" s="8" t="n">
        <v>-108.5262498</v>
      </c>
      <c r="J687" s="10" t="b">
        <f aca="false">COUNTIF('DigDeep x Virginia Tech - Clien'!$A$3:$A$894, A687)=1</f>
        <v>1</v>
      </c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customFormat="false" ht="15.75" hidden="false" customHeight="false" outlineLevel="0" collapsed="false">
      <c r="A688" s="1" t="n">
        <v>528819210</v>
      </c>
      <c r="B688" s="1" t="s">
        <v>12</v>
      </c>
      <c r="C688" s="7" t="s">
        <v>13</v>
      </c>
      <c r="D688" s="8" t="n">
        <v>6</v>
      </c>
      <c r="E688" s="9" t="n">
        <v>45293</v>
      </c>
      <c r="F688" s="8" t="n">
        <v>311</v>
      </c>
      <c r="G688" s="8" t="n">
        <v>500</v>
      </c>
      <c r="H688" s="8" t="n">
        <v>35.45196555</v>
      </c>
      <c r="I688" s="8" t="n">
        <v>-108.1384351</v>
      </c>
      <c r="J688" s="10" t="b">
        <f aca="false">COUNTIF('DigDeep x Virginia Tech - Clien'!$A$3:$A$894, A688)=1</f>
        <v>1</v>
      </c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customFormat="false" ht="15.75" hidden="false" customHeight="false" outlineLevel="0" collapsed="false">
      <c r="A689" s="1" t="n">
        <v>528819234</v>
      </c>
      <c r="B689" s="1" t="s">
        <v>12</v>
      </c>
      <c r="C689" s="7" t="s">
        <v>13</v>
      </c>
      <c r="D689" s="8" t="n">
        <v>1</v>
      </c>
      <c r="E689" s="9" t="n">
        <v>45575</v>
      </c>
      <c r="F689" s="8" t="n">
        <v>29</v>
      </c>
      <c r="G689" s="8" t="n">
        <v>1274</v>
      </c>
      <c r="H689" s="8" t="n">
        <v>35.21342006</v>
      </c>
      <c r="I689" s="8" t="n">
        <v>-108.856651</v>
      </c>
      <c r="J689" s="10" t="b">
        <f aca="false">COUNTIF('DigDeep x Virginia Tech - Clien'!$A$3:$A$894, A689)=1</f>
        <v>1</v>
      </c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customFormat="false" ht="15.75" hidden="false" customHeight="false" outlineLevel="0" collapsed="false">
      <c r="A690" s="1" t="n">
        <v>528819241</v>
      </c>
      <c r="B690" s="1" t="s">
        <v>12</v>
      </c>
      <c r="C690" s="7" t="s">
        <v>13</v>
      </c>
      <c r="D690" s="8" t="n">
        <v>1</v>
      </c>
      <c r="E690" s="9" t="n">
        <v>45202</v>
      </c>
      <c r="F690" s="8" t="n">
        <v>402</v>
      </c>
      <c r="G690" s="8" t="n">
        <v>400</v>
      </c>
      <c r="H690" s="8" t="n">
        <v>35.43275264</v>
      </c>
      <c r="I690" s="8" t="n">
        <v>-108.1912399</v>
      </c>
      <c r="J690" s="10" t="b">
        <f aca="false">COUNTIF('DigDeep x Virginia Tech - Clien'!$A$3:$A$894, A690)=1</f>
        <v>1</v>
      </c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customFormat="false" ht="15.75" hidden="false" customHeight="false" outlineLevel="0" collapsed="false">
      <c r="A691" s="1" t="n">
        <v>528819265</v>
      </c>
      <c r="B691" s="1" t="s">
        <v>12</v>
      </c>
      <c r="C691" s="7" t="s">
        <v>13</v>
      </c>
      <c r="D691" s="8" t="n">
        <v>1</v>
      </c>
      <c r="E691" s="9" t="n">
        <v>45127</v>
      </c>
      <c r="F691" s="8" t="n">
        <v>477</v>
      </c>
      <c r="G691" s="8" t="n">
        <v>1200</v>
      </c>
      <c r="H691" s="8" t="n">
        <v>35.49432811</v>
      </c>
      <c r="I691" s="8" t="n">
        <v>-108.1166835</v>
      </c>
      <c r="J691" s="10" t="b">
        <f aca="false">COUNTIF('DigDeep x Virginia Tech - Clien'!$A$3:$A$894, A691)=1</f>
        <v>1</v>
      </c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customFormat="false" ht="15.75" hidden="false" customHeight="false" outlineLevel="0" collapsed="false">
      <c r="A692" s="1" t="n">
        <v>528819320</v>
      </c>
      <c r="B692" s="1" t="s">
        <v>12</v>
      </c>
      <c r="C692" s="7" t="s">
        <v>13</v>
      </c>
      <c r="D692" s="8" t="n">
        <v>1</v>
      </c>
      <c r="E692" s="9" t="n">
        <v>45265</v>
      </c>
      <c r="F692" s="8" t="n">
        <v>339</v>
      </c>
      <c r="G692" s="8" t="n">
        <v>300</v>
      </c>
      <c r="H692" s="8" t="n">
        <v>35.4326225</v>
      </c>
      <c r="I692" s="8" t="n">
        <v>-108.2554677</v>
      </c>
      <c r="J692" s="10" t="b">
        <f aca="false">COUNTIF('DigDeep x Virginia Tech - Clien'!$A$3:$A$894, A692)=1</f>
        <v>1</v>
      </c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customFormat="false" ht="15.75" hidden="false" customHeight="false" outlineLevel="0" collapsed="false">
      <c r="A693" s="1" t="n">
        <v>528819344</v>
      </c>
      <c r="B693" s="1" t="s">
        <v>12</v>
      </c>
      <c r="C693" s="7" t="s">
        <v>13</v>
      </c>
      <c r="D693" s="8" t="n">
        <v>1</v>
      </c>
      <c r="E693" s="9" t="n">
        <v>45517</v>
      </c>
      <c r="F693" s="8" t="n">
        <v>87</v>
      </c>
      <c r="G693" s="8" t="n">
        <v>736</v>
      </c>
      <c r="H693" s="8" t="n">
        <v>35.42573762</v>
      </c>
      <c r="I693" s="8" t="n">
        <v>-108.2286998</v>
      </c>
      <c r="J693" s="10" t="b">
        <f aca="false">COUNTIF('DigDeep x Virginia Tech - Clien'!$A$3:$A$894, A693)=1</f>
        <v>1</v>
      </c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customFormat="false" ht="15.75" hidden="false" customHeight="false" outlineLevel="0" collapsed="false">
      <c r="A694" s="1" t="n">
        <v>528819368</v>
      </c>
      <c r="B694" s="1" t="s">
        <v>12</v>
      </c>
      <c r="C694" s="7" t="s">
        <v>29</v>
      </c>
      <c r="D694" s="8" t="n">
        <v>1</v>
      </c>
      <c r="E694" s="9" t="n">
        <v>45279</v>
      </c>
      <c r="F694" s="8" t="n">
        <v>325</v>
      </c>
      <c r="G694" s="8" t="n">
        <v>503</v>
      </c>
      <c r="H694" s="8" t="n">
        <v>35.45798423</v>
      </c>
      <c r="I694" s="8" t="n">
        <v>-108.926303</v>
      </c>
      <c r="J694" s="10" t="b">
        <f aca="false">COUNTIF('DigDeep x Virginia Tech - Clien'!$A$3:$A$894, A694)=1</f>
        <v>1</v>
      </c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customFormat="false" ht="15.75" hidden="false" customHeight="false" outlineLevel="0" collapsed="false">
      <c r="A695" s="1" t="n">
        <v>528819423</v>
      </c>
      <c r="B695" s="1" t="s">
        <v>12</v>
      </c>
      <c r="C695" s="7" t="s">
        <v>13</v>
      </c>
      <c r="D695" s="8" t="n">
        <v>1</v>
      </c>
      <c r="E695" s="9" t="n">
        <v>45152</v>
      </c>
      <c r="F695" s="8" t="n">
        <v>452</v>
      </c>
      <c r="G695" s="8" t="n">
        <v>1200</v>
      </c>
      <c r="H695" s="8" t="n">
        <v>35.41093406</v>
      </c>
      <c r="I695" s="8" t="n">
        <v>-108.9917733</v>
      </c>
      <c r="J695" s="10" t="b">
        <f aca="false">COUNTIF('DigDeep x Virginia Tech - Clien'!$A$3:$A$894, A695)=1</f>
        <v>1</v>
      </c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customFormat="false" ht="15.75" hidden="false" customHeight="false" outlineLevel="0" collapsed="false">
      <c r="A696" s="1" t="n">
        <v>528819454</v>
      </c>
      <c r="B696" s="1" t="s">
        <v>12</v>
      </c>
      <c r="C696" s="7" t="s">
        <v>13</v>
      </c>
      <c r="D696" s="8" t="n">
        <v>1</v>
      </c>
      <c r="E696" s="9" t="n">
        <v>45561</v>
      </c>
      <c r="F696" s="8" t="n">
        <v>43</v>
      </c>
      <c r="G696" s="8" t="n">
        <v>1006</v>
      </c>
      <c r="H696" s="8" t="n">
        <v>35.29464337</v>
      </c>
      <c r="I696" s="8" t="n">
        <v>-108.130798</v>
      </c>
      <c r="J696" s="10" t="b">
        <f aca="false">COUNTIF('DigDeep x Virginia Tech - Clien'!$A$3:$A$894, A696)=1</f>
        <v>1</v>
      </c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customFormat="false" ht="15.75" hidden="false" customHeight="false" outlineLevel="0" collapsed="false">
      <c r="A697" s="1" t="n">
        <v>528819502</v>
      </c>
      <c r="B697" s="1" t="s">
        <v>12</v>
      </c>
      <c r="C697" s="7" t="s">
        <v>19</v>
      </c>
      <c r="D697" s="8" t="n">
        <v>1</v>
      </c>
      <c r="E697" s="9" t="n">
        <v>45379</v>
      </c>
      <c r="F697" s="8" t="n">
        <v>225</v>
      </c>
      <c r="G697" s="8" t="n">
        <v>250</v>
      </c>
      <c r="H697" s="8" t="n">
        <v>35.573749</v>
      </c>
      <c r="I697" s="8" t="n">
        <v>-108.3326254</v>
      </c>
      <c r="J697" s="10" t="b">
        <f aca="false">COUNTIF('DigDeep x Virginia Tech - Clien'!$A$3:$A$894, A697)=1</f>
        <v>1</v>
      </c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customFormat="false" ht="15.75" hidden="false" customHeight="false" outlineLevel="0" collapsed="false">
      <c r="A698" s="1" t="n">
        <v>528819526</v>
      </c>
      <c r="B698" s="1" t="s">
        <v>12</v>
      </c>
      <c r="C698" s="7" t="s">
        <v>29</v>
      </c>
      <c r="D698" s="8" t="n">
        <v>1</v>
      </c>
      <c r="E698" s="9" t="n">
        <v>45154</v>
      </c>
      <c r="F698" s="8" t="n">
        <v>450</v>
      </c>
      <c r="G698" s="8" t="n">
        <v>875</v>
      </c>
      <c r="H698" s="8" t="n">
        <v>35.32619099</v>
      </c>
      <c r="I698" s="8" t="n">
        <v>-108.8110051</v>
      </c>
      <c r="J698" s="10" t="b">
        <f aca="false">COUNTIF('DigDeep x Virginia Tech - Clien'!$A$3:$A$894, A698)=1</f>
        <v>1</v>
      </c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customFormat="false" ht="15.75" hidden="false" customHeight="false" outlineLevel="0" collapsed="false">
      <c r="A699" s="1" t="n">
        <v>528819588</v>
      </c>
      <c r="B699" s="1" t="s">
        <v>12</v>
      </c>
      <c r="C699" s="7" t="s">
        <v>19</v>
      </c>
      <c r="D699" s="8" t="n">
        <v>2</v>
      </c>
      <c r="E699" s="9" t="n">
        <v>45574</v>
      </c>
      <c r="F699" s="8" t="n">
        <v>30</v>
      </c>
      <c r="G699" s="8" t="n">
        <v>715</v>
      </c>
      <c r="H699" s="8" t="n">
        <v>35.53677741</v>
      </c>
      <c r="I699" s="8" t="n">
        <v>-108.0955477</v>
      </c>
      <c r="J699" s="10" t="b">
        <f aca="false">COUNTIF('DigDeep x Virginia Tech - Clien'!$A$3:$A$894, A699)=1</f>
        <v>1</v>
      </c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customFormat="false" ht="15.75" hidden="false" customHeight="false" outlineLevel="0" collapsed="false">
      <c r="A700" s="1" t="n">
        <v>528819595</v>
      </c>
      <c r="B700" s="1" t="s">
        <v>12</v>
      </c>
      <c r="C700" s="7" t="s">
        <v>13</v>
      </c>
      <c r="D700" s="8" t="n">
        <v>1</v>
      </c>
      <c r="E700" s="9" t="n">
        <v>45273</v>
      </c>
      <c r="F700" s="8" t="n">
        <v>331</v>
      </c>
      <c r="G700" s="8" t="n">
        <v>600</v>
      </c>
      <c r="H700" s="8" t="n">
        <v>35.56763961</v>
      </c>
      <c r="I700" s="8" t="n">
        <v>-108.0378164</v>
      </c>
      <c r="J700" s="10" t="b">
        <f aca="false">COUNTIF('DigDeep x Virginia Tech - Clien'!$A$3:$A$894, A700)=1</f>
        <v>1</v>
      </c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customFormat="false" ht="15.75" hidden="false" customHeight="false" outlineLevel="0" collapsed="false">
      <c r="A701" s="1" t="n">
        <v>528819605</v>
      </c>
      <c r="B701" s="1" t="s">
        <v>12</v>
      </c>
      <c r="C701" s="7" t="s">
        <v>13</v>
      </c>
      <c r="D701" s="8" t="n">
        <v>1</v>
      </c>
      <c r="E701" s="9" t="n">
        <v>45573</v>
      </c>
      <c r="F701" s="8" t="n">
        <v>31</v>
      </c>
      <c r="G701" s="8" t="n">
        <v>768</v>
      </c>
      <c r="H701" s="8" t="n">
        <v>35.52740448</v>
      </c>
      <c r="I701" s="8" t="n">
        <v>-108.1250615</v>
      </c>
      <c r="J701" s="10" t="b">
        <f aca="false">COUNTIF('DigDeep x Virginia Tech - Clien'!$A$3:$A$894, A701)=1</f>
        <v>1</v>
      </c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customFormat="false" ht="15.75" hidden="false" customHeight="false" outlineLevel="0" collapsed="false">
      <c r="A702" s="1" t="n">
        <v>528819612</v>
      </c>
      <c r="B702" s="1" t="s">
        <v>12</v>
      </c>
      <c r="C702" s="7" t="s">
        <v>19</v>
      </c>
      <c r="D702" s="8" t="n">
        <v>1</v>
      </c>
      <c r="E702" s="9" t="n">
        <v>45160</v>
      </c>
      <c r="F702" s="8" t="n">
        <v>444</v>
      </c>
      <c r="G702" s="8" t="n">
        <v>276</v>
      </c>
      <c r="H702" s="8" t="n">
        <v>35.44240128</v>
      </c>
      <c r="I702" s="8" t="n">
        <v>-108.1496615</v>
      </c>
      <c r="J702" s="10" t="b">
        <f aca="false">COUNTIF('DigDeep x Virginia Tech - Clien'!$A$3:$A$894, A702)=1</f>
        <v>1</v>
      </c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customFormat="false" ht="15.75" hidden="false" customHeight="false" outlineLevel="0" collapsed="false">
      <c r="A703" s="1" t="n">
        <v>528819629</v>
      </c>
      <c r="B703" s="1" t="s">
        <v>12</v>
      </c>
      <c r="C703" s="7" t="s">
        <v>19</v>
      </c>
      <c r="D703" s="8" t="n">
        <v>1</v>
      </c>
      <c r="E703" s="9" t="n">
        <v>45201</v>
      </c>
      <c r="F703" s="8" t="n">
        <v>403</v>
      </c>
      <c r="G703" s="8" t="n">
        <v>276</v>
      </c>
      <c r="H703" s="8" t="n">
        <v>35.44220786</v>
      </c>
      <c r="I703" s="8" t="n">
        <v>-108.1511314</v>
      </c>
      <c r="J703" s="10" t="b">
        <f aca="false">COUNTIF('DigDeep x Virginia Tech - Clien'!$A$3:$A$894, A703)=1</f>
        <v>1</v>
      </c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customFormat="false" ht="15.75" hidden="false" customHeight="false" outlineLevel="0" collapsed="false">
      <c r="A704" s="1" t="n">
        <v>528819636</v>
      </c>
      <c r="B704" s="1" t="s">
        <v>12</v>
      </c>
      <c r="C704" s="7" t="s">
        <v>19</v>
      </c>
      <c r="D704" s="8" t="n">
        <v>1</v>
      </c>
      <c r="E704" s="9" t="n">
        <v>45166</v>
      </c>
      <c r="F704" s="8" t="n">
        <v>438</v>
      </c>
      <c r="G704" s="8" t="n">
        <v>276</v>
      </c>
      <c r="H704" s="8" t="n">
        <v>35.74199099</v>
      </c>
      <c r="I704" s="8" t="n">
        <v>-108.3046202</v>
      </c>
      <c r="J704" s="10" t="b">
        <f aca="false">COUNTIF('DigDeep x Virginia Tech - Clien'!$A$3:$A$894, A704)=1</f>
        <v>1</v>
      </c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customFormat="false" ht="15.75" hidden="false" customHeight="false" outlineLevel="0" collapsed="false">
      <c r="A705" s="1" t="n">
        <v>528819667</v>
      </c>
      <c r="B705" s="1" t="s">
        <v>12</v>
      </c>
      <c r="C705" s="7" t="s">
        <v>29</v>
      </c>
      <c r="D705" s="8" t="n">
        <v>1</v>
      </c>
      <c r="E705" s="9" t="n">
        <v>45166</v>
      </c>
      <c r="F705" s="8" t="n">
        <v>438</v>
      </c>
      <c r="G705" s="8" t="n">
        <v>1100</v>
      </c>
      <c r="H705" s="8" t="n">
        <v>35.72465348</v>
      </c>
      <c r="I705" s="8" t="n">
        <v>-108.4438438</v>
      </c>
      <c r="J705" s="10" t="b">
        <f aca="false">COUNTIF('DigDeep x Virginia Tech - Clien'!$A$3:$A$894, A705)=1</f>
        <v>1</v>
      </c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customFormat="false" ht="15.75" hidden="false" customHeight="false" outlineLevel="0" collapsed="false">
      <c r="A706" s="1" t="n">
        <v>528819674</v>
      </c>
      <c r="B706" s="1" t="s">
        <v>12</v>
      </c>
      <c r="C706" s="7" t="s">
        <v>19</v>
      </c>
      <c r="D706" s="8" t="n">
        <v>1</v>
      </c>
      <c r="E706" s="9" t="n">
        <v>45189</v>
      </c>
      <c r="F706" s="8" t="n">
        <v>415</v>
      </c>
      <c r="G706" s="8" t="n">
        <v>276</v>
      </c>
      <c r="H706" s="8" t="n">
        <v>35.44148437</v>
      </c>
      <c r="I706" s="8" t="n">
        <v>-108.151082</v>
      </c>
      <c r="J706" s="10" t="b">
        <f aca="false">COUNTIF('DigDeep x Virginia Tech - Clien'!$A$3:$A$894, A706)=1</f>
        <v>1</v>
      </c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customFormat="false" ht="15.75" hidden="false" customHeight="false" outlineLevel="0" collapsed="false">
      <c r="A707" s="1" t="n">
        <v>528820232</v>
      </c>
      <c r="B707" s="1" t="s">
        <v>12</v>
      </c>
      <c r="C707" s="7" t="s">
        <v>19</v>
      </c>
      <c r="D707" s="8" t="n">
        <v>1</v>
      </c>
      <c r="E707" s="9" t="n">
        <v>45216</v>
      </c>
      <c r="F707" s="8" t="n">
        <v>388</v>
      </c>
      <c r="G707" s="8" t="n">
        <v>276</v>
      </c>
      <c r="H707" s="8" t="n">
        <v>35.56395066</v>
      </c>
      <c r="I707" s="8" t="n">
        <v>-108.3943561</v>
      </c>
      <c r="J707" s="10" t="b">
        <f aca="false">COUNTIF('DigDeep x Virginia Tech - Clien'!$A$3:$A$894, A707)=1</f>
        <v>1</v>
      </c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customFormat="false" ht="15.75" hidden="false" customHeight="false" outlineLevel="0" collapsed="false">
      <c r="A708" s="1" t="n">
        <v>528820270</v>
      </c>
      <c r="B708" s="1" t="s">
        <v>12</v>
      </c>
      <c r="C708" s="7" t="s">
        <v>13</v>
      </c>
      <c r="D708" s="8" t="n">
        <v>5</v>
      </c>
      <c r="E708" s="9" t="n">
        <v>45567</v>
      </c>
      <c r="F708" s="8" t="n">
        <v>37</v>
      </c>
      <c r="G708" s="8" t="n">
        <v>700</v>
      </c>
      <c r="H708" s="8" t="n">
        <v>35.3593184</v>
      </c>
      <c r="I708" s="8" t="n">
        <v>-108.0539681</v>
      </c>
      <c r="J708" s="10" t="b">
        <f aca="false">COUNTIF('DigDeep x Virginia Tech - Clien'!$A$3:$A$894, A708)=1</f>
        <v>1</v>
      </c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customFormat="false" ht="15.75" hidden="false" customHeight="false" outlineLevel="0" collapsed="false">
      <c r="A709" s="1" t="n">
        <v>528820287</v>
      </c>
      <c r="B709" s="1" t="s">
        <v>12</v>
      </c>
      <c r="C709" s="7" t="s">
        <v>13</v>
      </c>
      <c r="D709" s="8" t="n">
        <v>1</v>
      </c>
      <c r="E709" s="9" t="n">
        <v>45561</v>
      </c>
      <c r="F709" s="8" t="n">
        <v>43</v>
      </c>
      <c r="G709" s="8" t="n">
        <v>598</v>
      </c>
      <c r="H709" s="8" t="n">
        <v>35.41382685</v>
      </c>
      <c r="I709" s="8" t="n">
        <v>-108.195118</v>
      </c>
      <c r="J709" s="10" t="b">
        <f aca="false">COUNTIF('DigDeep x Virginia Tech - Clien'!$A$3:$A$894, A709)=1</f>
        <v>1</v>
      </c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customFormat="false" ht="15.75" hidden="false" customHeight="false" outlineLevel="0" collapsed="false">
      <c r="A710" s="1" t="n">
        <v>528820294</v>
      </c>
      <c r="B710" s="1" t="s">
        <v>12</v>
      </c>
      <c r="C710" s="7" t="s">
        <v>13</v>
      </c>
      <c r="D710" s="8"/>
      <c r="E710" s="9" t="n">
        <v>45482</v>
      </c>
      <c r="F710" s="8" t="n">
        <v>122</v>
      </c>
      <c r="G710" s="8" t="n">
        <v>1051</v>
      </c>
      <c r="H710" s="8" t="n">
        <v>35.41463069</v>
      </c>
      <c r="I710" s="8" t="n">
        <v>-108.1935552</v>
      </c>
      <c r="J710" s="10" t="b">
        <f aca="false">COUNTIF('DigDeep x Virginia Tech - Clien'!$A$3:$A$894, A710)=1</f>
        <v>1</v>
      </c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customFormat="false" ht="15.75" hidden="false" customHeight="false" outlineLevel="0" collapsed="false">
      <c r="A711" s="1" t="n">
        <v>528820335</v>
      </c>
      <c r="B711" s="1" t="s">
        <v>12</v>
      </c>
      <c r="C711" s="7" t="s">
        <v>29</v>
      </c>
      <c r="D711" s="8" t="n">
        <v>1</v>
      </c>
      <c r="E711" s="9" t="n">
        <v>45169</v>
      </c>
      <c r="F711" s="8" t="n">
        <v>435</v>
      </c>
      <c r="G711" s="8" t="n">
        <v>1000</v>
      </c>
      <c r="H711" s="8" t="n">
        <v>35.44124863</v>
      </c>
      <c r="I711" s="8" t="n">
        <v>-108.2532014</v>
      </c>
      <c r="J711" s="10" t="b">
        <f aca="false">COUNTIF('DigDeep x Virginia Tech - Clien'!$A$3:$A$894, A711)=1</f>
        <v>1</v>
      </c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customFormat="false" ht="15.75" hidden="false" customHeight="false" outlineLevel="0" collapsed="false">
      <c r="A712" s="1" t="n">
        <v>528820359</v>
      </c>
      <c r="B712" s="1" t="s">
        <v>12</v>
      </c>
      <c r="C712" s="7" t="s">
        <v>19</v>
      </c>
      <c r="D712" s="8" t="n">
        <v>1</v>
      </c>
      <c r="E712" s="9" t="n">
        <v>45169</v>
      </c>
      <c r="F712" s="8" t="n">
        <v>435</v>
      </c>
      <c r="G712" s="8" t="n">
        <v>275</v>
      </c>
      <c r="H712" s="8" t="n">
        <v>35.44127099</v>
      </c>
      <c r="I712" s="8" t="n">
        <v>-108.253249</v>
      </c>
      <c r="J712" s="10" t="b">
        <f aca="false">COUNTIF('DigDeep x Virginia Tech - Clien'!$A$3:$A$894, A712)=1</f>
        <v>1</v>
      </c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customFormat="false" ht="15.75" hidden="false" customHeight="false" outlineLevel="0" collapsed="false">
      <c r="A713" s="1" t="n">
        <v>528820373</v>
      </c>
      <c r="B713" s="1" t="s">
        <v>12</v>
      </c>
      <c r="C713" s="7" t="s">
        <v>13</v>
      </c>
      <c r="D713" s="8" t="n">
        <v>2</v>
      </c>
      <c r="E713" s="9" t="n">
        <v>45546</v>
      </c>
      <c r="F713" s="8" t="n">
        <v>58</v>
      </c>
      <c r="G713" s="8" t="n">
        <v>931</v>
      </c>
      <c r="H713" s="8" t="n">
        <v>35.60134844</v>
      </c>
      <c r="I713" s="8" t="n">
        <v>-107.9947244</v>
      </c>
      <c r="J713" s="10" t="b">
        <f aca="false">COUNTIF('DigDeep x Virginia Tech - Clien'!$A$3:$A$894, A713)=1</f>
        <v>1</v>
      </c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customFormat="false" ht="15.75" hidden="false" customHeight="false" outlineLevel="0" collapsed="false">
      <c r="A714" s="1" t="n">
        <v>528820397</v>
      </c>
      <c r="B714" s="1" t="s">
        <v>12</v>
      </c>
      <c r="C714" s="7" t="s">
        <v>13</v>
      </c>
      <c r="D714" s="1" t="n">
        <v>2</v>
      </c>
      <c r="E714" s="9" t="n">
        <v>45189</v>
      </c>
      <c r="F714" s="8" t="n">
        <v>415</v>
      </c>
      <c r="G714" s="8" t="n">
        <v>1200</v>
      </c>
      <c r="H714" s="8" t="n">
        <v>35.36942358</v>
      </c>
      <c r="I714" s="8" t="n">
        <v>-108.0840325</v>
      </c>
      <c r="J714" s="10" t="b">
        <f aca="false">COUNTIF('DigDeep x Virginia Tech - Clien'!$A$3:$A$894, A714)=1</f>
        <v>1</v>
      </c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customFormat="false" ht="15.75" hidden="false" customHeight="false" outlineLevel="0" collapsed="false">
      <c r="A715" s="1" t="n">
        <v>528820414</v>
      </c>
      <c r="B715" s="1" t="s">
        <v>12</v>
      </c>
      <c r="C715" s="7" t="s">
        <v>29</v>
      </c>
      <c r="D715" s="8" t="n">
        <v>1</v>
      </c>
      <c r="E715" s="9" t="n">
        <v>45181</v>
      </c>
      <c r="F715" s="8" t="n">
        <v>423</v>
      </c>
      <c r="G715" s="8" t="n">
        <v>1000</v>
      </c>
      <c r="H715" s="8" t="n">
        <v>35.37496634</v>
      </c>
      <c r="I715" s="8" t="n">
        <v>-108.9650622</v>
      </c>
      <c r="J715" s="10" t="b">
        <f aca="false">COUNTIF('DigDeep x Virginia Tech - Clien'!$A$3:$A$894, A715)=1</f>
        <v>1</v>
      </c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customFormat="false" ht="15.75" hidden="false" customHeight="false" outlineLevel="0" collapsed="false">
      <c r="A716" s="1" t="n">
        <v>528820438</v>
      </c>
      <c r="B716" s="1" t="s">
        <v>12</v>
      </c>
      <c r="C716" s="7" t="s">
        <v>19</v>
      </c>
      <c r="D716" s="8" t="n">
        <v>1</v>
      </c>
      <c r="E716" s="9" t="n">
        <v>45201</v>
      </c>
      <c r="F716" s="8" t="n">
        <v>403</v>
      </c>
      <c r="G716" s="8" t="n">
        <v>276</v>
      </c>
      <c r="H716" s="8" t="n">
        <v>35.44119503</v>
      </c>
      <c r="I716" s="8" t="n">
        <v>-108.1484382</v>
      </c>
      <c r="J716" s="10" t="b">
        <f aca="false">COUNTIF('DigDeep x Virginia Tech - Clien'!$A$3:$A$894, A716)=1</f>
        <v>1</v>
      </c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customFormat="false" ht="15.75" hidden="false" customHeight="false" outlineLevel="0" collapsed="false">
      <c r="A717" s="1" t="n">
        <v>528820469</v>
      </c>
      <c r="B717" s="1" t="s">
        <v>12</v>
      </c>
      <c r="C717" s="7" t="s">
        <v>13</v>
      </c>
      <c r="D717" s="8" t="n">
        <v>1</v>
      </c>
      <c r="E717" s="9" t="n">
        <v>45201</v>
      </c>
      <c r="F717" s="8" t="n">
        <v>403</v>
      </c>
      <c r="G717" s="8" t="n">
        <v>1200</v>
      </c>
      <c r="H717" s="8" t="n">
        <v>35.61020827</v>
      </c>
      <c r="I717" s="8" t="n">
        <v>-108.5678572</v>
      </c>
      <c r="J717" s="10" t="b">
        <f aca="false">COUNTIF('DigDeep x Virginia Tech - Clien'!$A$3:$A$894, A717)=1</f>
        <v>1</v>
      </c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customFormat="false" ht="15.75" hidden="false" customHeight="false" outlineLevel="0" collapsed="false">
      <c r="A718" s="1" t="n">
        <v>528820500</v>
      </c>
      <c r="B718" s="1" t="s">
        <v>12</v>
      </c>
      <c r="C718" s="7" t="s">
        <v>19</v>
      </c>
      <c r="D718" s="8" t="n">
        <v>1</v>
      </c>
      <c r="E718" s="9" t="n">
        <v>45216</v>
      </c>
      <c r="F718" s="8" t="n">
        <v>388</v>
      </c>
      <c r="G718" s="8" t="n">
        <v>276</v>
      </c>
      <c r="H718" s="8" t="n">
        <v>35.61796242</v>
      </c>
      <c r="I718" s="8" t="n">
        <v>-108.4545841</v>
      </c>
      <c r="J718" s="10" t="b">
        <f aca="false">COUNTIF('DigDeep x Virginia Tech - Clien'!$A$3:$A$894, A718)=1</f>
        <v>1</v>
      </c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customFormat="false" ht="15.75" hidden="false" customHeight="false" outlineLevel="0" collapsed="false">
      <c r="A719" s="1" t="n">
        <v>528820517</v>
      </c>
      <c r="B719" s="1" t="s">
        <v>12</v>
      </c>
      <c r="C719" s="7" t="s">
        <v>19</v>
      </c>
      <c r="D719" s="8" t="n">
        <v>1</v>
      </c>
      <c r="E719" s="9" t="n">
        <v>45216</v>
      </c>
      <c r="F719" s="8" t="n">
        <v>388</v>
      </c>
      <c r="G719" s="8" t="n">
        <v>276</v>
      </c>
      <c r="H719" s="8" t="n">
        <v>35.6194331</v>
      </c>
      <c r="I719" s="8" t="n">
        <v>-108.4567326</v>
      </c>
      <c r="J719" s="10" t="b">
        <f aca="false">COUNTIF('DigDeep x Virginia Tech - Clien'!$A$3:$A$894, A719)=1</f>
        <v>1</v>
      </c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customFormat="false" ht="15.75" hidden="false" customHeight="false" outlineLevel="0" collapsed="false">
      <c r="A720" s="1" t="n">
        <v>528820524</v>
      </c>
      <c r="B720" s="1" t="s">
        <v>12</v>
      </c>
      <c r="C720" s="7" t="s">
        <v>31</v>
      </c>
      <c r="D720" s="8" t="n">
        <v>1</v>
      </c>
      <c r="E720" s="9" t="n">
        <v>45344</v>
      </c>
      <c r="F720" s="8" t="n">
        <v>260</v>
      </c>
      <c r="G720" s="8" t="n">
        <v>326</v>
      </c>
      <c r="H720" s="8" t="n">
        <v>36.09613404</v>
      </c>
      <c r="I720" s="8" t="n">
        <v>-108.6803461</v>
      </c>
      <c r="J720" s="10" t="b">
        <f aca="false">COUNTIF('DigDeep x Virginia Tech - Clien'!$A$3:$A$894, A720)=1</f>
        <v>1</v>
      </c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customFormat="false" ht="15.75" hidden="false" customHeight="false" outlineLevel="0" collapsed="false">
      <c r="A721" s="1" t="n">
        <v>528820531</v>
      </c>
      <c r="B721" s="1" t="s">
        <v>12</v>
      </c>
      <c r="C721" s="7" t="s">
        <v>29</v>
      </c>
      <c r="D721" s="8" t="n">
        <v>1</v>
      </c>
      <c r="E721" s="9" t="n">
        <v>45244</v>
      </c>
      <c r="F721" s="8" t="n">
        <v>360</v>
      </c>
      <c r="G721" s="8" t="n">
        <v>1000</v>
      </c>
      <c r="H721" s="8" t="n">
        <v>36.09475973</v>
      </c>
      <c r="I721" s="8" t="n">
        <v>-108.7472456</v>
      </c>
      <c r="J721" s="10" t="b">
        <f aca="false">COUNTIF('DigDeep x Virginia Tech - Clien'!$A$3:$A$894, A721)=1</f>
        <v>1</v>
      </c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customFormat="false" ht="15.75" hidden="false" customHeight="false" outlineLevel="0" collapsed="false">
      <c r="A722" s="1" t="n">
        <v>528820548</v>
      </c>
      <c r="B722" s="1" t="s">
        <v>12</v>
      </c>
      <c r="C722" s="7" t="s">
        <v>29</v>
      </c>
      <c r="D722" s="8" t="n">
        <v>1</v>
      </c>
      <c r="E722" s="9" t="n">
        <v>45244</v>
      </c>
      <c r="F722" s="8" t="n">
        <v>360</v>
      </c>
      <c r="G722" s="8" t="n">
        <v>560</v>
      </c>
      <c r="H722" s="8" t="n">
        <v>36.09431692</v>
      </c>
      <c r="I722" s="8" t="n">
        <v>-108.7473347</v>
      </c>
      <c r="J722" s="10" t="b">
        <f aca="false">COUNTIF('DigDeep x Virginia Tech - Clien'!$A$3:$A$894, A722)=1</f>
        <v>1</v>
      </c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customFormat="false" ht="15.75" hidden="false" customHeight="false" outlineLevel="0" collapsed="false">
      <c r="A723" s="1" t="n">
        <v>528820555</v>
      </c>
      <c r="B723" s="1" t="s">
        <v>12</v>
      </c>
      <c r="C723" s="7" t="s">
        <v>29</v>
      </c>
      <c r="D723" s="8" t="n">
        <v>1</v>
      </c>
      <c r="E723" s="9" t="n">
        <v>45244</v>
      </c>
      <c r="F723" s="8" t="n">
        <v>360</v>
      </c>
      <c r="G723" s="8" t="n">
        <v>1000</v>
      </c>
      <c r="H723" s="8" t="n">
        <v>36.09447156</v>
      </c>
      <c r="I723" s="8" t="n">
        <v>-108.7473731</v>
      </c>
      <c r="J723" s="10" t="b">
        <f aca="false">COUNTIF('DigDeep x Virginia Tech - Clien'!$A$3:$A$894, A723)=1</f>
        <v>1</v>
      </c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customFormat="false" ht="15.75" hidden="false" customHeight="false" outlineLevel="0" collapsed="false">
      <c r="A724" s="1" t="n">
        <v>528820562</v>
      </c>
      <c r="B724" s="1" t="s">
        <v>12</v>
      </c>
      <c r="C724" s="7" t="s">
        <v>29</v>
      </c>
      <c r="D724" s="8" t="n">
        <v>1</v>
      </c>
      <c r="E724" s="9" t="n">
        <v>45244</v>
      </c>
      <c r="F724" s="8" t="n">
        <v>360</v>
      </c>
      <c r="G724" s="8" t="n">
        <v>780</v>
      </c>
      <c r="H724" s="8" t="n">
        <v>36.10330156</v>
      </c>
      <c r="I724" s="8" t="n">
        <v>-108.7387614</v>
      </c>
      <c r="J724" s="10" t="b">
        <f aca="false">COUNTIF('DigDeep x Virginia Tech - Clien'!$A$3:$A$894, A724)=1</f>
        <v>1</v>
      </c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customFormat="false" ht="15.75" hidden="false" customHeight="false" outlineLevel="0" collapsed="false">
      <c r="A725" s="1" t="n">
        <v>528820579</v>
      </c>
      <c r="B725" s="1" t="s">
        <v>12</v>
      </c>
      <c r="C725" s="7" t="s">
        <v>29</v>
      </c>
      <c r="D725" s="8" t="n">
        <v>1</v>
      </c>
      <c r="E725" s="9" t="n">
        <v>45246</v>
      </c>
      <c r="F725" s="8" t="n">
        <v>358</v>
      </c>
      <c r="G725" s="8" t="n">
        <v>300</v>
      </c>
      <c r="H725" s="8" t="n">
        <v>36.09146734</v>
      </c>
      <c r="I725" s="8" t="n">
        <v>-108.7521804</v>
      </c>
      <c r="J725" s="10" t="b">
        <f aca="false">COUNTIF('DigDeep x Virginia Tech - Clien'!$A$3:$A$894, A725)=1</f>
        <v>1</v>
      </c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customFormat="false" ht="15.75" hidden="false" customHeight="false" outlineLevel="0" collapsed="false">
      <c r="A726" s="1" t="n">
        <v>528820586</v>
      </c>
      <c r="B726" s="1" t="s">
        <v>12</v>
      </c>
      <c r="C726" s="7" t="s">
        <v>19</v>
      </c>
      <c r="D726" s="8" t="n">
        <v>1</v>
      </c>
      <c r="E726" s="9" t="n">
        <v>45574</v>
      </c>
      <c r="F726" s="8" t="n">
        <v>30</v>
      </c>
      <c r="G726" s="8" t="n">
        <v>276</v>
      </c>
      <c r="H726" s="8" t="n">
        <v>35.41469613</v>
      </c>
      <c r="I726" s="8" t="n">
        <v>-108.1726051</v>
      </c>
      <c r="J726" s="10" t="b">
        <f aca="false">COUNTIF('DigDeep x Virginia Tech - Clien'!$A$3:$A$894, A726)=1</f>
        <v>1</v>
      </c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customFormat="false" ht="15.75" hidden="false" customHeight="false" outlineLevel="0" collapsed="false">
      <c r="A727" s="1" t="n">
        <v>528820603</v>
      </c>
      <c r="B727" s="1" t="s">
        <v>12</v>
      </c>
      <c r="C727" s="7" t="s">
        <v>15</v>
      </c>
      <c r="D727" s="8" t="n">
        <v>1</v>
      </c>
      <c r="E727" s="9" t="n">
        <v>45287</v>
      </c>
      <c r="F727" s="8" t="n">
        <v>317</v>
      </c>
      <c r="G727" s="8" t="n">
        <v>220</v>
      </c>
      <c r="H727" s="8" t="n">
        <v>35.41251463</v>
      </c>
      <c r="I727" s="8" t="n">
        <v>-108.1736031</v>
      </c>
      <c r="J727" s="10" t="b">
        <f aca="false">COUNTIF('DigDeep x Virginia Tech - Clien'!$A$3:$A$894, A727)=1</f>
        <v>1</v>
      </c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customFormat="false" ht="15.75" hidden="false" customHeight="false" outlineLevel="0" collapsed="false">
      <c r="A728" s="1" t="n">
        <v>529479390</v>
      </c>
      <c r="B728" s="1" t="s">
        <v>12</v>
      </c>
      <c r="C728" s="7" t="s">
        <v>13</v>
      </c>
      <c r="D728" s="8" t="n">
        <v>2</v>
      </c>
      <c r="E728" s="9" t="n">
        <v>45469</v>
      </c>
      <c r="F728" s="8" t="n">
        <v>135</v>
      </c>
      <c r="G728" s="8" t="n">
        <v>725</v>
      </c>
      <c r="H728" s="8" t="n">
        <v>35.303475</v>
      </c>
      <c r="I728" s="8" t="n">
        <v>-108.069308</v>
      </c>
      <c r="J728" s="10" t="b">
        <f aca="false">COUNTIF('DigDeep x Virginia Tech - Clien'!$A$3:$A$894, A728)=1</f>
        <v>1</v>
      </c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customFormat="false" ht="15.75" hidden="false" customHeight="false" outlineLevel="0" collapsed="false">
      <c r="A729" s="1" t="n">
        <v>529479541</v>
      </c>
      <c r="B729" s="1" t="s">
        <v>12</v>
      </c>
      <c r="C729" s="7" t="s">
        <v>13</v>
      </c>
      <c r="D729" s="8" t="n">
        <v>1</v>
      </c>
      <c r="E729" s="9" t="n">
        <v>45566</v>
      </c>
      <c r="F729" s="8" t="n">
        <v>38</v>
      </c>
      <c r="G729" s="8" t="n">
        <v>599</v>
      </c>
      <c r="H729" s="8" t="n">
        <v>35.38115618</v>
      </c>
      <c r="I729" s="8" t="n">
        <v>-108.1264746</v>
      </c>
      <c r="J729" s="10" t="b">
        <f aca="false">COUNTIF('DigDeep x Virginia Tech - Clien'!$A$3:$A$894, A729)=1</f>
        <v>1</v>
      </c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customFormat="false" ht="15.75" hidden="false" customHeight="false" outlineLevel="0" collapsed="false">
      <c r="A730" s="1" t="n">
        <v>529479558</v>
      </c>
      <c r="B730" s="1" t="s">
        <v>12</v>
      </c>
      <c r="C730" s="7" t="s">
        <v>13</v>
      </c>
      <c r="D730" s="8" t="n">
        <v>1</v>
      </c>
      <c r="E730" s="9" t="n">
        <v>45566</v>
      </c>
      <c r="F730" s="8" t="n">
        <v>38</v>
      </c>
      <c r="G730" s="8" t="n">
        <v>458</v>
      </c>
      <c r="H730" s="8" t="n">
        <v>35.38103774</v>
      </c>
      <c r="I730" s="8" t="n">
        <v>-108.126331</v>
      </c>
      <c r="J730" s="10" t="b">
        <f aca="false">COUNTIF('DigDeep x Virginia Tech - Clien'!$A$3:$A$894, A730)=1</f>
        <v>1</v>
      </c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customFormat="false" ht="15.75" hidden="false" customHeight="false" outlineLevel="0" collapsed="false">
      <c r="A731" s="1" t="n">
        <v>529555814</v>
      </c>
      <c r="B731" s="1" t="s">
        <v>12</v>
      </c>
      <c r="C731" s="7" t="s">
        <v>31</v>
      </c>
      <c r="D731" s="8" t="n">
        <v>1</v>
      </c>
      <c r="E731" s="9" t="n">
        <v>45568</v>
      </c>
      <c r="F731" s="8" t="n">
        <v>36</v>
      </c>
      <c r="G731" s="8" t="n">
        <v>359</v>
      </c>
      <c r="H731" s="8" t="n">
        <v>35.4958361</v>
      </c>
      <c r="I731" s="8" t="n">
        <v>-108.1346194</v>
      </c>
      <c r="J731" s="10" t="b">
        <f aca="false">COUNTIF('DigDeep x Virginia Tech - Clien'!$A$3:$A$894, A731)=1</f>
        <v>1</v>
      </c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customFormat="false" ht="15.75" hidden="false" customHeight="false" outlineLevel="0" collapsed="false">
      <c r="A732" s="1" t="n">
        <v>529555838</v>
      </c>
      <c r="B732" s="1" t="s">
        <v>12</v>
      </c>
      <c r="C732" s="7" t="s">
        <v>19</v>
      </c>
      <c r="D732" s="8" t="n">
        <v>1</v>
      </c>
      <c r="E732" s="9" t="n">
        <v>45413</v>
      </c>
      <c r="F732" s="8" t="n">
        <v>191</v>
      </c>
      <c r="G732" s="8" t="n">
        <v>550</v>
      </c>
      <c r="H732" s="8" t="n">
        <v>35.4963806</v>
      </c>
      <c r="I732" s="8" t="n">
        <v>-108.1351889</v>
      </c>
      <c r="J732" s="10" t="b">
        <f aca="false">COUNTIF('DigDeep x Virginia Tech - Clien'!$A$3:$A$894, A732)=1</f>
        <v>1</v>
      </c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customFormat="false" ht="15.75" hidden="false" customHeight="false" outlineLevel="0" collapsed="false">
      <c r="A733" s="1" t="n">
        <v>529555883</v>
      </c>
      <c r="B733" s="1" t="s">
        <v>12</v>
      </c>
      <c r="C733" s="7" t="s">
        <v>13</v>
      </c>
      <c r="D733" s="8" t="n">
        <v>1</v>
      </c>
      <c r="E733" s="9" t="n">
        <v>45414</v>
      </c>
      <c r="F733" s="8" t="n">
        <v>190</v>
      </c>
      <c r="G733" s="8" t="n">
        <v>556</v>
      </c>
      <c r="H733" s="8" t="n">
        <v>35.417153</v>
      </c>
      <c r="I733" s="8" t="n">
        <v>-108.228469</v>
      </c>
      <c r="J733" s="10" t="b">
        <f aca="false">COUNTIF('DigDeep x Virginia Tech - Clien'!$A$3:$A$894, A733)=1</f>
        <v>1</v>
      </c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customFormat="false" ht="15.75" hidden="false" customHeight="false" outlineLevel="0" collapsed="false">
      <c r="A734" s="1" t="n">
        <v>529555890</v>
      </c>
      <c r="B734" s="1" t="s">
        <v>12</v>
      </c>
      <c r="C734" s="7" t="s">
        <v>23</v>
      </c>
      <c r="D734" s="8" t="n">
        <v>1</v>
      </c>
      <c r="E734" s="9" t="n">
        <v>45566</v>
      </c>
      <c r="F734" s="8" t="n">
        <v>38</v>
      </c>
      <c r="G734" s="8" t="n">
        <v>1235</v>
      </c>
      <c r="H734" s="8" t="n">
        <v>35.3613889</v>
      </c>
      <c r="I734" s="8" t="n">
        <v>-108.0835972</v>
      </c>
      <c r="J734" s="10" t="b">
        <f aca="false">COUNTIF('DigDeep x Virginia Tech - Clien'!$A$3:$A$894, A734)=1</f>
        <v>1</v>
      </c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customFormat="false" ht="15.75" hidden="false" customHeight="false" outlineLevel="0" collapsed="false">
      <c r="A735" s="1" t="n">
        <v>529555900</v>
      </c>
      <c r="B735" s="1" t="s">
        <v>12</v>
      </c>
      <c r="C735" s="7" t="s">
        <v>13</v>
      </c>
      <c r="E735" s="9" t="n">
        <v>45434</v>
      </c>
      <c r="F735" s="8" t="n">
        <v>170</v>
      </c>
      <c r="G735" s="8" t="n">
        <v>980</v>
      </c>
      <c r="H735" s="8" t="n">
        <v>35.378333</v>
      </c>
      <c r="I735" s="8" t="n">
        <v>-108.149444</v>
      </c>
      <c r="J735" s="10" t="b">
        <f aca="false">COUNTIF('DigDeep x Virginia Tech - Clien'!$A$3:$A$894, A735)=1</f>
        <v>1</v>
      </c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customFormat="false" ht="15.75" hidden="false" customHeight="false" outlineLevel="0" collapsed="false">
      <c r="A736" s="1" t="n">
        <v>529555931</v>
      </c>
      <c r="B736" s="1" t="s">
        <v>12</v>
      </c>
      <c r="C736" s="7" t="s">
        <v>13</v>
      </c>
      <c r="D736" s="8" t="n">
        <v>5</v>
      </c>
      <c r="E736" s="9" t="n">
        <v>45497</v>
      </c>
      <c r="F736" s="8" t="n">
        <v>107</v>
      </c>
      <c r="G736" s="8" t="n">
        <v>1000</v>
      </c>
      <c r="H736" s="8" t="n">
        <v>35.3528944</v>
      </c>
      <c r="I736" s="8" t="n">
        <v>-108.0630778</v>
      </c>
      <c r="J736" s="10" t="b">
        <f aca="false">COUNTIF('DigDeep x Virginia Tech - Clien'!$A$3:$A$894, A736)=1</f>
        <v>1</v>
      </c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customFormat="false" ht="15.75" hidden="false" customHeight="false" outlineLevel="0" collapsed="false">
      <c r="A737" s="1" t="n">
        <v>529555948</v>
      </c>
      <c r="B737" s="1" t="s">
        <v>12</v>
      </c>
      <c r="C737" s="7" t="s">
        <v>19</v>
      </c>
      <c r="D737" s="8" t="n">
        <v>1</v>
      </c>
      <c r="E737" s="9" t="n">
        <v>45398</v>
      </c>
      <c r="F737" s="8" t="n">
        <v>206</v>
      </c>
      <c r="G737" s="8" t="n">
        <v>181</v>
      </c>
      <c r="H737" s="8" t="n">
        <v>35.3519806</v>
      </c>
      <c r="I737" s="8" t="n">
        <v>-108.0632417</v>
      </c>
      <c r="J737" s="10" t="b">
        <f aca="false">COUNTIF('DigDeep x Virginia Tech - Clien'!$A$3:$A$894, A737)=1</f>
        <v>1</v>
      </c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customFormat="false" ht="15.75" hidden="false" customHeight="false" outlineLevel="0" collapsed="false">
      <c r="A738" s="1" t="n">
        <v>529555986</v>
      </c>
      <c r="B738" s="1" t="s">
        <v>12</v>
      </c>
      <c r="C738" s="7" t="s">
        <v>29</v>
      </c>
      <c r="D738" s="8"/>
      <c r="E738" s="9" t="n">
        <v>45448</v>
      </c>
      <c r="F738" s="8" t="n">
        <v>156</v>
      </c>
      <c r="G738" s="8" t="n">
        <v>127</v>
      </c>
      <c r="H738" s="8" t="n">
        <v>35.3762889</v>
      </c>
      <c r="I738" s="8" t="n">
        <v>-108.0964528</v>
      </c>
      <c r="J738" s="10" t="b">
        <f aca="false">COUNTIF('DigDeep x Virginia Tech - Clien'!$A$3:$A$894, A738)=1</f>
        <v>1</v>
      </c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customFormat="false" ht="15.75" hidden="false" customHeight="false" outlineLevel="0" collapsed="false">
      <c r="A739" s="1" t="n">
        <v>529556011</v>
      </c>
      <c r="B739" s="1" t="s">
        <v>12</v>
      </c>
      <c r="C739" s="7" t="s">
        <v>23</v>
      </c>
      <c r="D739" s="8"/>
      <c r="E739" s="9" t="n">
        <v>45349</v>
      </c>
      <c r="F739" s="8" t="n">
        <v>255</v>
      </c>
      <c r="G739" s="8" t="n">
        <v>339</v>
      </c>
      <c r="H739" s="8" t="n">
        <v>35.3824778</v>
      </c>
      <c r="I739" s="8" t="n">
        <v>-108.1338972</v>
      </c>
      <c r="J739" s="10" t="b">
        <f aca="false">COUNTIF('DigDeep x Virginia Tech - Clien'!$A$3:$A$894, A739)=1</f>
        <v>1</v>
      </c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customFormat="false" ht="15.75" hidden="false" customHeight="false" outlineLevel="0" collapsed="false">
      <c r="A740" s="1" t="n">
        <v>529556042</v>
      </c>
      <c r="B740" s="1" t="s">
        <v>12</v>
      </c>
      <c r="C740" s="7" t="s">
        <v>23</v>
      </c>
      <c r="D740" s="1" t="n">
        <v>2</v>
      </c>
      <c r="E740" s="9" t="n">
        <v>45575</v>
      </c>
      <c r="F740" s="8" t="n">
        <v>29</v>
      </c>
      <c r="G740" s="8" t="n">
        <v>1100</v>
      </c>
      <c r="H740" s="8" t="n">
        <v>35.3733889</v>
      </c>
      <c r="I740" s="8" t="n">
        <v>-108.1470556</v>
      </c>
      <c r="J740" s="10" t="b">
        <f aca="false">COUNTIF('DigDeep x Virginia Tech - Clien'!$A$3:$A$894, A740)=1</f>
        <v>1</v>
      </c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customFormat="false" ht="15.75" hidden="false" customHeight="false" outlineLevel="0" collapsed="false">
      <c r="A741" s="1" t="n">
        <v>529556066</v>
      </c>
      <c r="B741" s="1" t="s">
        <v>12</v>
      </c>
      <c r="C741" s="7" t="s">
        <v>24</v>
      </c>
      <c r="D741" s="8" t="n">
        <v>7</v>
      </c>
      <c r="E741" s="9" t="n">
        <v>45483</v>
      </c>
      <c r="F741" s="8" t="n">
        <v>121</v>
      </c>
      <c r="G741" s="8" t="n">
        <v>1365</v>
      </c>
      <c r="H741" s="8" t="n">
        <v>35.3742389</v>
      </c>
      <c r="I741" s="8" t="n">
        <v>-108.1481444</v>
      </c>
      <c r="J741" s="10" t="b">
        <f aca="false">COUNTIF('DigDeep x Virginia Tech - Clien'!$A$3:$A$894, A741)=1</f>
        <v>1</v>
      </c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customFormat="false" ht="15.75" hidden="false" customHeight="false" outlineLevel="0" collapsed="false">
      <c r="A742" s="1" t="n">
        <v>529556080</v>
      </c>
      <c r="B742" s="1" t="s">
        <v>12</v>
      </c>
      <c r="C742" s="7" t="s">
        <v>13</v>
      </c>
      <c r="D742" s="8" t="n">
        <v>1</v>
      </c>
      <c r="E742" s="9" t="n">
        <v>45435</v>
      </c>
      <c r="F742" s="8" t="n">
        <v>169</v>
      </c>
      <c r="G742" s="8" t="n">
        <v>611</v>
      </c>
      <c r="H742" s="8" t="n">
        <v>35.3727528</v>
      </c>
      <c r="I742" s="8" t="n">
        <v>-108.0962028</v>
      </c>
      <c r="J742" s="10" t="b">
        <f aca="false">COUNTIF('DigDeep x Virginia Tech - Clien'!$A$3:$A$894, A742)=1</f>
        <v>1</v>
      </c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customFormat="false" ht="15.75" hidden="false" customHeight="false" outlineLevel="0" collapsed="false">
      <c r="A743" s="1" t="n">
        <v>529556107</v>
      </c>
      <c r="B743" s="1" t="s">
        <v>12</v>
      </c>
      <c r="C743" s="7" t="s">
        <v>13</v>
      </c>
      <c r="D743" s="1" t="n">
        <v>1</v>
      </c>
      <c r="E743" s="9" t="n">
        <v>45547</v>
      </c>
      <c r="F743" s="8" t="n">
        <v>57</v>
      </c>
      <c r="G743" s="8" t="n">
        <v>914</v>
      </c>
      <c r="H743" s="8" t="n">
        <v>35.3829889</v>
      </c>
      <c r="I743" s="8" t="n">
        <v>-108.1395417</v>
      </c>
      <c r="J743" s="10" t="b">
        <f aca="false">COUNTIF('DigDeep x Virginia Tech - Clien'!$A$3:$A$894, A743)=1</f>
        <v>1</v>
      </c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customFormat="false" ht="15.75" hidden="false" customHeight="false" outlineLevel="0" collapsed="false">
      <c r="A744" s="1" t="n">
        <v>529556121</v>
      </c>
      <c r="B744" s="1" t="s">
        <v>12</v>
      </c>
      <c r="C744" s="7" t="s">
        <v>13</v>
      </c>
      <c r="E744" s="9" t="n">
        <v>45502</v>
      </c>
      <c r="F744" s="8" t="n">
        <v>102</v>
      </c>
      <c r="G744" s="8" t="n">
        <v>528</v>
      </c>
      <c r="H744" s="8" t="n">
        <v>35.4881167</v>
      </c>
      <c r="I744" s="8" t="n">
        <v>-108.0243417</v>
      </c>
      <c r="J744" s="10" t="b">
        <f aca="false">COUNTIF('DigDeep x Virginia Tech - Clien'!$A$3:$A$894, A744)=1</f>
        <v>1</v>
      </c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customFormat="false" ht="15.75" hidden="false" customHeight="false" outlineLevel="0" collapsed="false">
      <c r="A745" s="1" t="n">
        <v>529556145</v>
      </c>
      <c r="B745" s="1" t="s">
        <v>12</v>
      </c>
      <c r="C745" s="7" t="s">
        <v>13</v>
      </c>
      <c r="D745" s="8" t="n">
        <v>1</v>
      </c>
      <c r="E745" s="9" t="n">
        <v>45518</v>
      </c>
      <c r="F745" s="8" t="n">
        <v>86</v>
      </c>
      <c r="G745" s="8" t="n">
        <v>500</v>
      </c>
      <c r="H745" s="8" t="n">
        <v>35.4982417</v>
      </c>
      <c r="I745" s="8" t="n">
        <v>-108.0864861</v>
      </c>
      <c r="J745" s="10" t="b">
        <f aca="false">COUNTIF('DigDeep x Virginia Tech - Clien'!$A$3:$A$894, A745)=1</f>
        <v>1</v>
      </c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customFormat="false" ht="15.75" hidden="false" customHeight="false" outlineLevel="0" collapsed="false">
      <c r="A746" s="1" t="n">
        <v>529556183</v>
      </c>
      <c r="B746" s="1" t="s">
        <v>12</v>
      </c>
      <c r="C746" s="7" t="s">
        <v>13</v>
      </c>
      <c r="D746" s="8" t="n">
        <v>2</v>
      </c>
      <c r="E746" s="9" t="n">
        <v>45448</v>
      </c>
      <c r="F746" s="8" t="n">
        <v>156</v>
      </c>
      <c r="G746" s="8" t="n">
        <v>570</v>
      </c>
      <c r="H746" s="8" t="n">
        <v>35.3528944</v>
      </c>
      <c r="I746" s="8" t="n">
        <v>-108.0647222</v>
      </c>
      <c r="J746" s="10" t="b">
        <f aca="false">COUNTIF('DigDeep x Virginia Tech - Clien'!$A$3:$A$894, A746)=1</f>
        <v>1</v>
      </c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customFormat="false" ht="15.75" hidden="false" customHeight="false" outlineLevel="0" collapsed="false">
      <c r="A747" s="1" t="n">
        <v>529556217</v>
      </c>
      <c r="B747" s="1" t="s">
        <v>12</v>
      </c>
      <c r="C747" s="7" t="s">
        <v>19</v>
      </c>
      <c r="D747" s="8"/>
      <c r="E747" s="9" t="n">
        <v>45386</v>
      </c>
      <c r="F747" s="8" t="n">
        <v>218</v>
      </c>
      <c r="G747" s="8" t="n">
        <v>271</v>
      </c>
      <c r="H747" s="8" t="n">
        <v>35.3742333</v>
      </c>
      <c r="I747" s="8" t="n">
        <v>-108.1509</v>
      </c>
      <c r="J747" s="10" t="b">
        <f aca="false">COUNTIF('DigDeep x Virginia Tech - Clien'!$A$3:$A$894, A747)=1</f>
        <v>1</v>
      </c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customFormat="false" ht="15.75" hidden="false" customHeight="false" outlineLevel="0" collapsed="false">
      <c r="A748" s="1" t="n">
        <v>529556224</v>
      </c>
      <c r="B748" s="1" t="s">
        <v>12</v>
      </c>
      <c r="C748" s="7" t="s">
        <v>19</v>
      </c>
      <c r="D748" s="8" t="n">
        <v>1</v>
      </c>
      <c r="E748" s="9" t="n">
        <v>45386</v>
      </c>
      <c r="F748" s="8" t="n">
        <v>218</v>
      </c>
      <c r="G748" s="8" t="n">
        <v>245</v>
      </c>
      <c r="H748" s="8" t="n">
        <v>35.3751417</v>
      </c>
      <c r="I748" s="8" t="n">
        <v>-108.1507417</v>
      </c>
      <c r="J748" s="10" t="b">
        <f aca="false">COUNTIF('DigDeep x Virginia Tech - Clien'!$A$3:$A$894, A748)=1</f>
        <v>1</v>
      </c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customFormat="false" ht="15.75" hidden="false" customHeight="false" outlineLevel="0" collapsed="false">
      <c r="A749" s="1" t="n">
        <v>529556248</v>
      </c>
      <c r="B749" s="1" t="s">
        <v>12</v>
      </c>
      <c r="C749" s="7" t="s">
        <v>13</v>
      </c>
      <c r="D749" s="1" t="n">
        <v>8</v>
      </c>
      <c r="E749" s="9" t="n">
        <v>45561</v>
      </c>
      <c r="F749" s="8" t="n">
        <v>43</v>
      </c>
      <c r="G749" s="8" t="n">
        <v>1110</v>
      </c>
      <c r="H749" s="8" t="n">
        <v>35.3736</v>
      </c>
      <c r="I749" s="8" t="n">
        <v>-108.14335</v>
      </c>
      <c r="J749" s="10" t="b">
        <f aca="false">COUNTIF('DigDeep x Virginia Tech - Clien'!$A$3:$A$894, A749)=1</f>
        <v>1</v>
      </c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customFormat="false" ht="15.75" hidden="false" customHeight="false" outlineLevel="0" collapsed="false">
      <c r="A750" s="1" t="n">
        <v>529556286</v>
      </c>
      <c r="B750" s="1" t="s">
        <v>12</v>
      </c>
      <c r="C750" s="7" t="s">
        <v>13</v>
      </c>
      <c r="D750" s="8" t="n">
        <v>2</v>
      </c>
      <c r="E750" s="9" t="n">
        <v>45448</v>
      </c>
      <c r="F750" s="8" t="n">
        <v>156</v>
      </c>
      <c r="G750" s="8" t="n">
        <v>144</v>
      </c>
      <c r="H750" s="8" t="n">
        <v>35.3525806</v>
      </c>
      <c r="I750" s="8" t="n">
        <v>-108.0629306</v>
      </c>
      <c r="J750" s="10" t="b">
        <f aca="false">COUNTIF('DigDeep x Virginia Tech - Clien'!$A$3:$A$894, A750)=1</f>
        <v>1</v>
      </c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customFormat="false" ht="15.75" hidden="false" customHeight="false" outlineLevel="0" collapsed="false">
      <c r="A751" s="1" t="n">
        <v>529556293</v>
      </c>
      <c r="B751" s="1" t="s">
        <v>12</v>
      </c>
      <c r="C751" s="7" t="s">
        <v>13</v>
      </c>
      <c r="D751" s="8" t="n">
        <v>1</v>
      </c>
      <c r="E751" s="9" t="n">
        <v>45484</v>
      </c>
      <c r="F751" s="8" t="n">
        <v>120</v>
      </c>
      <c r="G751" s="8" t="n">
        <v>995</v>
      </c>
      <c r="H751" s="8" t="n">
        <v>35.5665167</v>
      </c>
      <c r="I751" s="8" t="n">
        <v>-108.2968639</v>
      </c>
      <c r="J751" s="10" t="b">
        <f aca="false">COUNTIF('DigDeep x Virginia Tech - Clien'!$A$3:$A$894, A751)=1</f>
        <v>1</v>
      </c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customFormat="false" ht="15.75" hidden="false" customHeight="false" outlineLevel="0" collapsed="false">
      <c r="A752" s="1" t="n">
        <v>529556358</v>
      </c>
      <c r="B752" s="1" t="s">
        <v>12</v>
      </c>
      <c r="C752" s="7" t="s">
        <v>13</v>
      </c>
      <c r="D752" s="1" t="n">
        <v>1</v>
      </c>
      <c r="E752" s="9" t="n">
        <v>45567</v>
      </c>
      <c r="F752" s="8" t="n">
        <v>37</v>
      </c>
      <c r="G752" s="8" t="n">
        <v>1003</v>
      </c>
      <c r="H752" s="8" t="n">
        <v>35.4208722</v>
      </c>
      <c r="I752" s="8" t="n">
        <v>-108.1882806</v>
      </c>
      <c r="J752" s="10" t="b">
        <f aca="false">COUNTIF('DigDeep x Virginia Tech - Clien'!$A$3:$A$894, A752)=1</f>
        <v>1</v>
      </c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customFormat="false" ht="15.75" hidden="false" customHeight="false" outlineLevel="0" collapsed="false">
      <c r="A753" s="1" t="n">
        <v>529556389</v>
      </c>
      <c r="B753" s="1" t="s">
        <v>12</v>
      </c>
      <c r="C753" s="7" t="s">
        <v>13</v>
      </c>
      <c r="D753" s="8" t="n">
        <v>1</v>
      </c>
      <c r="E753" s="9" t="n">
        <v>45544</v>
      </c>
      <c r="F753" s="8" t="n">
        <v>60</v>
      </c>
      <c r="G753" s="8" t="n">
        <v>534</v>
      </c>
      <c r="H753" s="8" t="n">
        <v>35.4426528</v>
      </c>
      <c r="I753" s="8" t="n">
        <v>-108.1499333</v>
      </c>
      <c r="J753" s="10" t="b">
        <f aca="false">COUNTIF('DigDeep x Virginia Tech - Clien'!$A$3:$A$894, A753)=1</f>
        <v>1</v>
      </c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customFormat="false" ht="15.75" hidden="false" customHeight="false" outlineLevel="0" collapsed="false">
      <c r="A754" s="1" t="n">
        <v>529556396</v>
      </c>
      <c r="B754" s="1" t="s">
        <v>12</v>
      </c>
      <c r="C754" s="7" t="s">
        <v>13</v>
      </c>
      <c r="D754" s="8" t="n">
        <v>4</v>
      </c>
      <c r="E754" s="9" t="n">
        <v>45518</v>
      </c>
      <c r="F754" s="8" t="n">
        <v>86</v>
      </c>
      <c r="G754" s="8" t="n">
        <v>600</v>
      </c>
      <c r="H754" s="8" t="n">
        <v>35.30725</v>
      </c>
      <c r="I754" s="8" t="n">
        <v>-108</v>
      </c>
      <c r="J754" s="10" t="b">
        <f aca="false">COUNTIF('DigDeep x Virginia Tech - Clien'!$A$3:$A$894, A754)=1</f>
        <v>1</v>
      </c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customFormat="false" ht="15.75" hidden="false" customHeight="false" outlineLevel="0" collapsed="false">
      <c r="A755" s="1" t="n">
        <v>529556499</v>
      </c>
      <c r="B755" s="1" t="s">
        <v>12</v>
      </c>
      <c r="C755" s="7" t="s">
        <v>13</v>
      </c>
      <c r="D755" s="8"/>
      <c r="E755" s="9" t="n">
        <v>45533</v>
      </c>
      <c r="F755" s="8" t="n">
        <v>71</v>
      </c>
      <c r="G755" s="8" t="n">
        <v>378</v>
      </c>
      <c r="H755" s="8" t="n">
        <v>35.3090861</v>
      </c>
      <c r="I755" s="8" t="n">
        <v>-108.1000667</v>
      </c>
      <c r="J755" s="10" t="b">
        <f aca="false">COUNTIF('DigDeep x Virginia Tech - Clien'!$A$3:$A$894, A755)=1</f>
        <v>1</v>
      </c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customFormat="false" ht="15.75" hidden="false" customHeight="false" outlineLevel="0" collapsed="false">
      <c r="A756" s="1" t="n">
        <v>529556523</v>
      </c>
      <c r="B756" s="1" t="s">
        <v>12</v>
      </c>
      <c r="C756" s="7" t="s">
        <v>19</v>
      </c>
      <c r="D756" s="8"/>
      <c r="E756" s="9" t="n">
        <v>45502</v>
      </c>
      <c r="F756" s="8" t="n">
        <v>102</v>
      </c>
      <c r="G756" s="8" t="n">
        <v>271</v>
      </c>
      <c r="H756" s="8" t="n">
        <v>35.487975</v>
      </c>
      <c r="I756" s="8" t="n">
        <v>-108.0243306</v>
      </c>
      <c r="J756" s="10" t="b">
        <f aca="false">COUNTIF('DigDeep x Virginia Tech - Clien'!$A$3:$A$894, A756)=1</f>
        <v>1</v>
      </c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customFormat="false" ht="15.75" hidden="false" customHeight="false" outlineLevel="0" collapsed="false">
      <c r="A757" s="1" t="n">
        <v>529556578</v>
      </c>
      <c r="B757" s="1" t="s">
        <v>12</v>
      </c>
      <c r="C757" s="7" t="s">
        <v>13</v>
      </c>
      <c r="D757" s="8" t="n">
        <v>2</v>
      </c>
      <c r="E757" s="9" t="n">
        <v>45229</v>
      </c>
      <c r="F757" s="8" t="n">
        <v>375</v>
      </c>
      <c r="G757" s="8" t="n">
        <v>1145</v>
      </c>
      <c r="H757" s="8" t="n">
        <v>35.303475</v>
      </c>
      <c r="I757" s="8" t="n">
        <v>-108.0693083</v>
      </c>
      <c r="J757" s="10" t="b">
        <f aca="false">COUNTIF('DigDeep x Virginia Tech - Clien'!$A$3:$A$894, A757)=1</f>
        <v>1</v>
      </c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customFormat="false" ht="15.75" hidden="false" customHeight="false" outlineLevel="0" collapsed="false">
      <c r="A758" s="1" t="n">
        <v>529556602</v>
      </c>
      <c r="B758" s="1" t="s">
        <v>12</v>
      </c>
      <c r="C758" s="7" t="s">
        <v>13</v>
      </c>
      <c r="D758" s="8" t="n">
        <v>1</v>
      </c>
      <c r="E758" s="9" t="n">
        <v>45455</v>
      </c>
      <c r="F758" s="8" t="n">
        <v>149</v>
      </c>
      <c r="G758" s="8" t="n">
        <v>1000</v>
      </c>
      <c r="H758" s="8" t="n">
        <v>35.395975</v>
      </c>
      <c r="I758" s="8" t="n">
        <v>-107.8839222</v>
      </c>
      <c r="J758" s="10" t="b">
        <f aca="false">COUNTIF('DigDeep x Virginia Tech - Clien'!$A$3:$A$894, A758)=1</f>
        <v>1</v>
      </c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customFormat="false" ht="15.75" hidden="false" customHeight="false" outlineLevel="0" collapsed="false">
      <c r="A759" s="1" t="n">
        <v>529556619</v>
      </c>
      <c r="B759" s="1" t="s">
        <v>12</v>
      </c>
      <c r="C759" s="7" t="s">
        <v>13</v>
      </c>
      <c r="D759" s="8" t="n">
        <v>1</v>
      </c>
      <c r="E759" s="9" t="n">
        <v>45510</v>
      </c>
      <c r="F759" s="8" t="n">
        <v>94</v>
      </c>
      <c r="G759" s="8" t="n">
        <v>762</v>
      </c>
      <c r="H759" s="8" t="n">
        <v>35.4316472</v>
      </c>
      <c r="I759" s="8" t="n">
        <v>-108.2918889</v>
      </c>
      <c r="J759" s="10" t="b">
        <f aca="false">COUNTIF('DigDeep x Virginia Tech - Clien'!$A$3:$A$894, A759)=1</f>
        <v>1</v>
      </c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customFormat="false" ht="15.75" hidden="false" customHeight="false" outlineLevel="0" collapsed="false">
      <c r="A760" s="1" t="n">
        <v>529556688</v>
      </c>
      <c r="B760" s="1" t="s">
        <v>12</v>
      </c>
      <c r="C760" s="7" t="s">
        <v>13</v>
      </c>
      <c r="E760" s="9" t="n">
        <v>45512</v>
      </c>
      <c r="F760" s="8" t="n">
        <v>92</v>
      </c>
      <c r="G760" s="8" t="n">
        <v>982</v>
      </c>
      <c r="H760" s="8" t="n">
        <v>35.4223667</v>
      </c>
      <c r="I760" s="8" t="n">
        <v>-108.1823389</v>
      </c>
      <c r="J760" s="10" t="b">
        <f aca="false">COUNTIF('DigDeep x Virginia Tech - Clien'!$A$3:$A$894, A760)=1</f>
        <v>1</v>
      </c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customFormat="false" ht="15.75" hidden="false" customHeight="false" outlineLevel="0" collapsed="false">
      <c r="A761" s="1" t="n">
        <v>529556712</v>
      </c>
      <c r="B761" s="1" t="s">
        <v>12</v>
      </c>
      <c r="C761" s="7" t="s">
        <v>29</v>
      </c>
      <c r="D761" s="1" t="n">
        <v>1</v>
      </c>
      <c r="E761" s="9" t="n">
        <v>45455</v>
      </c>
      <c r="F761" s="8" t="n">
        <v>149</v>
      </c>
      <c r="G761" s="8" t="n">
        <v>1200</v>
      </c>
      <c r="H761" s="8" t="n">
        <v>35.3961667</v>
      </c>
      <c r="I761" s="8" t="n">
        <v>-107.8838278</v>
      </c>
      <c r="J761" s="10" t="b">
        <f aca="false">COUNTIF('DigDeep x Virginia Tech - Clien'!$A$3:$A$894, A761)=1</f>
        <v>1</v>
      </c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customFormat="false" ht="15.75" hidden="false" customHeight="false" outlineLevel="0" collapsed="false">
      <c r="A762" s="1" t="n">
        <v>529556743</v>
      </c>
      <c r="B762" s="1" t="s">
        <v>12</v>
      </c>
      <c r="C762" s="7" t="s">
        <v>19</v>
      </c>
      <c r="D762" s="8" t="n">
        <v>2</v>
      </c>
      <c r="E762" s="9" t="n">
        <v>45491</v>
      </c>
      <c r="F762" s="8" t="n">
        <v>113</v>
      </c>
      <c r="G762" s="8" t="n">
        <v>331</v>
      </c>
      <c r="H762" s="8" t="n">
        <v>35.4216</v>
      </c>
      <c r="I762" s="8" t="n">
        <v>-108.1942306</v>
      </c>
      <c r="J762" s="10" t="b">
        <f aca="false">COUNTIF('DigDeep x Virginia Tech - Clien'!$A$3:$A$894, A762)=1</f>
        <v>1</v>
      </c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customFormat="false" ht="15.75" hidden="false" customHeight="false" outlineLevel="0" collapsed="false">
      <c r="A763" s="1" t="n">
        <v>529556798</v>
      </c>
      <c r="B763" s="1" t="s">
        <v>12</v>
      </c>
      <c r="C763" s="7" t="s">
        <v>13</v>
      </c>
      <c r="D763" s="8" t="n">
        <v>1</v>
      </c>
      <c r="E763" s="9" t="n">
        <v>45511</v>
      </c>
      <c r="F763" s="8" t="n">
        <v>93</v>
      </c>
      <c r="G763" s="8" t="n">
        <v>343</v>
      </c>
      <c r="H763" s="8" t="n">
        <v>35.307575</v>
      </c>
      <c r="I763" s="8" t="n">
        <v>-108.0776472</v>
      </c>
      <c r="J763" s="10" t="b">
        <f aca="false">COUNTIF('DigDeep x Virginia Tech - Clien'!$A$3:$A$894, A763)=1</f>
        <v>1</v>
      </c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customFormat="false" ht="15.75" hidden="false" customHeight="false" outlineLevel="0" collapsed="false">
      <c r="A764" s="1" t="n">
        <v>529556808</v>
      </c>
      <c r="B764" s="1" t="s">
        <v>12</v>
      </c>
      <c r="C764" s="7" t="s">
        <v>15</v>
      </c>
      <c r="D764" s="8" t="n">
        <v>2</v>
      </c>
      <c r="E764" s="9" t="n">
        <v>45511</v>
      </c>
      <c r="F764" s="8" t="n">
        <v>93</v>
      </c>
      <c r="G764" s="8" t="n">
        <v>54</v>
      </c>
      <c r="H764" s="8" t="n">
        <v>35.3073833</v>
      </c>
      <c r="I764" s="8" t="n">
        <v>-108.0776333</v>
      </c>
      <c r="J764" s="10" t="b">
        <f aca="false">COUNTIF('DigDeep x Virginia Tech - Clien'!$A$3:$A$894, A764)=1</f>
        <v>1</v>
      </c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customFormat="false" ht="15.75" hidden="false" customHeight="false" outlineLevel="0" collapsed="false">
      <c r="A765" s="1" t="n">
        <v>529556877</v>
      </c>
      <c r="B765" s="1" t="s">
        <v>12</v>
      </c>
      <c r="C765" s="7" t="s">
        <v>19</v>
      </c>
      <c r="D765" s="8" t="n">
        <v>1</v>
      </c>
      <c r="E765" s="9" t="n">
        <v>45533</v>
      </c>
      <c r="F765" s="8" t="n">
        <v>71</v>
      </c>
      <c r="G765" s="8" t="n">
        <v>387</v>
      </c>
      <c r="H765" s="8" t="n">
        <v>35.36884261</v>
      </c>
      <c r="I765" s="8" t="n">
        <v>-108.1078734</v>
      </c>
      <c r="J765" s="10" t="b">
        <f aca="false">COUNTIF('DigDeep x Virginia Tech - Clien'!$A$3:$A$894, A765)=1</f>
        <v>1</v>
      </c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customFormat="false" ht="15.75" hidden="false" customHeight="false" outlineLevel="0" collapsed="false">
      <c r="A766" s="1" t="n">
        <v>529556949</v>
      </c>
      <c r="B766" s="1" t="s">
        <v>12</v>
      </c>
      <c r="C766" s="7" t="s">
        <v>13</v>
      </c>
      <c r="D766" s="1" t="n">
        <v>1</v>
      </c>
      <c r="E766" s="9" t="n">
        <v>45574</v>
      </c>
      <c r="F766" s="8" t="n">
        <v>30</v>
      </c>
      <c r="G766" s="8" t="n">
        <v>743</v>
      </c>
      <c r="H766" s="8" t="n">
        <v>35.3509111</v>
      </c>
      <c r="I766" s="8" t="n">
        <v>-107.9327306</v>
      </c>
      <c r="J766" s="10" t="b">
        <f aca="false">COUNTIF('DigDeep x Virginia Tech - Clien'!$A$3:$A$894, A766)=1</f>
        <v>1</v>
      </c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customFormat="false" ht="15.75" hidden="false" customHeight="false" outlineLevel="0" collapsed="false">
      <c r="A767" s="1" t="n">
        <v>529556987</v>
      </c>
      <c r="B767" s="1" t="s">
        <v>12</v>
      </c>
      <c r="C767" s="7" t="s">
        <v>13</v>
      </c>
      <c r="D767" s="8"/>
      <c r="E767" s="9" t="n">
        <v>45565</v>
      </c>
      <c r="F767" s="8" t="n">
        <v>39</v>
      </c>
      <c r="G767" s="8" t="n">
        <v>513</v>
      </c>
      <c r="H767" s="8" t="n">
        <v>35.5495806</v>
      </c>
      <c r="I767" s="8" t="n">
        <v>-107.9511139</v>
      </c>
      <c r="J767" s="10" t="b">
        <f aca="false">COUNTIF('DigDeep x Virginia Tech - Clien'!$A$3:$A$894, A767)=1</f>
        <v>1</v>
      </c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customFormat="false" ht="15.75" hidden="false" customHeight="false" outlineLevel="0" collapsed="false">
      <c r="A768" s="1" t="n">
        <v>529557005</v>
      </c>
      <c r="B768" s="1" t="s">
        <v>12</v>
      </c>
      <c r="C768" s="7" t="s">
        <v>13</v>
      </c>
      <c r="D768" s="8" t="n">
        <v>1</v>
      </c>
      <c r="E768" s="9" t="n">
        <v>45567</v>
      </c>
      <c r="F768" s="8" t="n">
        <v>37</v>
      </c>
      <c r="G768" s="8" t="n">
        <v>523</v>
      </c>
      <c r="H768" s="8" t="n">
        <v>35.6233611</v>
      </c>
      <c r="I768" s="8" t="n">
        <v>-108.0856167</v>
      </c>
      <c r="J768" s="10" t="b">
        <f aca="false">COUNTIF('DigDeep x Virginia Tech - Clien'!$A$3:$A$894, A768)=1</f>
        <v>1</v>
      </c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customFormat="false" ht="15.75" hidden="false" customHeight="false" outlineLevel="0" collapsed="false">
      <c r="A769" s="1" t="n">
        <v>529557012</v>
      </c>
      <c r="B769" s="1" t="s">
        <v>12</v>
      </c>
      <c r="C769" s="7" t="s">
        <v>13</v>
      </c>
      <c r="D769" s="8" t="n">
        <v>1</v>
      </c>
      <c r="E769" s="9" t="n">
        <v>45567</v>
      </c>
      <c r="F769" s="8" t="n">
        <v>37</v>
      </c>
      <c r="G769" s="8" t="n">
        <v>355</v>
      </c>
      <c r="H769" s="8" t="n">
        <v>35.6225167</v>
      </c>
      <c r="I769" s="8" t="n">
        <v>-108.0864472</v>
      </c>
      <c r="J769" s="10" t="b">
        <f aca="false">COUNTIF('DigDeep x Virginia Tech - Clien'!$A$3:$A$894, A769)=1</f>
        <v>1</v>
      </c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customFormat="false" ht="15.75" hidden="false" customHeight="false" outlineLevel="0" collapsed="false">
      <c r="A770" s="1" t="n">
        <v>529557029</v>
      </c>
      <c r="B770" s="1" t="s">
        <v>12</v>
      </c>
      <c r="C770" s="7" t="s">
        <v>13</v>
      </c>
      <c r="D770" s="8" t="n">
        <v>1</v>
      </c>
      <c r="E770" s="9" t="n">
        <v>45567</v>
      </c>
      <c r="F770" s="8" t="n">
        <v>37</v>
      </c>
      <c r="G770" s="8" t="n">
        <v>345</v>
      </c>
      <c r="H770" s="8" t="n">
        <v>35.6226333</v>
      </c>
      <c r="I770" s="8" t="n">
        <v>-108.0856333</v>
      </c>
      <c r="J770" s="10" t="b">
        <f aca="false">COUNTIF('DigDeep x Virginia Tech - Clien'!$A$3:$A$894, A770)=1</f>
        <v>1</v>
      </c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customFormat="false" ht="15.75" hidden="false" customHeight="false" outlineLevel="0" collapsed="false">
      <c r="A771" s="1" t="n">
        <v>529557043</v>
      </c>
      <c r="B771" s="1" t="s">
        <v>12</v>
      </c>
      <c r="C771" s="7" t="s">
        <v>13</v>
      </c>
      <c r="D771" s="8" t="n">
        <v>1</v>
      </c>
      <c r="E771" s="9" t="n">
        <v>45377</v>
      </c>
      <c r="F771" s="8" t="n">
        <v>227</v>
      </c>
      <c r="G771" s="8" t="n">
        <v>1100</v>
      </c>
      <c r="H771" s="8" t="n">
        <v>35.6218444</v>
      </c>
      <c r="I771" s="8" t="n">
        <v>-108.0838833</v>
      </c>
      <c r="J771" s="10" t="b">
        <f aca="false">COUNTIF('DigDeep x Virginia Tech - Clien'!$A$3:$A$894, A771)=1</f>
        <v>1</v>
      </c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customFormat="false" ht="15.75" hidden="false" customHeight="false" outlineLevel="0" collapsed="false">
      <c r="A772" s="1" t="n">
        <v>529557050</v>
      </c>
      <c r="B772" s="1" t="s">
        <v>12</v>
      </c>
      <c r="C772" s="7" t="s">
        <v>13</v>
      </c>
      <c r="D772" s="8" t="n">
        <v>1</v>
      </c>
      <c r="E772" s="9" t="n">
        <v>45546</v>
      </c>
      <c r="F772" s="8" t="n">
        <v>58</v>
      </c>
      <c r="G772" s="8" t="n">
        <v>621</v>
      </c>
      <c r="H772" s="8" t="n">
        <v>35.5983333</v>
      </c>
      <c r="I772" s="8" t="n">
        <v>-107.9965222</v>
      </c>
      <c r="J772" s="10" t="b">
        <f aca="false">COUNTIF('DigDeep x Virginia Tech - Clien'!$A$3:$A$894, A772)=1</f>
        <v>1</v>
      </c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customFormat="false" ht="15.75" hidden="false" customHeight="false" outlineLevel="0" collapsed="false">
      <c r="A773" s="1" t="n">
        <v>529557067</v>
      </c>
      <c r="B773" s="1" t="s">
        <v>12</v>
      </c>
      <c r="C773" s="7" t="s">
        <v>13</v>
      </c>
      <c r="E773" s="9" t="n">
        <v>45383</v>
      </c>
      <c r="F773" s="8" t="n">
        <v>221</v>
      </c>
      <c r="G773" s="8" t="n">
        <v>347</v>
      </c>
      <c r="H773" s="8" t="n">
        <v>35.5982111</v>
      </c>
      <c r="I773" s="8" t="n">
        <v>-107.996625</v>
      </c>
      <c r="J773" s="10" t="b">
        <f aca="false">COUNTIF('DigDeep x Virginia Tech - Clien'!$A$3:$A$894, A773)=1</f>
        <v>1</v>
      </c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customFormat="false" ht="15.75" hidden="false" customHeight="false" outlineLevel="0" collapsed="false">
      <c r="A774" s="1" t="n">
        <v>529557122</v>
      </c>
      <c r="B774" s="1" t="s">
        <v>12</v>
      </c>
      <c r="C774" s="7" t="s">
        <v>13</v>
      </c>
      <c r="D774" s="8" t="n">
        <v>1</v>
      </c>
      <c r="E774" s="9" t="n">
        <v>45565</v>
      </c>
      <c r="F774" s="8" t="n">
        <v>39</v>
      </c>
      <c r="G774" s="8" t="n">
        <v>875</v>
      </c>
      <c r="H774" s="8" t="n">
        <v>35.6302139</v>
      </c>
      <c r="I774" s="8" t="n">
        <v>-108.0601833</v>
      </c>
      <c r="J774" s="10" t="b">
        <f aca="false">COUNTIF('DigDeep x Virginia Tech - Clien'!$A$3:$A$894, A774)=1</f>
        <v>1</v>
      </c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customFormat="false" ht="15.75" hidden="false" customHeight="false" outlineLevel="0" collapsed="false">
      <c r="A775" s="1" t="n">
        <v>529557153</v>
      </c>
      <c r="B775" s="1" t="s">
        <v>12</v>
      </c>
      <c r="C775" s="7" t="s">
        <v>13</v>
      </c>
      <c r="D775" s="8" t="n">
        <v>1</v>
      </c>
      <c r="E775" s="9" t="n">
        <v>45211</v>
      </c>
      <c r="F775" s="8" t="n">
        <v>393</v>
      </c>
      <c r="G775" s="8" t="n">
        <v>1200</v>
      </c>
      <c r="H775" s="8" t="n">
        <v>35.3665583</v>
      </c>
      <c r="I775" s="8" t="n">
        <v>-107.9284722</v>
      </c>
      <c r="J775" s="10" t="b">
        <f aca="false">COUNTIF('DigDeep x Virginia Tech - Clien'!$A$3:$A$894, A775)=1</f>
        <v>1</v>
      </c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customFormat="false" ht="15.75" hidden="false" customHeight="false" outlineLevel="0" collapsed="false">
      <c r="A776" s="1" t="n">
        <v>529557201</v>
      </c>
      <c r="B776" s="1" t="s">
        <v>12</v>
      </c>
      <c r="C776" s="7" t="s">
        <v>13</v>
      </c>
      <c r="D776" s="8" t="n">
        <v>1</v>
      </c>
      <c r="E776" s="9" t="n">
        <v>45127</v>
      </c>
      <c r="F776" s="8" t="n">
        <v>477</v>
      </c>
      <c r="G776" s="8" t="n">
        <v>1200</v>
      </c>
      <c r="H776" s="8" t="n">
        <v>35.4370444</v>
      </c>
      <c r="I776" s="8" t="n">
        <v>-108.1417417</v>
      </c>
      <c r="J776" s="10" t="b">
        <f aca="false">COUNTIF('DigDeep x Virginia Tech - Clien'!$A$3:$A$894, A776)=1</f>
        <v>1</v>
      </c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customFormat="false" ht="15.75" hidden="false" customHeight="false" outlineLevel="0" collapsed="false">
      <c r="A777" s="1" t="n">
        <v>529557256</v>
      </c>
      <c r="B777" s="1" t="s">
        <v>12</v>
      </c>
      <c r="C777" s="7" t="s">
        <v>31</v>
      </c>
      <c r="D777" s="8" t="n">
        <v>1</v>
      </c>
      <c r="E777" s="9" t="n">
        <v>45154</v>
      </c>
      <c r="F777" s="8" t="n">
        <v>450</v>
      </c>
      <c r="G777" s="8" t="n">
        <v>1365</v>
      </c>
      <c r="H777" s="8" t="n">
        <v>35.3090028</v>
      </c>
      <c r="I777" s="8" t="n">
        <v>-108.1003528</v>
      </c>
      <c r="J777" s="10" t="b">
        <f aca="false">COUNTIF('DigDeep x Virginia Tech - Clien'!$A$3:$A$894, A777)=1</f>
        <v>1</v>
      </c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customFormat="false" ht="15.75" hidden="false" customHeight="false" outlineLevel="0" collapsed="false">
      <c r="A778" s="1" t="n">
        <v>529557263</v>
      </c>
      <c r="B778" s="1" t="s">
        <v>12</v>
      </c>
      <c r="C778" s="7" t="s">
        <v>13</v>
      </c>
      <c r="D778" s="8"/>
      <c r="E778" s="9" t="n">
        <v>45565</v>
      </c>
      <c r="F778" s="8" t="n">
        <v>39</v>
      </c>
      <c r="G778" s="8" t="n">
        <v>599</v>
      </c>
      <c r="H778" s="8" t="n">
        <v>35.5493667</v>
      </c>
      <c r="I778" s="8" t="n">
        <v>-107.9509167</v>
      </c>
      <c r="J778" s="10" t="b">
        <f aca="false">COUNTIF('DigDeep x Virginia Tech - Clien'!$A$3:$A$894, A778)=1</f>
        <v>1</v>
      </c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customFormat="false" ht="15.75" hidden="false" customHeight="false" outlineLevel="0" collapsed="false">
      <c r="A779" s="1" t="n">
        <v>529557287</v>
      </c>
      <c r="B779" s="1" t="s">
        <v>12</v>
      </c>
      <c r="C779" s="7" t="s">
        <v>23</v>
      </c>
      <c r="D779" s="1" t="n">
        <v>1</v>
      </c>
      <c r="E779" s="9" t="n">
        <v>45497</v>
      </c>
      <c r="F779" s="8" t="n">
        <v>107</v>
      </c>
      <c r="G779" s="8" t="n">
        <v>249</v>
      </c>
      <c r="H779" s="8" t="n">
        <v>35.5266417</v>
      </c>
      <c r="I779" s="8" t="n">
        <v>-108.0442833</v>
      </c>
      <c r="J779" s="10" t="b">
        <f aca="false">COUNTIF('DigDeep x Virginia Tech - Clien'!$A$3:$A$894, A779)=1</f>
        <v>1</v>
      </c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customFormat="false" ht="15.75" hidden="false" customHeight="false" outlineLevel="0" collapsed="false">
      <c r="A780" s="1" t="n">
        <v>529557294</v>
      </c>
      <c r="B780" s="1" t="s">
        <v>12</v>
      </c>
      <c r="C780" s="7" t="s">
        <v>13</v>
      </c>
      <c r="D780" s="8" t="n">
        <v>1</v>
      </c>
      <c r="E780" s="9" t="n">
        <v>45469</v>
      </c>
      <c r="F780" s="8" t="n">
        <v>135</v>
      </c>
      <c r="G780" s="8" t="n">
        <v>602</v>
      </c>
      <c r="H780" s="8" t="n">
        <v>35.30335</v>
      </c>
      <c r="I780" s="8" t="n">
        <v>-108.0693611</v>
      </c>
      <c r="J780" s="10" t="b">
        <f aca="false">COUNTIF('DigDeep x Virginia Tech - Clien'!$A$3:$A$894, A780)=1</f>
        <v>1</v>
      </c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customFormat="false" ht="15.75" hidden="false" customHeight="false" outlineLevel="0" collapsed="false">
      <c r="A781" s="1" t="n">
        <v>529557342</v>
      </c>
      <c r="B781" s="1" t="s">
        <v>12</v>
      </c>
      <c r="C781" s="7" t="s">
        <v>13</v>
      </c>
      <c r="D781" s="8" t="n">
        <v>1</v>
      </c>
      <c r="E781" s="9" t="n">
        <v>45427</v>
      </c>
      <c r="F781" s="8" t="n">
        <v>177</v>
      </c>
      <c r="G781" s="8" t="n">
        <v>683</v>
      </c>
      <c r="H781" s="8" t="n">
        <v>35.6291694</v>
      </c>
      <c r="I781" s="8" t="n">
        <v>-108.0629056</v>
      </c>
      <c r="J781" s="10" t="b">
        <f aca="false">COUNTIF('DigDeep x Virginia Tech - Clien'!$A$3:$A$894, A781)=1</f>
        <v>1</v>
      </c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customFormat="false" ht="15.75" hidden="false" customHeight="false" outlineLevel="0" collapsed="false">
      <c r="A782" s="1" t="n">
        <v>529557359</v>
      </c>
      <c r="B782" s="1" t="s">
        <v>12</v>
      </c>
      <c r="C782" s="7" t="s">
        <v>28</v>
      </c>
      <c r="D782" s="8" t="n">
        <v>2</v>
      </c>
      <c r="E782" s="9" t="n">
        <v>45154</v>
      </c>
      <c r="F782" s="8" t="n">
        <v>450</v>
      </c>
      <c r="G782" s="8" t="n">
        <v>60</v>
      </c>
      <c r="H782" s="8" t="n">
        <v>35.3631833</v>
      </c>
      <c r="I782" s="8" t="n">
        <v>-108.0727472</v>
      </c>
      <c r="J782" s="10" t="b">
        <f aca="false">COUNTIF('DigDeep x Virginia Tech - Clien'!$A$3:$A$894, A782)=1</f>
        <v>1</v>
      </c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customFormat="false" ht="15.75" hidden="false" customHeight="false" outlineLevel="0" collapsed="false">
      <c r="A783" s="1" t="n">
        <v>529557366</v>
      </c>
      <c r="B783" s="1" t="s">
        <v>12</v>
      </c>
      <c r="C783" s="7" t="s">
        <v>23</v>
      </c>
      <c r="D783" s="8" t="n">
        <v>1</v>
      </c>
      <c r="E783" s="9" t="n">
        <v>45470</v>
      </c>
      <c r="F783" s="8" t="n">
        <v>134</v>
      </c>
      <c r="G783" s="8" t="n">
        <v>1087</v>
      </c>
      <c r="H783" s="8" t="n">
        <v>35.372732</v>
      </c>
      <c r="I783" s="8" t="n">
        <v>-108.143435</v>
      </c>
      <c r="J783" s="10" t="b">
        <f aca="false">COUNTIF('DigDeep x Virginia Tech - Clien'!$A$3:$A$894, A783)=1</f>
        <v>1</v>
      </c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customFormat="false" ht="15.75" hidden="false" customHeight="false" outlineLevel="0" collapsed="false">
      <c r="A784" s="1" t="n">
        <v>529557373</v>
      </c>
      <c r="B784" s="1" t="s">
        <v>12</v>
      </c>
      <c r="C784" s="7" t="s">
        <v>19</v>
      </c>
      <c r="D784" s="8" t="n">
        <v>5</v>
      </c>
      <c r="E784" s="9" t="n">
        <v>45483</v>
      </c>
      <c r="F784" s="8" t="n">
        <v>121</v>
      </c>
      <c r="G784" s="8" t="n">
        <v>125</v>
      </c>
      <c r="H784" s="8" t="n">
        <v>35.3742667</v>
      </c>
      <c r="I784" s="8" t="n">
        <v>-108.1468</v>
      </c>
      <c r="J784" s="10" t="b">
        <f aca="false">COUNTIF('DigDeep x Virginia Tech - Clien'!$A$3:$A$894, A784)=1</f>
        <v>1</v>
      </c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customFormat="false" ht="15.75" hidden="false" customHeight="false" outlineLevel="0" collapsed="false">
      <c r="A785" s="1" t="n">
        <v>529557380</v>
      </c>
      <c r="B785" s="1" t="s">
        <v>12</v>
      </c>
      <c r="C785" s="7" t="s">
        <v>13</v>
      </c>
      <c r="E785" s="9" t="n">
        <v>45523</v>
      </c>
      <c r="F785" s="8" t="n">
        <v>81</v>
      </c>
      <c r="G785" s="8" t="n">
        <v>549</v>
      </c>
      <c r="H785" s="8" t="n">
        <v>35.3728194</v>
      </c>
      <c r="I785" s="8" t="n">
        <v>-108.1432389</v>
      </c>
      <c r="J785" s="10" t="b">
        <f aca="false">COUNTIF('DigDeep x Virginia Tech - Clien'!$A$3:$A$894, A785)=1</f>
        <v>1</v>
      </c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customFormat="false" ht="15.75" hidden="false" customHeight="false" outlineLevel="0" collapsed="false">
      <c r="A786" s="1" t="n">
        <v>529557397</v>
      </c>
      <c r="B786" s="1" t="s">
        <v>12</v>
      </c>
      <c r="C786" s="7" t="s">
        <v>13</v>
      </c>
      <c r="D786" s="8" t="n">
        <v>2</v>
      </c>
      <c r="E786" s="9" t="n">
        <v>45574</v>
      </c>
      <c r="F786" s="8" t="n">
        <v>30</v>
      </c>
      <c r="G786" s="8" t="n">
        <v>1027</v>
      </c>
      <c r="H786" s="8" t="n">
        <v>35.362775</v>
      </c>
      <c r="I786" s="8" t="n">
        <v>-108.0726056</v>
      </c>
      <c r="J786" s="10" t="b">
        <f aca="false">COUNTIF('DigDeep x Virginia Tech - Clien'!$A$3:$A$894, A786)=1</f>
        <v>1</v>
      </c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customFormat="false" ht="15.75" hidden="false" customHeight="false" outlineLevel="0" collapsed="false">
      <c r="A787" s="1" t="n">
        <v>529557421</v>
      </c>
      <c r="B787" s="1" t="s">
        <v>12</v>
      </c>
      <c r="C787" s="7" t="s">
        <v>13</v>
      </c>
      <c r="D787" s="8" t="n">
        <v>3</v>
      </c>
      <c r="E787" s="9" t="n">
        <v>45134</v>
      </c>
      <c r="F787" s="8" t="n">
        <v>470</v>
      </c>
      <c r="G787" s="8" t="n">
        <v>1200</v>
      </c>
      <c r="H787" s="8" t="n">
        <v>35.3933667</v>
      </c>
      <c r="I787" s="8" t="n">
        <v>-108.0406806</v>
      </c>
      <c r="J787" s="10" t="b">
        <f aca="false">COUNTIF('DigDeep x Virginia Tech - Clien'!$A$3:$A$894, A787)=1</f>
        <v>1</v>
      </c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customFormat="false" ht="15.75" hidden="false" customHeight="false" outlineLevel="0" collapsed="false">
      <c r="A788" s="1" t="n">
        <v>529557469</v>
      </c>
      <c r="B788" s="1" t="s">
        <v>12</v>
      </c>
      <c r="C788" s="7" t="s">
        <v>13</v>
      </c>
      <c r="D788" s="8" t="n">
        <v>1</v>
      </c>
      <c r="E788" s="9" t="n">
        <v>45575</v>
      </c>
      <c r="F788" s="8" t="n">
        <v>29</v>
      </c>
      <c r="G788" s="8" t="n">
        <v>778</v>
      </c>
      <c r="H788" s="8" t="n">
        <v>35.5325889</v>
      </c>
      <c r="I788" s="8" t="n">
        <v>-108.3092972</v>
      </c>
      <c r="J788" s="10" t="b">
        <f aca="false">COUNTIF('DigDeep x Virginia Tech - Clien'!$A$3:$A$894, A788)=1</f>
        <v>1</v>
      </c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customFormat="false" ht="15.75" hidden="false" customHeight="false" outlineLevel="0" collapsed="false">
      <c r="A789" s="1" t="n">
        <v>529557500</v>
      </c>
      <c r="B789" s="1" t="s">
        <v>12</v>
      </c>
      <c r="C789" s="7" t="s">
        <v>23</v>
      </c>
      <c r="D789" s="8"/>
      <c r="E789" s="9" t="n">
        <v>45565</v>
      </c>
      <c r="F789" s="8" t="n">
        <v>39</v>
      </c>
      <c r="G789" s="8" t="n">
        <v>794</v>
      </c>
      <c r="H789" s="8" t="n">
        <v>35.5946667</v>
      </c>
      <c r="I789" s="8" t="n">
        <v>-107.9094056</v>
      </c>
      <c r="J789" s="10" t="b">
        <f aca="false">COUNTIF('DigDeep x Virginia Tech - Clien'!$A$3:$A$894, A789)=1</f>
        <v>1</v>
      </c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customFormat="false" ht="15.75" hidden="false" customHeight="false" outlineLevel="0" collapsed="false">
      <c r="A790" s="1" t="n">
        <v>529557524</v>
      </c>
      <c r="B790" s="1" t="s">
        <v>12</v>
      </c>
      <c r="C790" s="7" t="s">
        <v>13</v>
      </c>
      <c r="D790" s="8" t="n">
        <v>7</v>
      </c>
      <c r="E790" s="9" t="n">
        <v>45400</v>
      </c>
      <c r="F790" s="8" t="n">
        <v>204</v>
      </c>
      <c r="G790" s="8" t="n">
        <v>989</v>
      </c>
      <c r="H790" s="8" t="n">
        <v>35.4295639</v>
      </c>
      <c r="I790" s="8" t="n">
        <v>-108.2274889</v>
      </c>
      <c r="J790" s="10" t="b">
        <f aca="false">COUNTIF('DigDeep x Virginia Tech - Clien'!$A$3:$A$894, A790)=1</f>
        <v>1</v>
      </c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customFormat="false" ht="15.75" hidden="false" customHeight="false" outlineLevel="0" collapsed="false">
      <c r="A791" s="1" t="n">
        <v>529557548</v>
      </c>
      <c r="B791" s="1" t="s">
        <v>12</v>
      </c>
      <c r="C791" s="7" t="s">
        <v>23</v>
      </c>
      <c r="D791" s="8"/>
      <c r="E791" s="9" t="n">
        <v>45490</v>
      </c>
      <c r="F791" s="8" t="n">
        <v>114</v>
      </c>
      <c r="G791" s="8" t="n">
        <v>360</v>
      </c>
      <c r="H791" s="8" t="n">
        <v>35.5406417</v>
      </c>
      <c r="I791" s="8" t="n">
        <v>-108.1370889</v>
      </c>
      <c r="J791" s="10" t="b">
        <f aca="false">COUNTIF('DigDeep x Virginia Tech - Clien'!$A$3:$A$894, A791)=1</f>
        <v>1</v>
      </c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customFormat="false" ht="15.75" hidden="false" customHeight="false" outlineLevel="0" collapsed="false">
      <c r="A792" s="1" t="n">
        <v>529557586</v>
      </c>
      <c r="B792" s="1" t="s">
        <v>12</v>
      </c>
      <c r="C792" s="7" t="s">
        <v>13</v>
      </c>
      <c r="D792" s="1" t="n">
        <v>1</v>
      </c>
      <c r="E792" s="9" t="n">
        <v>45517</v>
      </c>
      <c r="F792" s="8" t="n">
        <v>87</v>
      </c>
      <c r="G792" s="8" t="n">
        <v>1256</v>
      </c>
      <c r="H792" s="8" t="n">
        <v>35.5707139</v>
      </c>
      <c r="I792" s="8" t="n">
        <v>-108.2829556</v>
      </c>
      <c r="J792" s="10" t="b">
        <f aca="false">COUNTIF('DigDeep x Virginia Tech - Clien'!$A$3:$A$894, A792)=1</f>
        <v>1</v>
      </c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customFormat="false" ht="15.75" hidden="false" customHeight="false" outlineLevel="0" collapsed="false">
      <c r="A793" s="1" t="n">
        <v>529557593</v>
      </c>
      <c r="B793" s="1" t="s">
        <v>12</v>
      </c>
      <c r="C793" s="7" t="s">
        <v>13</v>
      </c>
      <c r="D793" s="8" t="n">
        <v>1</v>
      </c>
      <c r="E793" s="9" t="n">
        <v>45558</v>
      </c>
      <c r="F793" s="8" t="n">
        <v>46</v>
      </c>
      <c r="G793" s="8" t="n">
        <v>548</v>
      </c>
      <c r="H793" s="8" t="n">
        <v>35.6293944</v>
      </c>
      <c r="I793" s="8" t="n">
        <v>-108.4496194</v>
      </c>
      <c r="J793" s="10" t="b">
        <f aca="false">COUNTIF('DigDeep x Virginia Tech - Clien'!$A$3:$A$894, A793)=1</f>
        <v>1</v>
      </c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customFormat="false" ht="15.75" hidden="false" customHeight="false" outlineLevel="0" collapsed="false">
      <c r="A794" s="1" t="n">
        <v>529557603</v>
      </c>
      <c r="B794" s="1" t="s">
        <v>12</v>
      </c>
      <c r="C794" s="7" t="s">
        <v>23</v>
      </c>
      <c r="D794" s="8" t="n">
        <v>1</v>
      </c>
      <c r="E794" s="9" t="n">
        <v>45266</v>
      </c>
      <c r="F794" s="8" t="n">
        <v>338</v>
      </c>
      <c r="G794" s="8" t="n">
        <v>263</v>
      </c>
      <c r="H794" s="8" t="n">
        <v>35.3569056</v>
      </c>
      <c r="I794" s="8" t="n">
        <v>-108.1408806</v>
      </c>
      <c r="J794" s="10" t="b">
        <f aca="false">COUNTIF('DigDeep x Virginia Tech - Clien'!$A$3:$A$894, A794)=1</f>
        <v>1</v>
      </c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customFormat="false" ht="15.75" hidden="false" customHeight="false" outlineLevel="0" collapsed="false">
      <c r="A795" s="1" t="n">
        <v>529557610</v>
      </c>
      <c r="B795" s="1" t="s">
        <v>12</v>
      </c>
      <c r="C795" s="7" t="s">
        <v>29</v>
      </c>
      <c r="D795" s="8" t="n">
        <v>1</v>
      </c>
      <c r="E795" s="9" t="n">
        <v>45496</v>
      </c>
      <c r="F795" s="8" t="n">
        <v>108</v>
      </c>
      <c r="G795" s="8" t="n">
        <v>350</v>
      </c>
      <c r="H795" s="8" t="n">
        <v>35.3564778</v>
      </c>
      <c r="I795" s="8" t="n">
        <v>-108.1409556</v>
      </c>
      <c r="J795" s="10" t="b">
        <f aca="false">COUNTIF('DigDeep x Virginia Tech - Clien'!$A$3:$A$894, A795)=1</f>
        <v>1</v>
      </c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customFormat="false" ht="15.75" hidden="false" customHeight="false" outlineLevel="0" collapsed="false">
      <c r="A796" s="1" t="n">
        <v>529557627</v>
      </c>
      <c r="B796" s="1" t="s">
        <v>12</v>
      </c>
      <c r="C796" s="7" t="s">
        <v>23</v>
      </c>
      <c r="D796" s="1" t="n">
        <v>1</v>
      </c>
      <c r="E796" s="9" t="n">
        <v>45141</v>
      </c>
      <c r="F796" s="8" t="n">
        <v>463</v>
      </c>
      <c r="G796" s="8" t="n">
        <v>1350</v>
      </c>
      <c r="H796" s="8" t="n">
        <v>35.7342972</v>
      </c>
      <c r="I796" s="8" t="n">
        <v>-108.2077056</v>
      </c>
      <c r="J796" s="10" t="b">
        <f aca="false">COUNTIF('DigDeep x Virginia Tech - Clien'!$A$3:$A$894, A796)=1</f>
        <v>1</v>
      </c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customFormat="false" ht="15.75" hidden="false" customHeight="false" outlineLevel="0" collapsed="false">
      <c r="A797" s="1" t="n">
        <v>529557658</v>
      </c>
      <c r="B797" s="1" t="s">
        <v>12</v>
      </c>
      <c r="C797" s="7" t="s">
        <v>13</v>
      </c>
      <c r="D797" s="8" t="n">
        <v>1</v>
      </c>
      <c r="E797" s="9" t="n">
        <v>45545</v>
      </c>
      <c r="F797" s="8" t="n">
        <v>59</v>
      </c>
      <c r="G797" s="8" t="n">
        <v>945</v>
      </c>
      <c r="H797" s="8" t="n">
        <v>35.6899167</v>
      </c>
      <c r="I797" s="8" t="n">
        <v>-108.0236889</v>
      </c>
      <c r="J797" s="10" t="b">
        <f aca="false">COUNTIF('DigDeep x Virginia Tech - Clien'!$A$3:$A$894, A797)=1</f>
        <v>1</v>
      </c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customFormat="false" ht="15.75" hidden="false" customHeight="false" outlineLevel="0" collapsed="false">
      <c r="A798" s="1" t="n">
        <v>529557665</v>
      </c>
      <c r="B798" s="1" t="s">
        <v>12</v>
      </c>
      <c r="C798" s="7" t="s">
        <v>13</v>
      </c>
      <c r="E798" s="9" t="n">
        <v>45379</v>
      </c>
      <c r="F798" s="8" t="n">
        <v>225</v>
      </c>
      <c r="G798" s="8" t="n">
        <v>521</v>
      </c>
      <c r="H798" s="8" t="n">
        <v>35.56455</v>
      </c>
      <c r="I798" s="8" t="n">
        <v>-108.1293111</v>
      </c>
      <c r="J798" s="10" t="b">
        <f aca="false">COUNTIF('DigDeep x Virginia Tech - Clien'!$A$3:$A$894, A798)=1</f>
        <v>1</v>
      </c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customFormat="false" ht="15.75" hidden="false" customHeight="false" outlineLevel="0" collapsed="false">
      <c r="A799" s="1" t="n">
        <v>530561994</v>
      </c>
      <c r="B799" s="1" t="s">
        <v>12</v>
      </c>
      <c r="C799" s="7" t="s">
        <v>13</v>
      </c>
      <c r="D799" s="8" t="n">
        <v>2</v>
      </c>
      <c r="E799" s="9" t="n">
        <v>45131</v>
      </c>
      <c r="F799" s="8" t="n">
        <v>473</v>
      </c>
      <c r="G799" s="8" t="n">
        <v>350</v>
      </c>
      <c r="H799" s="8" t="n">
        <v>35.615669</v>
      </c>
      <c r="I799" s="8" t="n">
        <v>-108.469868</v>
      </c>
      <c r="J799" s="10" t="b">
        <f aca="false">COUNTIF('DigDeep x Virginia Tech - Clien'!$A$3:$A$894, A799)=1</f>
        <v>1</v>
      </c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customFormat="false" ht="15.75" hidden="false" customHeight="false" outlineLevel="0" collapsed="false">
      <c r="A800" s="1" t="n">
        <v>530562005</v>
      </c>
      <c r="B800" s="1" t="s">
        <v>12</v>
      </c>
      <c r="C800" s="7" t="s">
        <v>13</v>
      </c>
      <c r="D800" s="8" t="n">
        <v>3</v>
      </c>
      <c r="E800" s="9" t="n">
        <v>45566</v>
      </c>
      <c r="F800" s="8" t="n">
        <v>38</v>
      </c>
      <c r="G800" s="8" t="n">
        <v>897</v>
      </c>
      <c r="H800" s="8" t="n">
        <v>35.38803</v>
      </c>
      <c r="I800" s="8" t="n">
        <v>-108.965034</v>
      </c>
      <c r="J800" s="10" t="b">
        <f aca="false">COUNTIF('DigDeep x Virginia Tech - Clien'!$A$3:$A$894, A800)=1</f>
        <v>1</v>
      </c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customFormat="false" ht="15.75" hidden="false" customHeight="false" outlineLevel="0" collapsed="false">
      <c r="A801" s="1" t="n">
        <v>530562012</v>
      </c>
      <c r="B801" s="1" t="s">
        <v>12</v>
      </c>
      <c r="C801" s="7" t="s">
        <v>13</v>
      </c>
      <c r="D801" s="8" t="n">
        <v>4</v>
      </c>
      <c r="E801" s="9" t="n">
        <v>45484</v>
      </c>
      <c r="F801" s="8" t="n">
        <v>120</v>
      </c>
      <c r="G801" s="8" t="n">
        <v>89</v>
      </c>
      <c r="H801" s="8" t="n">
        <v>35.381247</v>
      </c>
      <c r="I801" s="8" t="n">
        <v>-108.961058</v>
      </c>
      <c r="J801" s="10" t="b">
        <f aca="false">COUNTIF('DigDeep x Virginia Tech - Clien'!$A$3:$A$894, A801)=1</f>
        <v>1</v>
      </c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customFormat="false" ht="15.75" hidden="false" customHeight="false" outlineLevel="0" collapsed="false">
      <c r="A802" s="1" t="n">
        <v>530562036</v>
      </c>
      <c r="B802" s="1" t="s">
        <v>12</v>
      </c>
      <c r="C802" s="7" t="s">
        <v>13</v>
      </c>
      <c r="D802" s="8" t="n">
        <v>2</v>
      </c>
      <c r="E802" s="9" t="n">
        <v>45551</v>
      </c>
      <c r="F802" s="8" t="n">
        <v>53</v>
      </c>
      <c r="G802" s="8" t="n">
        <v>1046</v>
      </c>
      <c r="H802" s="8" t="n">
        <v>35.726814</v>
      </c>
      <c r="I802" s="8" t="n">
        <v>-108.443355</v>
      </c>
      <c r="J802" s="10" t="b">
        <f aca="false">COUNTIF('DigDeep x Virginia Tech - Clien'!$A$3:$A$894, A802)=1</f>
        <v>1</v>
      </c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customFormat="false" ht="15.75" hidden="false" customHeight="false" outlineLevel="0" collapsed="false">
      <c r="A803" s="1" t="n">
        <v>530562043</v>
      </c>
      <c r="B803" s="1" t="s">
        <v>12</v>
      </c>
      <c r="C803" s="7" t="s">
        <v>13</v>
      </c>
      <c r="D803" s="8" t="n">
        <v>6</v>
      </c>
      <c r="E803" s="9" t="n">
        <v>45551</v>
      </c>
      <c r="F803" s="8" t="n">
        <v>53</v>
      </c>
      <c r="G803" s="8" t="n">
        <v>645</v>
      </c>
      <c r="H803" s="8" t="n">
        <v>35.726868</v>
      </c>
      <c r="I803" s="8" t="n">
        <v>-108.443016</v>
      </c>
      <c r="J803" s="10" t="b">
        <f aca="false">COUNTIF('DigDeep x Virginia Tech - Clien'!$A$3:$A$894, A803)=1</f>
        <v>1</v>
      </c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customFormat="false" ht="15.75" hidden="false" customHeight="false" outlineLevel="0" collapsed="false">
      <c r="A804" s="1" t="n">
        <v>536693673</v>
      </c>
      <c r="B804" s="1" t="s">
        <v>26</v>
      </c>
      <c r="C804" s="7" t="s">
        <v>13</v>
      </c>
      <c r="D804" s="8" t="n">
        <v>2</v>
      </c>
      <c r="E804" s="9" t="n">
        <v>45413</v>
      </c>
      <c r="F804" s="8" t="n">
        <v>191</v>
      </c>
      <c r="G804" s="8" t="n">
        <v>0</v>
      </c>
      <c r="H804" s="8" t="n">
        <v>36.9556</v>
      </c>
      <c r="I804" s="8" t="n">
        <v>-110.80957</v>
      </c>
      <c r="J804" s="10" t="b">
        <f aca="false">COUNTIF('DigDeep x Virginia Tech - Clien'!$A$3:$A$894, A804)=1</f>
        <v>1</v>
      </c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customFormat="false" ht="15.75" hidden="false" customHeight="false" outlineLevel="0" collapsed="false">
      <c r="A805" s="1" t="n">
        <v>536693697</v>
      </c>
      <c r="B805" s="1" t="s">
        <v>26</v>
      </c>
      <c r="C805" s="7" t="s">
        <v>29</v>
      </c>
      <c r="D805" s="1" t="n">
        <v>3</v>
      </c>
      <c r="E805" s="9" t="n">
        <v>45426</v>
      </c>
      <c r="F805" s="8" t="n">
        <v>178</v>
      </c>
      <c r="G805" s="8" t="n">
        <v>1000</v>
      </c>
      <c r="H805" s="8" t="n">
        <v>36.82176</v>
      </c>
      <c r="I805" s="8" t="n">
        <v>-111.00107</v>
      </c>
      <c r="J805" s="10" t="b">
        <f aca="false">COUNTIF('DigDeep x Virginia Tech - Clien'!$A$3:$A$894, A805)=1</f>
        <v>1</v>
      </c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customFormat="false" ht="15.75" hidden="false" customHeight="false" outlineLevel="0" collapsed="false">
      <c r="A806" s="1" t="n">
        <v>536703927</v>
      </c>
      <c r="B806" s="1" t="s">
        <v>12</v>
      </c>
      <c r="C806" s="7" t="s">
        <v>13</v>
      </c>
      <c r="D806" s="8" t="n">
        <v>2</v>
      </c>
      <c r="E806" s="9" t="n">
        <v>45181</v>
      </c>
      <c r="F806" s="8" t="n">
        <v>423</v>
      </c>
      <c r="G806" s="8" t="n">
        <v>400</v>
      </c>
      <c r="H806" s="8" t="n">
        <v>35.431085</v>
      </c>
      <c r="I806" s="8" t="n">
        <v>-108.963987</v>
      </c>
      <c r="J806" s="10" t="b">
        <f aca="false">COUNTIF('DigDeep x Virginia Tech - Clien'!$A$3:$A$894, A806)=1</f>
        <v>1</v>
      </c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customFormat="false" ht="15.75" hidden="false" customHeight="false" outlineLevel="0" collapsed="false">
      <c r="A807" s="1" t="n">
        <v>536703934</v>
      </c>
      <c r="B807" s="1" t="s">
        <v>12</v>
      </c>
      <c r="C807" s="7" t="s">
        <v>13</v>
      </c>
      <c r="D807" s="8" t="n">
        <v>3</v>
      </c>
      <c r="E807" s="9" t="n">
        <v>45202</v>
      </c>
      <c r="F807" s="8" t="n">
        <v>402</v>
      </c>
      <c r="G807" s="8" t="n">
        <v>300</v>
      </c>
      <c r="H807" s="8" t="n">
        <v>35.426661</v>
      </c>
      <c r="I807" s="8" t="n">
        <v>-108.17338</v>
      </c>
      <c r="J807" s="10" t="b">
        <f aca="false">COUNTIF('DigDeep x Virginia Tech - Clien'!$A$3:$A$894, A807)=1</f>
        <v>1</v>
      </c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customFormat="false" ht="15.75" hidden="false" customHeight="false" outlineLevel="0" collapsed="false">
      <c r="A808" s="1" t="n">
        <v>541705646</v>
      </c>
      <c r="B808" s="1" t="s">
        <v>12</v>
      </c>
      <c r="C808" s="7" t="s">
        <v>13</v>
      </c>
      <c r="D808" s="8" t="n">
        <v>2</v>
      </c>
      <c r="E808" s="9" t="n">
        <v>45575</v>
      </c>
      <c r="F808" s="8" t="n">
        <v>29</v>
      </c>
      <c r="G808" s="8" t="n">
        <v>980</v>
      </c>
      <c r="H808" s="8" t="n">
        <v>35.5567573</v>
      </c>
      <c r="I808" s="8" t="n">
        <v>-108.1278291</v>
      </c>
      <c r="J808" s="10" t="b">
        <f aca="false">COUNTIF('DigDeep x Virginia Tech - Clien'!$A$3:$A$894, A808)=1</f>
        <v>1</v>
      </c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customFormat="false" ht="15.75" hidden="false" customHeight="false" outlineLevel="0" collapsed="false">
      <c r="A809" s="1" t="n">
        <v>541736088</v>
      </c>
      <c r="B809" s="1" t="s">
        <v>26</v>
      </c>
      <c r="C809" s="7" t="s">
        <v>13</v>
      </c>
      <c r="D809" s="8" t="n">
        <v>2</v>
      </c>
      <c r="E809" s="9" t="n">
        <v>45127</v>
      </c>
      <c r="F809" s="8" t="n">
        <v>477</v>
      </c>
      <c r="G809" s="8" t="n">
        <v>1200</v>
      </c>
      <c r="H809" s="8" t="n">
        <v>36.76398</v>
      </c>
      <c r="I809" s="8" t="n">
        <v>-110.667945</v>
      </c>
      <c r="J809" s="10" t="b">
        <f aca="false">COUNTIF('DigDeep x Virginia Tech - Clien'!$A$3:$A$894, A809)=1</f>
        <v>1</v>
      </c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customFormat="false" ht="15.75" hidden="false" customHeight="false" outlineLevel="0" collapsed="false">
      <c r="A810" s="1" t="n">
        <v>541736095</v>
      </c>
      <c r="B810" s="1" t="s">
        <v>26</v>
      </c>
      <c r="C810" s="7" t="s">
        <v>13</v>
      </c>
      <c r="D810" s="8" t="n">
        <v>1</v>
      </c>
      <c r="E810" s="9" t="n">
        <v>45587</v>
      </c>
      <c r="F810" s="8" t="n">
        <v>17</v>
      </c>
      <c r="G810" s="8" t="n">
        <v>152</v>
      </c>
      <c r="H810" s="8" t="n">
        <v>36.613316</v>
      </c>
      <c r="I810" s="8" t="n">
        <v>-110.50868</v>
      </c>
      <c r="J810" s="10" t="b">
        <f aca="false">COUNTIF('DigDeep x Virginia Tech - Clien'!$A$3:$A$894, A810)=1</f>
        <v>1</v>
      </c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customFormat="false" ht="15.75" hidden="false" customHeight="false" outlineLevel="0" collapsed="false">
      <c r="A811" s="1" t="n">
        <v>541736105</v>
      </c>
      <c r="B811" s="1" t="s">
        <v>26</v>
      </c>
      <c r="C811" s="7" t="s">
        <v>13</v>
      </c>
      <c r="D811" s="8" t="n">
        <v>2</v>
      </c>
      <c r="E811" s="9" t="n">
        <v>45587</v>
      </c>
      <c r="F811" s="8" t="n">
        <v>17</v>
      </c>
      <c r="G811" s="8" t="n">
        <v>181</v>
      </c>
      <c r="H811" s="8" t="n">
        <v>36.6024</v>
      </c>
      <c r="I811" s="8" t="n">
        <v>-110.51469</v>
      </c>
      <c r="J811" s="10" t="b">
        <f aca="false">COUNTIF('DigDeep x Virginia Tech - Clien'!$A$3:$A$894, A811)=1</f>
        <v>1</v>
      </c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customFormat="false" ht="15.75" hidden="false" customHeight="false" outlineLevel="0" collapsed="false">
      <c r="A812" s="1" t="n">
        <v>541736112</v>
      </c>
      <c r="B812" s="1" t="s">
        <v>26</v>
      </c>
      <c r="C812" s="7" t="s">
        <v>13</v>
      </c>
      <c r="D812" s="8" t="n">
        <v>1</v>
      </c>
      <c r="E812" s="9" t="n">
        <v>45559</v>
      </c>
      <c r="F812" s="8" t="n">
        <v>45</v>
      </c>
      <c r="G812" s="8" t="n">
        <v>849</v>
      </c>
      <c r="H812" s="8" t="n">
        <v>36.60208</v>
      </c>
      <c r="I812" s="8" t="n">
        <v>-110.52609</v>
      </c>
      <c r="J812" s="10" t="b">
        <f aca="false">COUNTIF('DigDeep x Virginia Tech - Clien'!$A$3:$A$894, A812)=1</f>
        <v>1</v>
      </c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customFormat="false" ht="15.75" hidden="false" customHeight="false" outlineLevel="0" collapsed="false">
      <c r="A813" s="1" t="n">
        <v>550592770</v>
      </c>
      <c r="B813" s="1" t="s">
        <v>12</v>
      </c>
      <c r="C813" s="7" t="s">
        <v>29</v>
      </c>
      <c r="D813" s="8" t="n">
        <v>1</v>
      </c>
      <c r="E813" s="9" t="n">
        <v>45294</v>
      </c>
      <c r="F813" s="8" t="n">
        <v>310</v>
      </c>
      <c r="G813" s="8" t="n">
        <v>650</v>
      </c>
      <c r="H813" s="8" t="n">
        <v>35.4007568</v>
      </c>
      <c r="I813" s="8" t="n">
        <v>-107.8842047</v>
      </c>
      <c r="J813" s="10" t="b">
        <f aca="false">COUNTIF('DigDeep x Virginia Tech - Clien'!$A$3:$A$894, A813)=1</f>
        <v>1</v>
      </c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customFormat="false" ht="15.75" hidden="false" customHeight="false" outlineLevel="0" collapsed="false">
      <c r="A814" s="1" t="n">
        <v>550592794</v>
      </c>
      <c r="B814" s="1" t="s">
        <v>12</v>
      </c>
      <c r="C814" s="7" t="s">
        <v>13</v>
      </c>
      <c r="D814" s="8" t="n">
        <v>4</v>
      </c>
      <c r="E814" s="9" t="n">
        <v>45566</v>
      </c>
      <c r="F814" s="8" t="n">
        <v>38</v>
      </c>
      <c r="G814" s="8" t="n">
        <v>940</v>
      </c>
      <c r="H814" s="8" t="n">
        <v>35.30267096</v>
      </c>
      <c r="I814" s="8" t="n">
        <v>-108.0795575</v>
      </c>
      <c r="J814" s="10" t="b">
        <f aca="false">COUNTIF('DigDeep x Virginia Tech - Clien'!$A$3:$A$894, A814)=1</f>
        <v>1</v>
      </c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customFormat="false" ht="15.75" hidden="false" customHeight="false" outlineLevel="0" collapsed="false">
      <c r="A815" s="1" t="n">
        <v>550592804</v>
      </c>
      <c r="B815" s="1" t="s">
        <v>12</v>
      </c>
      <c r="C815" s="7" t="s">
        <v>13</v>
      </c>
      <c r="D815" s="8" t="n">
        <v>2</v>
      </c>
      <c r="E815" s="9" t="n">
        <v>45575</v>
      </c>
      <c r="F815" s="8" t="n">
        <v>29</v>
      </c>
      <c r="G815" s="8" t="n">
        <v>783</v>
      </c>
      <c r="H815" s="8" t="n">
        <v>35.20442785</v>
      </c>
      <c r="I815" s="8" t="n">
        <v>-108.8640466</v>
      </c>
      <c r="J815" s="10" t="b">
        <f aca="false">COUNTIF('DigDeep x Virginia Tech - Clien'!$A$3:$A$894, A815)=1</f>
        <v>1</v>
      </c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customFormat="false" ht="15.75" hidden="false" customHeight="false" outlineLevel="0" collapsed="false">
      <c r="A816" s="1" t="n">
        <v>552103668</v>
      </c>
      <c r="B816" s="1" t="s">
        <v>12</v>
      </c>
      <c r="C816" s="7" t="s">
        <v>15</v>
      </c>
      <c r="D816" s="8"/>
      <c r="E816" s="9" t="n">
        <v>45567</v>
      </c>
      <c r="F816" s="8" t="n">
        <v>37</v>
      </c>
      <c r="G816" s="8" t="n">
        <v>55</v>
      </c>
      <c r="H816" s="8" t="n">
        <v>35.40788515</v>
      </c>
      <c r="I816" s="8" t="n">
        <v>-108.2341371</v>
      </c>
      <c r="J816" s="10" t="b">
        <f aca="false">COUNTIF('DigDeep x Virginia Tech - Clien'!$A$3:$A$894, A816)=1</f>
        <v>1</v>
      </c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customFormat="false" ht="15.75" hidden="false" customHeight="false" outlineLevel="0" collapsed="false">
      <c r="A817" s="1" t="n">
        <v>552103682</v>
      </c>
      <c r="B817" s="1" t="s">
        <v>12</v>
      </c>
      <c r="C817" s="7" t="s">
        <v>15</v>
      </c>
      <c r="D817" s="8" t="n">
        <v>2</v>
      </c>
      <c r="E817" s="9" t="n">
        <v>45399</v>
      </c>
      <c r="F817" s="8" t="n">
        <v>205</v>
      </c>
      <c r="G817" s="8" t="n">
        <v>210</v>
      </c>
      <c r="H817" s="8" t="n">
        <v>35.5744559</v>
      </c>
      <c r="I817" s="8" t="n">
        <v>-108.4509968</v>
      </c>
      <c r="J817" s="10" t="b">
        <f aca="false">COUNTIF('DigDeep x Virginia Tech - Clien'!$A$3:$A$894, A817)=1</f>
        <v>1</v>
      </c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customFormat="false" ht="15.75" hidden="false" customHeight="false" outlineLevel="0" collapsed="false">
      <c r="A818" s="1" t="n">
        <v>553633249</v>
      </c>
      <c r="B818" s="1" t="s">
        <v>12</v>
      </c>
      <c r="C818" s="7" t="s">
        <v>13</v>
      </c>
      <c r="D818" s="8" t="n">
        <v>4</v>
      </c>
      <c r="E818" s="9" t="n">
        <v>45531</v>
      </c>
      <c r="F818" s="8" t="n">
        <v>73</v>
      </c>
      <c r="G818" s="8" t="n">
        <v>489</v>
      </c>
      <c r="H818" s="8" t="n">
        <v>35.31331223</v>
      </c>
      <c r="I818" s="8" t="n">
        <v>-109.0572045</v>
      </c>
      <c r="J818" s="10" t="b">
        <f aca="false">COUNTIF('DigDeep x Virginia Tech - Clien'!$A$3:$A$894, A818)=1</f>
        <v>1</v>
      </c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customFormat="false" ht="15.75" hidden="false" customHeight="false" outlineLevel="0" collapsed="false">
      <c r="A819" s="1" t="n">
        <v>553633256</v>
      </c>
      <c r="B819" s="1" t="s">
        <v>12</v>
      </c>
      <c r="C819" s="7" t="s">
        <v>19</v>
      </c>
      <c r="D819" s="8" t="n">
        <v>4</v>
      </c>
      <c r="E819" s="9" t="n">
        <v>45496</v>
      </c>
      <c r="F819" s="8" t="n">
        <v>108</v>
      </c>
      <c r="G819" s="8" t="n">
        <v>28</v>
      </c>
      <c r="H819" s="8" t="n">
        <v>35.5739913</v>
      </c>
      <c r="I819" s="8" t="n">
        <v>-108.3286487</v>
      </c>
      <c r="J819" s="10" t="b">
        <f aca="false">COUNTIF('DigDeep x Virginia Tech - Clien'!$A$3:$A$894, A819)=1</f>
        <v>1</v>
      </c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customFormat="false" ht="15.75" hidden="false" customHeight="false" outlineLevel="0" collapsed="false">
      <c r="A820" s="1" t="n">
        <v>553633287</v>
      </c>
      <c r="B820" s="1" t="s">
        <v>12</v>
      </c>
      <c r="C820" s="7" t="s">
        <v>19</v>
      </c>
      <c r="D820" s="8" t="n">
        <v>2</v>
      </c>
      <c r="E820" s="9" t="n">
        <v>45547</v>
      </c>
      <c r="F820" s="8" t="n">
        <v>57</v>
      </c>
      <c r="G820" s="8" t="n">
        <v>275</v>
      </c>
      <c r="H820" s="8" t="n">
        <v>35.30341133</v>
      </c>
      <c r="I820" s="8" t="n">
        <v>-108.1481244</v>
      </c>
      <c r="J820" s="10" t="b">
        <f aca="false">COUNTIF('DigDeep x Virginia Tech - Clien'!$A$3:$A$894, A820)=1</f>
        <v>1</v>
      </c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customFormat="false" ht="15.75" hidden="false" customHeight="false" outlineLevel="0" collapsed="false">
      <c r="A821" s="1" t="n">
        <v>555310788</v>
      </c>
      <c r="B821" s="1" t="s">
        <v>26</v>
      </c>
      <c r="C821" s="7" t="s">
        <v>19</v>
      </c>
      <c r="D821" s="8" t="n">
        <v>8</v>
      </c>
      <c r="E821" s="9" t="n">
        <v>45386</v>
      </c>
      <c r="F821" s="8" t="n">
        <v>218</v>
      </c>
      <c r="G821" s="8" t="n">
        <v>0</v>
      </c>
      <c r="H821" s="8" t="n">
        <v>36.67431768</v>
      </c>
      <c r="I821" s="8" t="n">
        <v>-110.7490087</v>
      </c>
      <c r="J821" s="10" t="b">
        <f aca="false">COUNTIF('DigDeep x Virginia Tech - Clien'!$A$3:$A$894, A821)=1</f>
        <v>1</v>
      </c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customFormat="false" ht="15.75" hidden="false" customHeight="false" outlineLevel="0" collapsed="false">
      <c r="A822" s="1" t="n">
        <v>555310805</v>
      </c>
      <c r="B822" s="1" t="s">
        <v>26</v>
      </c>
      <c r="C822" s="7" t="s">
        <v>13</v>
      </c>
      <c r="D822" s="8" t="n">
        <v>2</v>
      </c>
      <c r="E822" s="9" t="n">
        <v>45595</v>
      </c>
      <c r="F822" s="8" t="n">
        <v>9</v>
      </c>
      <c r="G822" s="8" t="n">
        <v>772</v>
      </c>
      <c r="H822" s="8" t="n">
        <v>36.7449399</v>
      </c>
      <c r="I822" s="8" t="n">
        <v>-109.8880779</v>
      </c>
      <c r="J822" s="10" t="b">
        <f aca="false">COUNTIF('DigDeep x Virginia Tech - Clien'!$A$3:$A$894, A822)=1</f>
        <v>1</v>
      </c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customFormat="false" ht="15.75" hidden="false" customHeight="false" outlineLevel="0" collapsed="false">
      <c r="A823" s="1" t="n">
        <v>555310829</v>
      </c>
      <c r="B823" s="1" t="s">
        <v>26</v>
      </c>
      <c r="C823" s="7" t="s">
        <v>13</v>
      </c>
      <c r="D823" s="1" t="n">
        <v>7</v>
      </c>
      <c r="E823" s="9" t="n">
        <v>45442</v>
      </c>
      <c r="F823" s="8" t="n">
        <v>162</v>
      </c>
      <c r="G823" s="8" t="n">
        <v>70</v>
      </c>
      <c r="H823" s="8" t="n">
        <v>36.6523302</v>
      </c>
      <c r="I823" s="8" t="n">
        <v>-109.8076508</v>
      </c>
      <c r="J823" s="10" t="b">
        <f aca="false">COUNTIF('DigDeep x Virginia Tech - Clien'!$A$3:$A$894, A823)=1</f>
        <v>1</v>
      </c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customFormat="false" ht="15.75" hidden="false" customHeight="false" outlineLevel="0" collapsed="false">
      <c r="A824" s="1" t="n">
        <v>555310836</v>
      </c>
      <c r="B824" s="1" t="s">
        <v>26</v>
      </c>
      <c r="C824" s="7" t="s">
        <v>13</v>
      </c>
      <c r="D824" s="8" t="n">
        <v>2</v>
      </c>
      <c r="E824" s="9" t="n">
        <v>45411</v>
      </c>
      <c r="F824" s="8" t="n">
        <v>193</v>
      </c>
      <c r="G824" s="8" t="n">
        <v>102</v>
      </c>
      <c r="H824" s="8" t="n">
        <v>36.6475716</v>
      </c>
      <c r="I824" s="8" t="n">
        <v>-109.8234347</v>
      </c>
      <c r="J824" s="10" t="b">
        <f aca="false">COUNTIF('DigDeep x Virginia Tech - Clien'!$A$3:$A$894, A824)=1</f>
        <v>1</v>
      </c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customFormat="false" ht="15.75" hidden="false" customHeight="false" outlineLevel="0" collapsed="false">
      <c r="A825" s="1" t="n">
        <v>555310850</v>
      </c>
      <c r="B825" s="1" t="s">
        <v>26</v>
      </c>
      <c r="C825" s="7" t="s">
        <v>13</v>
      </c>
      <c r="D825" s="8" t="n">
        <v>3</v>
      </c>
      <c r="E825" s="9" t="n">
        <v>45603</v>
      </c>
      <c r="F825" s="8" t="n">
        <v>1</v>
      </c>
      <c r="G825" s="8" t="n">
        <v>5</v>
      </c>
      <c r="H825" s="8" t="n">
        <v>36.601704</v>
      </c>
      <c r="I825" s="8" t="n">
        <v>-109.8234883</v>
      </c>
      <c r="J825" s="10" t="b">
        <f aca="false">COUNTIF('DigDeep x Virginia Tech - Clien'!$A$3:$A$894, A825)=1</f>
        <v>1</v>
      </c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customFormat="false" ht="15.75" hidden="false" customHeight="false" outlineLevel="0" collapsed="false">
      <c r="A826" s="1" t="n">
        <v>555310881</v>
      </c>
      <c r="B826" s="1" t="s">
        <v>26</v>
      </c>
      <c r="C826" s="7" t="s">
        <v>13</v>
      </c>
      <c r="D826" s="8" t="n">
        <v>4</v>
      </c>
      <c r="E826" s="9" t="n">
        <v>45449</v>
      </c>
      <c r="F826" s="8" t="n">
        <v>155</v>
      </c>
      <c r="G826" s="8" t="n">
        <v>250</v>
      </c>
      <c r="H826" s="8" t="n">
        <v>36.62332249</v>
      </c>
      <c r="I826" s="8" t="n">
        <v>-109.8148996</v>
      </c>
      <c r="J826" s="10" t="b">
        <f aca="false">COUNTIF('DigDeep x Virginia Tech - Clien'!$A$3:$A$894, A826)=1</f>
        <v>1</v>
      </c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customFormat="false" ht="15.75" hidden="false" customHeight="false" outlineLevel="0" collapsed="false">
      <c r="A827" s="1" t="n">
        <v>555310915</v>
      </c>
      <c r="B827" s="1" t="s">
        <v>26</v>
      </c>
      <c r="C827" s="7" t="s">
        <v>13</v>
      </c>
      <c r="D827" s="8"/>
      <c r="E827" s="9" t="n">
        <v>45560</v>
      </c>
      <c r="F827" s="8" t="n">
        <v>44</v>
      </c>
      <c r="G827" s="8" t="n">
        <v>450</v>
      </c>
      <c r="H827" s="8" t="n">
        <v>36.63018</v>
      </c>
      <c r="I827" s="8" t="n">
        <v>-110.87593</v>
      </c>
      <c r="J827" s="10" t="b">
        <f aca="false">COUNTIF('DigDeep x Virginia Tech - Clien'!$A$3:$A$894, A827)=1</f>
        <v>1</v>
      </c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customFormat="false" ht="15.75" hidden="false" customHeight="false" outlineLevel="0" collapsed="false">
      <c r="A828" s="1" t="n">
        <v>556857985</v>
      </c>
      <c r="B828" s="1" t="s">
        <v>26</v>
      </c>
      <c r="C828" s="7" t="s">
        <v>13</v>
      </c>
      <c r="D828" s="8" t="n">
        <v>1</v>
      </c>
      <c r="E828" s="9" t="n">
        <v>45484</v>
      </c>
      <c r="F828" s="8" t="n">
        <v>120</v>
      </c>
      <c r="G828" s="8" t="n">
        <v>400</v>
      </c>
      <c r="H828" s="8" t="n">
        <v>36.633706</v>
      </c>
      <c r="I828" s="8" t="n">
        <v>-111.257125</v>
      </c>
      <c r="J828" s="10" t="b">
        <f aca="false">COUNTIF('DigDeep x Virginia Tech - Clien'!$A$3:$A$894, A828)=1</f>
        <v>1</v>
      </c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customFormat="false" ht="15.75" hidden="false" customHeight="false" outlineLevel="0" collapsed="false">
      <c r="A829" s="1" t="n">
        <v>556857992</v>
      </c>
      <c r="B829" s="1" t="s">
        <v>26</v>
      </c>
      <c r="C829" s="7" t="s">
        <v>13</v>
      </c>
      <c r="D829" s="8" t="n">
        <v>3</v>
      </c>
      <c r="E829" s="9" t="n">
        <v>45497</v>
      </c>
      <c r="F829" s="8" t="n">
        <v>107</v>
      </c>
      <c r="G829" s="8" t="n">
        <v>200</v>
      </c>
      <c r="H829" s="8" t="n">
        <v>36.649252</v>
      </c>
      <c r="I829" s="8" t="n">
        <v>-111.235757</v>
      </c>
      <c r="J829" s="10" t="b">
        <f aca="false">COUNTIF('DigDeep x Virginia Tech - Clien'!$A$3:$A$894, A829)=1</f>
        <v>1</v>
      </c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customFormat="false" ht="15.75" hidden="false" customHeight="false" outlineLevel="0" collapsed="false">
      <c r="A830" s="1" t="n">
        <v>556858072</v>
      </c>
      <c r="B830" s="1" t="s">
        <v>26</v>
      </c>
      <c r="C830" s="7" t="s">
        <v>13</v>
      </c>
      <c r="D830" s="8"/>
      <c r="E830" s="9" t="n">
        <v>45551</v>
      </c>
      <c r="F830" s="8" t="n">
        <v>53</v>
      </c>
      <c r="G830" s="8" t="n">
        <v>5</v>
      </c>
      <c r="H830" s="8" t="n">
        <v>36.569167</v>
      </c>
      <c r="I830" s="8" t="n">
        <v>-111.256389</v>
      </c>
      <c r="J830" s="10" t="b">
        <f aca="false">COUNTIF('DigDeep x Virginia Tech - Clien'!$A$3:$A$894, A830)=1</f>
        <v>1</v>
      </c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customFormat="false" ht="15.75" hidden="false" customHeight="false" outlineLevel="0" collapsed="false">
      <c r="A831" s="1" t="n">
        <v>556858089</v>
      </c>
      <c r="B831" s="1" t="s">
        <v>26</v>
      </c>
      <c r="C831" s="7" t="s">
        <v>13</v>
      </c>
      <c r="D831" s="8" t="n">
        <v>5</v>
      </c>
      <c r="E831" s="9" t="n">
        <v>45551</v>
      </c>
      <c r="F831" s="8" t="n">
        <v>53</v>
      </c>
      <c r="G831" s="8" t="n">
        <v>700</v>
      </c>
      <c r="H831" s="8" t="n">
        <v>36.563935</v>
      </c>
      <c r="I831" s="8" t="n">
        <v>-111.27554</v>
      </c>
      <c r="J831" s="10" t="b">
        <f aca="false">COUNTIF('DigDeep x Virginia Tech - Clien'!$A$3:$A$894, A831)=1</f>
        <v>1</v>
      </c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customFormat="false" ht="15.75" hidden="false" customHeight="false" outlineLevel="0" collapsed="false">
      <c r="A832" s="1" t="n">
        <v>556858113</v>
      </c>
      <c r="B832" s="1" t="s">
        <v>26</v>
      </c>
      <c r="C832" s="7" t="s">
        <v>30</v>
      </c>
      <c r="D832" s="8" t="n">
        <v>5</v>
      </c>
      <c r="E832" s="9" t="n">
        <v>45600</v>
      </c>
      <c r="F832" s="8" t="n">
        <v>4</v>
      </c>
      <c r="G832" s="8" t="n">
        <v>550</v>
      </c>
      <c r="H832" s="8" t="n">
        <v>36.8349038</v>
      </c>
      <c r="I832" s="8" t="n">
        <v>-111.2850101</v>
      </c>
      <c r="J832" s="10" t="b">
        <f aca="false">COUNTIF('DigDeep x Virginia Tech - Clien'!$A$3:$A$894, A832)=1</f>
        <v>1</v>
      </c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customFormat="false" ht="15.75" hidden="false" customHeight="false" outlineLevel="0" collapsed="false">
      <c r="A833" s="1" t="n">
        <v>556858144</v>
      </c>
      <c r="B833" s="1" t="s">
        <v>26</v>
      </c>
      <c r="C833" s="7" t="s">
        <v>13</v>
      </c>
      <c r="D833" s="8" t="n">
        <v>1</v>
      </c>
      <c r="E833" s="9" t="n">
        <v>45386</v>
      </c>
      <c r="F833" s="8" t="n">
        <v>218</v>
      </c>
      <c r="G833" s="8" t="n">
        <v>21</v>
      </c>
      <c r="H833" s="8" t="n">
        <v>36.772276</v>
      </c>
      <c r="I833" s="8" t="n">
        <v>-111.279311</v>
      </c>
      <c r="J833" s="10" t="b">
        <f aca="false">COUNTIF('DigDeep x Virginia Tech - Clien'!$A$3:$A$894, A833)=1</f>
        <v>1</v>
      </c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customFormat="false" ht="15.75" hidden="false" customHeight="false" outlineLevel="0" collapsed="false">
      <c r="A834" s="1" t="n">
        <v>556858151</v>
      </c>
      <c r="B834" s="1" t="s">
        <v>26</v>
      </c>
      <c r="C834" s="7" t="s">
        <v>13</v>
      </c>
      <c r="E834" s="9" t="n">
        <v>45475</v>
      </c>
      <c r="F834" s="8" t="n">
        <v>129</v>
      </c>
      <c r="G834" s="8" t="n">
        <v>1200</v>
      </c>
      <c r="H834" s="8" t="n">
        <v>36.634364</v>
      </c>
      <c r="I834" s="8" t="n">
        <v>-111.288443</v>
      </c>
      <c r="J834" s="10" t="b">
        <f aca="false">COUNTIF('DigDeep x Virginia Tech - Clien'!$A$3:$A$894, A834)=1</f>
        <v>1</v>
      </c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customFormat="false" ht="15.75" hidden="false" customHeight="false" outlineLevel="0" collapsed="false">
      <c r="A835" s="1" t="n">
        <v>556858230</v>
      </c>
      <c r="B835" s="1" t="s">
        <v>26</v>
      </c>
      <c r="C835" s="7" t="s">
        <v>13</v>
      </c>
      <c r="D835" s="8"/>
      <c r="E835" s="9" t="n">
        <v>45425</v>
      </c>
      <c r="F835" s="8" t="n">
        <v>179</v>
      </c>
      <c r="G835" s="8" t="n">
        <v>800</v>
      </c>
      <c r="H835" s="8" t="n">
        <v>36.64546</v>
      </c>
      <c r="I835" s="8" t="n">
        <v>-111.249307</v>
      </c>
      <c r="J835" s="10" t="b">
        <f aca="false">COUNTIF('DigDeep x Virginia Tech - Clien'!$A$3:$A$894, A835)=1</f>
        <v>1</v>
      </c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customFormat="false" ht="15.75" hidden="false" customHeight="false" outlineLevel="0" collapsed="false">
      <c r="A836" s="1" t="n">
        <v>556858247</v>
      </c>
      <c r="B836" s="1" t="s">
        <v>26</v>
      </c>
      <c r="C836" s="7" t="s">
        <v>13</v>
      </c>
      <c r="D836" s="8" t="n">
        <v>4</v>
      </c>
      <c r="E836" s="9" t="n">
        <v>45425</v>
      </c>
      <c r="F836" s="8" t="n">
        <v>179</v>
      </c>
      <c r="G836" s="8" t="n">
        <v>700</v>
      </c>
      <c r="H836" s="8" t="n">
        <v>36.645655</v>
      </c>
      <c r="I836" s="8" t="n">
        <v>-111.249277</v>
      </c>
      <c r="J836" s="10" t="b">
        <f aca="false">COUNTIF('DigDeep x Virginia Tech - Clien'!$A$3:$A$894, A836)=1</f>
        <v>1</v>
      </c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customFormat="false" ht="15.75" hidden="false" customHeight="false" outlineLevel="0" collapsed="false">
      <c r="A837" s="1" t="n">
        <v>556858254</v>
      </c>
      <c r="B837" s="1" t="s">
        <v>26</v>
      </c>
      <c r="C837" s="7" t="s">
        <v>13</v>
      </c>
      <c r="D837" s="1" t="n">
        <v>1</v>
      </c>
      <c r="E837" s="9" t="n">
        <v>45426</v>
      </c>
      <c r="F837" s="8" t="n">
        <v>178</v>
      </c>
      <c r="G837" s="8" t="n">
        <v>300</v>
      </c>
      <c r="H837" s="8" t="n">
        <v>36.859689</v>
      </c>
      <c r="I837" s="8" t="n">
        <v>-111.268167</v>
      </c>
      <c r="J837" s="10" t="b">
        <f aca="false">COUNTIF('DigDeep x Virginia Tech - Clien'!$A$3:$A$894, A837)=1</f>
        <v>1</v>
      </c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customFormat="false" ht="15.75" hidden="false" customHeight="false" outlineLevel="0" collapsed="false">
      <c r="A838" s="1" t="n">
        <v>556858261</v>
      </c>
      <c r="B838" s="1" t="s">
        <v>26</v>
      </c>
      <c r="C838" s="7" t="s">
        <v>13</v>
      </c>
      <c r="D838" s="8" t="n">
        <v>2</v>
      </c>
      <c r="E838" s="9" t="n">
        <v>45600</v>
      </c>
      <c r="F838" s="8" t="n">
        <v>4</v>
      </c>
      <c r="G838" s="8" t="n">
        <v>500</v>
      </c>
      <c r="H838" s="8" t="n">
        <v>36.86667</v>
      </c>
      <c r="I838" s="8" t="n">
        <v>-111.273154</v>
      </c>
      <c r="J838" s="10" t="b">
        <f aca="false">COUNTIF('DigDeep x Virginia Tech - Clien'!$A$3:$A$894, A838)=1</f>
        <v>1</v>
      </c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customFormat="false" ht="15.75" hidden="false" customHeight="false" outlineLevel="0" collapsed="false">
      <c r="A839" s="1" t="n">
        <v>556858319</v>
      </c>
      <c r="B839" s="1" t="s">
        <v>26</v>
      </c>
      <c r="C839" s="7" t="s">
        <v>13</v>
      </c>
      <c r="D839" s="8" t="n">
        <v>4</v>
      </c>
      <c r="E839" s="9" t="n">
        <v>45559</v>
      </c>
      <c r="F839" s="8" t="n">
        <v>45</v>
      </c>
      <c r="G839" s="8" t="n">
        <v>1200</v>
      </c>
      <c r="H839" s="8" t="n">
        <v>36.771905</v>
      </c>
      <c r="I839" s="8" t="n">
        <v>-111.279818</v>
      </c>
      <c r="J839" s="10" t="b">
        <f aca="false">COUNTIF('DigDeep x Virginia Tech - Clien'!$A$3:$A$894, A839)=1</f>
        <v>1</v>
      </c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customFormat="false" ht="15.75" hidden="false" customHeight="false" outlineLevel="0" collapsed="false">
      <c r="A840" s="1" t="n">
        <v>556881179</v>
      </c>
      <c r="B840" s="1" t="s">
        <v>26</v>
      </c>
      <c r="C840" s="7" t="s">
        <v>13</v>
      </c>
      <c r="D840" s="8" t="n">
        <v>3</v>
      </c>
      <c r="E840" s="9" t="n">
        <v>45600</v>
      </c>
      <c r="F840" s="8" t="n">
        <v>4</v>
      </c>
      <c r="G840" s="8" t="n">
        <v>30</v>
      </c>
      <c r="H840" s="8" t="n">
        <v>36.85974</v>
      </c>
      <c r="I840" s="8" t="n">
        <v>-111.26777</v>
      </c>
      <c r="J840" s="10" t="b">
        <f aca="false">COUNTIF('DigDeep x Virginia Tech - Clien'!$A$3:$A$894, A840)=1</f>
        <v>1</v>
      </c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customFormat="false" ht="15.75" hidden="false" customHeight="false" outlineLevel="0" collapsed="false">
      <c r="A841" s="1" t="n">
        <v>556881272</v>
      </c>
      <c r="B841" s="1" t="s">
        <v>26</v>
      </c>
      <c r="C841" s="7" t="s">
        <v>19</v>
      </c>
      <c r="D841" s="1" t="n">
        <v>3</v>
      </c>
      <c r="E841" s="9" t="n">
        <v>45582</v>
      </c>
      <c r="F841" s="8" t="n">
        <v>22</v>
      </c>
      <c r="G841" s="8" t="n">
        <v>257</v>
      </c>
      <c r="H841" s="8" t="n">
        <v>36.5523</v>
      </c>
      <c r="I841" s="8" t="n">
        <v>-110.67327</v>
      </c>
      <c r="J841" s="10" t="b">
        <f aca="false">COUNTIF('DigDeep x Virginia Tech - Clien'!$A$3:$A$894, A841)=1</f>
        <v>1</v>
      </c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customFormat="false" ht="15.75" hidden="false" customHeight="false" outlineLevel="0" collapsed="false">
      <c r="A842" s="1" t="n">
        <v>556881289</v>
      </c>
      <c r="B842" s="1" t="s">
        <v>26</v>
      </c>
      <c r="C842" s="7" t="s">
        <v>13</v>
      </c>
      <c r="D842" s="1" t="n">
        <v>5</v>
      </c>
      <c r="E842" s="9" t="n">
        <v>45603</v>
      </c>
      <c r="F842" s="8" t="n">
        <v>1</v>
      </c>
      <c r="G842" s="8" t="n">
        <v>300</v>
      </c>
      <c r="H842" s="8" t="n">
        <v>36.67137</v>
      </c>
      <c r="I842" s="8" t="n">
        <v>-109.84793</v>
      </c>
      <c r="J842" s="10" t="b">
        <f aca="false">COUNTIF('DigDeep x Virginia Tech - Clien'!$A$3:$A$894, A842)=1</f>
        <v>1</v>
      </c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customFormat="false" ht="15.75" hidden="false" customHeight="false" outlineLevel="0" collapsed="false">
      <c r="A843" s="1" t="n">
        <v>556881320</v>
      </c>
      <c r="B843" s="1" t="s">
        <v>26</v>
      </c>
      <c r="C843" s="7" t="s">
        <v>15</v>
      </c>
      <c r="D843" s="8" t="n">
        <v>2</v>
      </c>
      <c r="E843" s="9" t="n">
        <v>45545</v>
      </c>
      <c r="F843" s="8" t="n">
        <v>59</v>
      </c>
      <c r="G843" s="8" t="n">
        <v>500</v>
      </c>
      <c r="H843" s="8" t="n">
        <v>36.52421</v>
      </c>
      <c r="I843" s="8" t="n">
        <v>-110.56927</v>
      </c>
      <c r="J843" s="10" t="b">
        <f aca="false">COUNTIF('DigDeep x Virginia Tech - Clien'!$A$3:$A$894, A843)=1</f>
        <v>1</v>
      </c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customFormat="false" ht="15.75" hidden="false" customHeight="false" outlineLevel="0" collapsed="false">
      <c r="A844" s="1" t="n">
        <v>556881344</v>
      </c>
      <c r="B844" s="1" t="s">
        <v>26</v>
      </c>
      <c r="C844" s="7" t="s">
        <v>13</v>
      </c>
      <c r="D844" s="8" t="n">
        <v>2</v>
      </c>
      <c r="E844" s="9" t="n">
        <v>45491</v>
      </c>
      <c r="F844" s="8" t="n">
        <v>113</v>
      </c>
      <c r="G844" s="8" t="n">
        <v>1200</v>
      </c>
      <c r="H844" s="8" t="n">
        <v>36.735534</v>
      </c>
      <c r="I844" s="8" t="n">
        <v>-111.303409</v>
      </c>
      <c r="J844" s="10" t="b">
        <f aca="false">COUNTIF('DigDeep x Virginia Tech - Clien'!$A$3:$A$894, A844)=1</f>
        <v>1</v>
      </c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customFormat="false" ht="15.75" hidden="false" customHeight="false" outlineLevel="0" collapsed="false">
      <c r="A845" s="1" t="n">
        <v>556881368</v>
      </c>
      <c r="B845" s="1" t="s">
        <v>26</v>
      </c>
      <c r="C845" s="7" t="s">
        <v>32</v>
      </c>
      <c r="D845" s="8" t="n">
        <v>1</v>
      </c>
      <c r="E845" s="9" t="n">
        <v>45530</v>
      </c>
      <c r="F845" s="8" t="n">
        <v>74</v>
      </c>
      <c r="G845" s="8" t="n">
        <v>553</v>
      </c>
      <c r="H845" s="8" t="n">
        <v>36.6445644</v>
      </c>
      <c r="I845" s="8" t="n">
        <v>-109.8159684</v>
      </c>
      <c r="J845" s="10" t="b">
        <f aca="false">COUNTIF('DigDeep x Virginia Tech - Clien'!$A$3:$A$894, A845)=1</f>
        <v>1</v>
      </c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customFormat="false" ht="15.75" hidden="false" customHeight="false" outlineLevel="0" collapsed="false">
      <c r="A846" s="1" t="n">
        <v>556881375</v>
      </c>
      <c r="B846" s="1" t="s">
        <v>26</v>
      </c>
      <c r="C846" s="7" t="s">
        <v>15</v>
      </c>
      <c r="D846" s="8" t="n">
        <v>1</v>
      </c>
      <c r="E846" s="9" t="n">
        <v>45530</v>
      </c>
      <c r="F846" s="8" t="n">
        <v>74</v>
      </c>
      <c r="G846" s="8" t="n">
        <v>275</v>
      </c>
      <c r="H846" s="8" t="n">
        <v>36.6448676</v>
      </c>
      <c r="I846" s="8" t="n">
        <v>-109.8175975</v>
      </c>
      <c r="J846" s="10" t="b">
        <f aca="false">COUNTIF('DigDeep x Virginia Tech - Clien'!$A$3:$A$894, A846)=1</f>
        <v>1</v>
      </c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customFormat="false" ht="15.75" hidden="false" customHeight="false" outlineLevel="0" collapsed="false">
      <c r="A847" s="1" t="n">
        <v>556881382</v>
      </c>
      <c r="B847" s="1" t="s">
        <v>26</v>
      </c>
      <c r="C847" s="7" t="s">
        <v>13</v>
      </c>
      <c r="D847" s="8" t="n">
        <v>7</v>
      </c>
      <c r="E847" s="9" t="n">
        <v>45586</v>
      </c>
      <c r="F847" s="8" t="n">
        <v>18</v>
      </c>
      <c r="G847" s="8" t="n">
        <v>800</v>
      </c>
      <c r="H847" s="8" t="n">
        <v>36.6365512</v>
      </c>
      <c r="I847" s="8" t="n">
        <v>-109.857652</v>
      </c>
      <c r="J847" s="10" t="b">
        <f aca="false">COUNTIF('DigDeep x Virginia Tech - Clien'!$A$3:$A$894, A847)=1</f>
        <v>1</v>
      </c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customFormat="false" ht="15.75" hidden="false" customHeight="false" outlineLevel="0" collapsed="false">
      <c r="A848" s="1" t="n">
        <v>556881485</v>
      </c>
      <c r="B848" s="1" t="s">
        <v>26</v>
      </c>
      <c r="C848" s="7" t="s">
        <v>13</v>
      </c>
      <c r="D848" s="8" t="n">
        <v>6</v>
      </c>
      <c r="E848" s="9" t="n">
        <v>45404</v>
      </c>
      <c r="F848" s="8" t="n">
        <v>200</v>
      </c>
      <c r="G848" s="8" t="n">
        <v>10</v>
      </c>
      <c r="H848" s="8" t="n">
        <v>36.644028</v>
      </c>
      <c r="I848" s="8" t="n">
        <v>-109.8031501</v>
      </c>
      <c r="J848" s="10" t="b">
        <f aca="false">COUNTIF('DigDeep x Virginia Tech - Clien'!$A$3:$A$894, A848)=1</f>
        <v>1</v>
      </c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customFormat="false" ht="15.75" hidden="false" customHeight="false" outlineLevel="0" collapsed="false">
      <c r="A849" s="1" t="n">
        <v>556881502</v>
      </c>
      <c r="B849" s="1" t="s">
        <v>26</v>
      </c>
      <c r="C849" s="7" t="s">
        <v>13</v>
      </c>
      <c r="D849" s="8" t="n">
        <v>3</v>
      </c>
      <c r="E849" s="9" t="n">
        <v>45587</v>
      </c>
      <c r="F849" s="8" t="n">
        <v>17</v>
      </c>
      <c r="G849" s="8" t="n">
        <v>800</v>
      </c>
      <c r="H849" s="8" t="n">
        <v>36.6901053</v>
      </c>
      <c r="I849" s="8" t="n">
        <v>-110.2569393</v>
      </c>
      <c r="J849" s="10" t="b">
        <f aca="false">COUNTIF('DigDeep x Virginia Tech - Clien'!$A$3:$A$894, A849)=1</f>
        <v>1</v>
      </c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customFormat="false" ht="15.75" hidden="false" customHeight="false" outlineLevel="0" collapsed="false">
      <c r="A850" s="1" t="n">
        <v>556881533</v>
      </c>
      <c r="B850" s="1" t="s">
        <v>26</v>
      </c>
      <c r="C850" s="7" t="s">
        <v>13</v>
      </c>
      <c r="D850" s="8"/>
      <c r="E850" s="9" t="n">
        <v>45474</v>
      </c>
      <c r="F850" s="8" t="n">
        <v>130</v>
      </c>
      <c r="G850" s="8" t="n">
        <v>200</v>
      </c>
      <c r="H850" s="8" t="n">
        <v>36.3679681</v>
      </c>
      <c r="I850" s="8" t="n">
        <v>-111.447408</v>
      </c>
      <c r="J850" s="10" t="b">
        <f aca="false">COUNTIF('DigDeep x Virginia Tech - Clien'!$A$3:$A$894, A850)=1</f>
        <v>1</v>
      </c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customFormat="false" ht="15.75" hidden="false" customHeight="false" outlineLevel="0" collapsed="false">
      <c r="A851" s="1" t="n">
        <v>556881605</v>
      </c>
      <c r="B851" s="1" t="s">
        <v>26</v>
      </c>
      <c r="C851" s="7" t="s">
        <v>13</v>
      </c>
      <c r="D851" s="8" t="n">
        <v>4</v>
      </c>
      <c r="E851" s="9" t="n">
        <v>45489</v>
      </c>
      <c r="F851" s="8" t="n">
        <v>115</v>
      </c>
      <c r="G851" s="8" t="n">
        <v>1200</v>
      </c>
      <c r="H851" s="8" t="n">
        <v>36.7483086</v>
      </c>
      <c r="I851" s="8" t="n">
        <v>-111.3409937</v>
      </c>
      <c r="J851" s="10" t="b">
        <f aca="false">COUNTIF('DigDeep x Virginia Tech - Clien'!$A$3:$A$894, A851)=1</f>
        <v>1</v>
      </c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customFormat="false" ht="15.75" hidden="false" customHeight="false" outlineLevel="0" collapsed="false">
      <c r="A852" s="1" t="n">
        <v>556881612</v>
      </c>
      <c r="B852" s="1" t="s">
        <v>26</v>
      </c>
      <c r="C852" s="7" t="s">
        <v>13</v>
      </c>
      <c r="D852" s="8" t="n">
        <v>3</v>
      </c>
      <c r="E852" s="9" t="n">
        <v>45497</v>
      </c>
      <c r="F852" s="8" t="n">
        <v>107</v>
      </c>
      <c r="G852" s="8" t="n">
        <v>100</v>
      </c>
      <c r="H852" s="8" t="n">
        <v>36.4838102</v>
      </c>
      <c r="I852" s="8" t="n">
        <v>-111.0453405</v>
      </c>
      <c r="J852" s="10" t="b">
        <f aca="false">COUNTIF('DigDeep x Virginia Tech - Clien'!$A$3:$A$894, A852)=1</f>
        <v>1</v>
      </c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customFormat="false" ht="15.75" hidden="false" customHeight="false" outlineLevel="0" collapsed="false">
      <c r="A853" s="1" t="n">
        <v>556881629</v>
      </c>
      <c r="B853" s="1" t="s">
        <v>26</v>
      </c>
      <c r="C853" s="7" t="s">
        <v>29</v>
      </c>
      <c r="D853" s="8" t="n">
        <v>2</v>
      </c>
      <c r="E853" s="9" t="n">
        <v>45587</v>
      </c>
      <c r="F853" s="8" t="n">
        <v>17</v>
      </c>
      <c r="G853" s="8" t="n">
        <v>719</v>
      </c>
      <c r="H853" s="8" t="n">
        <v>36.66107</v>
      </c>
      <c r="I853" s="8" t="n">
        <v>-110.52144</v>
      </c>
      <c r="J853" s="10" t="b">
        <f aca="false">COUNTIF('DigDeep x Virginia Tech - Clien'!$A$3:$A$894, A853)=1</f>
        <v>1</v>
      </c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customFormat="false" ht="15.75" hidden="false" customHeight="false" outlineLevel="0" collapsed="false">
      <c r="A854" s="1" t="n">
        <v>556881636</v>
      </c>
      <c r="B854" s="1" t="s">
        <v>26</v>
      </c>
      <c r="C854" s="7" t="s">
        <v>13</v>
      </c>
      <c r="D854" s="8" t="n">
        <v>6</v>
      </c>
      <c r="E854" s="9" t="n">
        <v>45551</v>
      </c>
      <c r="F854" s="8" t="n">
        <v>53</v>
      </c>
      <c r="G854" s="8" t="n">
        <v>1200</v>
      </c>
      <c r="H854" s="8" t="n">
        <v>36.591625</v>
      </c>
      <c r="I854" s="8" t="n">
        <v>-110.8767103</v>
      </c>
      <c r="J854" s="10" t="b">
        <f aca="false">COUNTIF('DigDeep x Virginia Tech - Clien'!$A$3:$A$894, A854)=1</f>
        <v>1</v>
      </c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customFormat="false" ht="15.75" hidden="false" customHeight="false" outlineLevel="0" collapsed="false">
      <c r="A855" s="1" t="n">
        <v>556881643</v>
      </c>
      <c r="B855" s="1" t="s">
        <v>26</v>
      </c>
      <c r="C855" s="7" t="s">
        <v>29</v>
      </c>
      <c r="D855" s="8" t="n">
        <v>3</v>
      </c>
      <c r="E855" s="9" t="n">
        <v>45565</v>
      </c>
      <c r="F855" s="8" t="n">
        <v>39</v>
      </c>
      <c r="G855" s="8" t="n">
        <v>300</v>
      </c>
      <c r="H855" s="8" t="n">
        <v>36.7461712</v>
      </c>
      <c r="I855" s="8" t="n">
        <v>-110.6008854</v>
      </c>
      <c r="J855" s="10" t="b">
        <f aca="false">COUNTIF('DigDeep x Virginia Tech - Clien'!$A$3:$A$894, A855)=1</f>
        <v>1</v>
      </c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customFormat="false" ht="15.75" hidden="false" customHeight="false" outlineLevel="0" collapsed="false">
      <c r="A856" s="1" t="n">
        <v>556881650</v>
      </c>
      <c r="B856" s="1" t="s">
        <v>26</v>
      </c>
      <c r="C856" s="7" t="s">
        <v>13</v>
      </c>
      <c r="D856" s="8" t="n">
        <v>1</v>
      </c>
      <c r="E856" s="9" t="n">
        <v>45554</v>
      </c>
      <c r="F856" s="8" t="n">
        <v>50</v>
      </c>
      <c r="G856" s="8" t="n">
        <v>1200</v>
      </c>
      <c r="H856" s="8" t="n">
        <v>36.4609376</v>
      </c>
      <c r="I856" s="8" t="n">
        <v>-110.8890622</v>
      </c>
      <c r="J856" s="10" t="b">
        <f aca="false">COUNTIF('DigDeep x Virginia Tech - Clien'!$A$3:$A$894, A856)=1</f>
        <v>1</v>
      </c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customFormat="false" ht="15.75" hidden="false" customHeight="false" outlineLevel="0" collapsed="false">
      <c r="A857" s="1" t="n">
        <v>557782549</v>
      </c>
      <c r="B857" s="1" t="s">
        <v>22</v>
      </c>
      <c r="C857" s="7" t="s">
        <v>13</v>
      </c>
      <c r="D857" s="1" t="n">
        <v>5</v>
      </c>
      <c r="E857" s="9" t="n">
        <v>45554</v>
      </c>
      <c r="F857" s="8" t="n">
        <v>50</v>
      </c>
      <c r="G857" s="8" t="n">
        <v>453</v>
      </c>
      <c r="H857" s="8" t="n">
        <v>36.71159884</v>
      </c>
      <c r="I857" s="8" t="n">
        <v>-108.2392242</v>
      </c>
      <c r="J857" s="10" t="b">
        <f aca="false">COUNTIF('DigDeep x Virginia Tech - Clien'!$A$3:$A$894, A857)=1</f>
        <v>1</v>
      </c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customFormat="false" ht="15.75" hidden="false" customHeight="false" outlineLevel="0" collapsed="false">
      <c r="A858" s="1" t="n">
        <v>572380582</v>
      </c>
      <c r="B858" s="1" t="s">
        <v>26</v>
      </c>
      <c r="C858" s="7" t="s">
        <v>13</v>
      </c>
      <c r="D858" s="8" t="n">
        <v>2</v>
      </c>
      <c r="E858" s="9" t="n">
        <v>45404</v>
      </c>
      <c r="F858" s="8" t="n">
        <v>200</v>
      </c>
      <c r="G858" s="8" t="n">
        <v>1000</v>
      </c>
      <c r="H858" s="8" t="n">
        <v>36.476158</v>
      </c>
      <c r="I858" s="8" t="n">
        <v>-110.428313</v>
      </c>
      <c r="J858" s="10" t="b">
        <f aca="false">COUNTIF('DigDeep x Virginia Tech - Clien'!$A$3:$A$894, A858)=1</f>
        <v>1</v>
      </c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customFormat="false" ht="15.75" hidden="false" customHeight="false" outlineLevel="0" collapsed="false">
      <c r="A859" s="1" t="n">
        <v>572380661</v>
      </c>
      <c r="B859" s="1" t="s">
        <v>26</v>
      </c>
      <c r="C859" s="7" t="s">
        <v>29</v>
      </c>
      <c r="D859" s="8"/>
      <c r="E859" s="9" t="n">
        <v>45575</v>
      </c>
      <c r="F859" s="8" t="n">
        <v>29</v>
      </c>
      <c r="G859" s="8" t="n">
        <v>305</v>
      </c>
      <c r="H859" s="8" t="n">
        <v>36.926618</v>
      </c>
      <c r="I859" s="8" t="n">
        <v>-110.745691</v>
      </c>
      <c r="J859" s="10" t="b">
        <f aca="false">COUNTIF('DigDeep x Virginia Tech - Clien'!$A$3:$A$894, A859)=1</f>
        <v>1</v>
      </c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customFormat="false" ht="15.75" hidden="false" customHeight="false" outlineLevel="0" collapsed="false">
      <c r="A860" s="1" t="n">
        <v>572380678</v>
      </c>
      <c r="B860" s="1" t="s">
        <v>26</v>
      </c>
      <c r="C860" s="7" t="s">
        <v>29</v>
      </c>
      <c r="D860" s="8"/>
      <c r="E860" s="9" t="n">
        <v>45414</v>
      </c>
      <c r="F860" s="8" t="n">
        <v>190</v>
      </c>
      <c r="G860" s="8" t="n">
        <v>200</v>
      </c>
      <c r="H860" s="8" t="n">
        <v>36.9311637</v>
      </c>
      <c r="I860" s="8" t="n">
        <v>-110.76931</v>
      </c>
      <c r="J860" s="10" t="b">
        <f aca="false">COUNTIF('DigDeep x Virginia Tech - Clien'!$A$3:$A$894, A860)=1</f>
        <v>1</v>
      </c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customFormat="false" ht="15.75" hidden="false" customHeight="false" outlineLevel="0" collapsed="false">
      <c r="A861" s="1" t="n">
        <v>572380788</v>
      </c>
      <c r="B861" s="1" t="s">
        <v>26</v>
      </c>
      <c r="C861" s="7" t="s">
        <v>19</v>
      </c>
      <c r="D861" s="8"/>
      <c r="E861" s="9" t="n">
        <v>45523</v>
      </c>
      <c r="F861" s="8" t="n">
        <v>81</v>
      </c>
      <c r="G861" s="8" t="n">
        <v>275</v>
      </c>
      <c r="H861" s="8" t="n">
        <v>36.57016</v>
      </c>
      <c r="I861" s="8" t="n">
        <v>-110.6693347</v>
      </c>
      <c r="J861" s="10" t="b">
        <f aca="false">COUNTIF('DigDeep x Virginia Tech - Clien'!$A$3:$A$894, A861)=1</f>
        <v>1</v>
      </c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customFormat="false" ht="15.75" hidden="false" customHeight="false" outlineLevel="0" collapsed="false">
      <c r="A862" s="1" t="n">
        <v>572380795</v>
      </c>
      <c r="B862" s="1" t="s">
        <v>26</v>
      </c>
      <c r="C862" s="7" t="s">
        <v>15</v>
      </c>
      <c r="D862" s="8"/>
      <c r="E862" s="9" t="n">
        <v>45582</v>
      </c>
      <c r="F862" s="8" t="n">
        <v>22</v>
      </c>
      <c r="G862" s="8" t="n">
        <v>154</v>
      </c>
      <c r="H862" s="8" t="n">
        <v>36.570616</v>
      </c>
      <c r="I862" s="8" t="n">
        <v>-110.6693347</v>
      </c>
      <c r="J862" s="10" t="b">
        <f aca="false">COUNTIF('DigDeep x Virginia Tech - Clien'!$A$3:$A$894, A862)=1</f>
        <v>1</v>
      </c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customFormat="false" ht="15.75" hidden="false" customHeight="false" outlineLevel="0" collapsed="false">
      <c r="A863" s="1" t="n">
        <v>572380922</v>
      </c>
      <c r="B863" s="1" t="s">
        <v>26</v>
      </c>
      <c r="C863" s="7" t="s">
        <v>19</v>
      </c>
      <c r="D863" s="8"/>
      <c r="E863" s="9" t="n">
        <v>45582</v>
      </c>
      <c r="F863" s="8" t="n">
        <v>22</v>
      </c>
      <c r="G863" s="8" t="n">
        <v>275</v>
      </c>
      <c r="H863" s="8" t="n">
        <v>36.5509026</v>
      </c>
      <c r="I863" s="8" t="n">
        <v>-110.677567</v>
      </c>
      <c r="J863" s="10" t="b">
        <f aca="false">COUNTIF('DigDeep x Virginia Tech - Clien'!$A$3:$A$894, A863)=1</f>
        <v>1</v>
      </c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customFormat="false" ht="15.75" hidden="false" customHeight="false" outlineLevel="0" collapsed="false">
      <c r="A864" s="1" t="n">
        <v>572380991</v>
      </c>
      <c r="B864" s="1" t="s">
        <v>26</v>
      </c>
      <c r="C864" s="7" t="s">
        <v>29</v>
      </c>
      <c r="D864" s="8"/>
      <c r="E864" s="9" t="n">
        <v>45580</v>
      </c>
      <c r="F864" s="8" t="n">
        <v>24</v>
      </c>
      <c r="G864" s="8" t="n">
        <v>425</v>
      </c>
      <c r="H864" s="8" t="n">
        <v>37.00921627</v>
      </c>
      <c r="I864" s="8" t="n">
        <v>-110.7788276</v>
      </c>
      <c r="J864" s="10" t="b">
        <f aca="false">COUNTIF('DigDeep x Virginia Tech - Clien'!$A$3:$A$894, A864)=1</f>
        <v>1</v>
      </c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customFormat="false" ht="15.75" hidden="false" customHeight="false" outlineLevel="0" collapsed="false">
      <c r="A865" s="1" t="n">
        <v>578611424</v>
      </c>
      <c r="B865" s="1" t="s">
        <v>22</v>
      </c>
      <c r="C865" s="7" t="s">
        <v>13</v>
      </c>
      <c r="D865" s="8" t="n">
        <v>5</v>
      </c>
      <c r="E865" s="9" t="n">
        <v>45475</v>
      </c>
      <c r="F865" s="8" t="n">
        <v>129</v>
      </c>
      <c r="G865" s="8" t="n">
        <v>237</v>
      </c>
      <c r="H865" s="8" t="n">
        <v>35.29520281</v>
      </c>
      <c r="I865" s="8" t="n">
        <v>-110.1824346</v>
      </c>
      <c r="J865" s="10" t="b">
        <f aca="false">COUNTIF('DigDeep x Virginia Tech - Clien'!$A$3:$A$894, A865)=1</f>
        <v>1</v>
      </c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customFormat="false" ht="15.75" hidden="false" customHeight="false" outlineLevel="0" collapsed="false">
      <c r="A866" s="1" t="n">
        <v>578611431</v>
      </c>
      <c r="B866" s="1" t="s">
        <v>22</v>
      </c>
      <c r="C866" s="7" t="s">
        <v>13</v>
      </c>
      <c r="D866" s="1" t="n">
        <v>1</v>
      </c>
      <c r="E866" s="9" t="n">
        <v>45510</v>
      </c>
      <c r="F866" s="8" t="n">
        <v>94</v>
      </c>
      <c r="G866" s="8" t="n">
        <v>133</v>
      </c>
      <c r="H866" s="8" t="n">
        <v>35.49906871</v>
      </c>
      <c r="I866" s="8" t="n">
        <v>-110.244496</v>
      </c>
      <c r="J866" s="10" t="b">
        <f aca="false">COUNTIF('DigDeep x Virginia Tech - Clien'!$A$3:$A$894, A866)=1</f>
        <v>1</v>
      </c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customFormat="false" ht="15.75" hidden="false" customHeight="false" outlineLevel="0" collapsed="false">
      <c r="A867" s="1" t="n">
        <v>578711018</v>
      </c>
      <c r="B867" s="1" t="s">
        <v>22</v>
      </c>
      <c r="C867" s="7" t="s">
        <v>13</v>
      </c>
      <c r="D867" s="1" t="n">
        <v>1</v>
      </c>
      <c r="E867" s="9" t="n">
        <v>45510</v>
      </c>
      <c r="F867" s="8" t="n">
        <v>94</v>
      </c>
      <c r="G867" s="8" t="n">
        <v>60</v>
      </c>
      <c r="H867" s="8" t="n">
        <v>35.4985757</v>
      </c>
      <c r="I867" s="8" t="n">
        <v>-110.255309</v>
      </c>
      <c r="J867" s="10" t="b">
        <f aca="false">COUNTIF('DigDeep x Virginia Tech - Clien'!$A$3:$A$894, A867)=1</f>
        <v>1</v>
      </c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customFormat="false" ht="15.75" hidden="false" customHeight="false" outlineLevel="0" collapsed="false">
      <c r="A868" s="1" t="n">
        <v>578711032</v>
      </c>
      <c r="B868" s="1" t="s">
        <v>22</v>
      </c>
      <c r="C868" s="7" t="s">
        <v>13</v>
      </c>
      <c r="D868" s="1" t="n">
        <v>2</v>
      </c>
      <c r="E868" s="9" t="n">
        <v>45603</v>
      </c>
      <c r="F868" s="8" t="n">
        <v>1</v>
      </c>
      <c r="G868" s="8" t="n">
        <v>400</v>
      </c>
      <c r="H868" s="8" t="n">
        <v>35.63001329</v>
      </c>
      <c r="I868" s="8" t="n">
        <v>-110.0295407</v>
      </c>
      <c r="J868" s="10" t="b">
        <f aca="false">COUNTIF('DigDeep x Virginia Tech - Clien'!$A$3:$A$894, A868)=1</f>
        <v>1</v>
      </c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customFormat="false" ht="15.75" hidden="false" customHeight="false" outlineLevel="0" collapsed="false">
      <c r="A869" s="1" t="n">
        <v>578711049</v>
      </c>
      <c r="B869" s="1" t="s">
        <v>22</v>
      </c>
      <c r="C869" s="7" t="s">
        <v>13</v>
      </c>
      <c r="D869" s="1" t="n">
        <v>3</v>
      </c>
      <c r="E869" s="9" t="n">
        <v>45407</v>
      </c>
      <c r="F869" s="8" t="n">
        <v>197</v>
      </c>
      <c r="G869" s="8" t="n">
        <v>0</v>
      </c>
      <c r="H869" s="8" t="n">
        <v>35.47441742</v>
      </c>
      <c r="I869" s="8" t="n">
        <v>-110.4858686</v>
      </c>
      <c r="J869" s="10" t="b">
        <f aca="false">COUNTIF('DigDeep x Virginia Tech - Clien'!$A$3:$A$894, A869)=1</f>
        <v>1</v>
      </c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customFormat="false" ht="15.75" hidden="false" customHeight="false" outlineLevel="0" collapsed="false">
      <c r="A870" s="1" t="n">
        <v>578711104</v>
      </c>
      <c r="B870" s="1" t="s">
        <v>22</v>
      </c>
      <c r="C870" s="7" t="s">
        <v>13</v>
      </c>
      <c r="D870" s="1" t="n">
        <v>1</v>
      </c>
      <c r="E870" s="9" t="n">
        <v>45544</v>
      </c>
      <c r="F870" s="8" t="n">
        <v>60</v>
      </c>
      <c r="G870" s="8" t="n">
        <v>243</v>
      </c>
      <c r="H870" s="8" t="n">
        <v>35.63716243</v>
      </c>
      <c r="I870" s="8" t="n">
        <v>-110.1113183</v>
      </c>
      <c r="J870" s="10" t="b">
        <f aca="false">COUNTIF('DigDeep x Virginia Tech - Clien'!$A$3:$A$894, A870)=1</f>
        <v>1</v>
      </c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customFormat="false" ht="15.75" hidden="false" customHeight="false" outlineLevel="0" collapsed="false">
      <c r="A871" s="1" t="n">
        <v>578711135</v>
      </c>
      <c r="B871" s="1" t="s">
        <v>22</v>
      </c>
      <c r="C871" s="7" t="s">
        <v>13</v>
      </c>
      <c r="D871" s="1" t="n">
        <v>1</v>
      </c>
      <c r="E871" s="9" t="n">
        <v>45575</v>
      </c>
      <c r="F871" s="8" t="n">
        <v>29</v>
      </c>
      <c r="G871" s="8" t="n">
        <v>124</v>
      </c>
      <c r="H871" s="8" t="n">
        <v>35.28810558</v>
      </c>
      <c r="I871" s="8" t="n">
        <v>-110.4961196</v>
      </c>
      <c r="J871" s="10" t="b">
        <f aca="false">COUNTIF('DigDeep x Virginia Tech - Clien'!$A$3:$A$894, A871)=1</f>
        <v>1</v>
      </c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customFormat="false" ht="15.75" hidden="false" customHeight="false" outlineLevel="0" collapsed="false">
      <c r="A872" s="1" t="n">
        <v>578711173</v>
      </c>
      <c r="B872" s="1" t="s">
        <v>22</v>
      </c>
      <c r="C872" s="7" t="s">
        <v>19</v>
      </c>
      <c r="D872" s="8"/>
      <c r="E872" s="9" t="n">
        <v>45460</v>
      </c>
      <c r="F872" s="8" t="n">
        <v>144</v>
      </c>
      <c r="G872" s="8" t="n">
        <v>228</v>
      </c>
      <c r="H872" s="8" t="n">
        <v>35.2925747</v>
      </c>
      <c r="I872" s="8" t="n">
        <v>-110.7416579</v>
      </c>
      <c r="J872" s="10" t="b">
        <f aca="false">COUNTIF('DigDeep x Virginia Tech - Clien'!$A$3:$A$894, A872)=1</f>
        <v>1</v>
      </c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customFormat="false" ht="15.75" hidden="false" customHeight="false" outlineLevel="0" collapsed="false">
      <c r="A873" s="1" t="n">
        <v>578711197</v>
      </c>
      <c r="B873" s="1" t="s">
        <v>22</v>
      </c>
      <c r="C873" s="7" t="s">
        <v>13</v>
      </c>
      <c r="D873" s="8" t="n">
        <v>4</v>
      </c>
      <c r="E873" s="9" t="n">
        <v>45544</v>
      </c>
      <c r="F873" s="8" t="n">
        <v>60</v>
      </c>
      <c r="G873" s="8" t="n">
        <v>343</v>
      </c>
      <c r="H873" s="8" t="n">
        <v>35.49568475</v>
      </c>
      <c r="I873" s="8" t="n">
        <v>-110.1351368</v>
      </c>
      <c r="J873" s="10" t="b">
        <f aca="false">COUNTIF('DigDeep x Virginia Tech - Clien'!$A$3:$A$894, A873)=1</f>
        <v>1</v>
      </c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customFormat="false" ht="15.75" hidden="false" customHeight="false" outlineLevel="0" collapsed="false">
      <c r="A874" s="1" t="n">
        <v>578711214</v>
      </c>
      <c r="B874" s="1" t="s">
        <v>22</v>
      </c>
      <c r="C874" s="7" t="s">
        <v>13</v>
      </c>
      <c r="D874" s="8" t="n">
        <v>3</v>
      </c>
      <c r="E874" s="9" t="n">
        <v>45544</v>
      </c>
      <c r="F874" s="8" t="n">
        <v>60</v>
      </c>
      <c r="G874" s="8" t="n">
        <v>211</v>
      </c>
      <c r="H874" s="8" t="n">
        <v>35.5103355</v>
      </c>
      <c r="I874" s="8" t="n">
        <v>-110.0393962</v>
      </c>
      <c r="J874" s="10" t="b">
        <f aca="false">COUNTIF('DigDeep x Virginia Tech - Clien'!$A$3:$A$894, A874)=1</f>
        <v>1</v>
      </c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customFormat="false" ht="15.75" hidden="false" customHeight="false" outlineLevel="0" collapsed="false">
      <c r="A875" s="1" t="n">
        <v>578711290</v>
      </c>
      <c r="B875" s="1" t="s">
        <v>22</v>
      </c>
      <c r="C875" s="7" t="s">
        <v>13</v>
      </c>
      <c r="D875" s="8" t="n">
        <v>1</v>
      </c>
      <c r="E875" s="9" t="n">
        <v>45544</v>
      </c>
      <c r="F875" s="8" t="n">
        <v>60</v>
      </c>
      <c r="G875" s="8" t="n">
        <v>70</v>
      </c>
      <c r="H875" s="8" t="n">
        <v>35.2104353</v>
      </c>
      <c r="I875" s="8" t="n">
        <v>-110.4297849</v>
      </c>
      <c r="J875" s="10" t="b">
        <f aca="false">COUNTIF('DigDeep x Virginia Tech - Clien'!$A$3:$A$894, A875)=1</f>
        <v>1</v>
      </c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customFormat="false" ht="15.75" hidden="false" customHeight="false" outlineLevel="0" collapsed="false">
      <c r="A876" s="1" t="n">
        <v>578711355</v>
      </c>
      <c r="B876" s="1" t="s">
        <v>22</v>
      </c>
      <c r="C876" s="7" t="s">
        <v>13</v>
      </c>
      <c r="D876" s="8" t="n">
        <v>4</v>
      </c>
      <c r="E876" s="9" t="n">
        <v>45603</v>
      </c>
      <c r="F876" s="8" t="n">
        <v>1</v>
      </c>
      <c r="G876" s="8" t="n">
        <v>50</v>
      </c>
      <c r="H876" s="8" t="n">
        <v>35.49355822</v>
      </c>
      <c r="I876" s="8" t="n">
        <v>-110.1354475</v>
      </c>
      <c r="J876" s="10" t="b">
        <f aca="false">COUNTIF('DigDeep x Virginia Tech - Clien'!$A$3:$A$894, A876)=1</f>
        <v>1</v>
      </c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customFormat="false" ht="15.75" hidden="false" customHeight="false" outlineLevel="0" collapsed="false">
      <c r="A877" s="1" t="n">
        <v>620184713</v>
      </c>
      <c r="B877" s="1" t="s">
        <v>12</v>
      </c>
      <c r="C877" s="7" t="s">
        <v>13</v>
      </c>
      <c r="D877" s="8" t="n">
        <v>2</v>
      </c>
      <c r="E877" s="9" t="n">
        <v>45568</v>
      </c>
      <c r="F877" s="8" t="n">
        <v>36</v>
      </c>
      <c r="G877" s="8" t="n">
        <v>374</v>
      </c>
      <c r="H877" s="8" t="n">
        <v>35.4838575</v>
      </c>
      <c r="I877" s="8" t="n">
        <v>-108.1377364</v>
      </c>
      <c r="J877" s="10" t="b">
        <f aca="false">COUNTIF('DigDeep x Virginia Tech - Clien'!$A$3:$A$894, A877)=1</f>
        <v>1</v>
      </c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customFormat="false" ht="15.75" hidden="false" customHeight="false" outlineLevel="0" collapsed="false">
      <c r="A878" s="1" t="n">
        <v>620184768</v>
      </c>
      <c r="B878" s="1" t="s">
        <v>12</v>
      </c>
      <c r="C878" s="7" t="s">
        <v>13</v>
      </c>
      <c r="D878" s="8" t="n">
        <v>1</v>
      </c>
      <c r="E878" s="9" t="n">
        <v>45490</v>
      </c>
      <c r="F878" s="8" t="n">
        <v>114</v>
      </c>
      <c r="G878" s="8" t="n">
        <v>80</v>
      </c>
      <c r="H878" s="8" t="n">
        <v>35.58377583</v>
      </c>
      <c r="I878" s="8" t="n">
        <v>-108.3525282</v>
      </c>
      <c r="J878" s="10" t="b">
        <f aca="false">COUNTIF('DigDeep x Virginia Tech - Clien'!$A$3:$A$894, A878)=1</f>
        <v>1</v>
      </c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customFormat="false" ht="15.75" hidden="false" customHeight="false" outlineLevel="0" collapsed="false">
      <c r="A879" s="1" t="n">
        <v>620184885</v>
      </c>
      <c r="B879" s="1" t="s">
        <v>12</v>
      </c>
      <c r="C879" s="7" t="s">
        <v>13</v>
      </c>
      <c r="D879" s="1" t="n">
        <v>1</v>
      </c>
      <c r="E879" s="9" t="n">
        <v>45531</v>
      </c>
      <c r="F879" s="8" t="n">
        <v>73</v>
      </c>
      <c r="G879" s="8" t="n">
        <v>690</v>
      </c>
      <c r="H879" s="8" t="n">
        <v>35.31094259</v>
      </c>
      <c r="I879" s="8" t="n">
        <v>-109.0548903</v>
      </c>
      <c r="J879" s="10" t="b">
        <f aca="false">COUNTIF('DigDeep x Virginia Tech - Clien'!$A$3:$A$894, A879)=1</f>
        <v>1</v>
      </c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customFormat="false" ht="15.75" hidden="false" customHeight="false" outlineLevel="0" collapsed="false">
      <c r="A880" s="1" t="n">
        <v>631591470</v>
      </c>
      <c r="B880" s="1" t="s">
        <v>12</v>
      </c>
      <c r="C880" s="7" t="s">
        <v>13</v>
      </c>
      <c r="D880" s="8" t="n">
        <v>1</v>
      </c>
      <c r="E880" s="9" t="n">
        <v>45575</v>
      </c>
      <c r="F880" s="8" t="n">
        <v>29</v>
      </c>
      <c r="G880" s="8" t="n">
        <v>301</v>
      </c>
      <c r="H880" s="8" t="n">
        <v>35.374042</v>
      </c>
      <c r="I880" s="8" t="n">
        <v>-108.1471</v>
      </c>
      <c r="J880" s="10" t="b">
        <f aca="false">COUNTIF('DigDeep x Virginia Tech - Clien'!$A$3:$A$894, A880)=1</f>
        <v>1</v>
      </c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customFormat="false" ht="15.75" hidden="false" customHeight="false" outlineLevel="0" collapsed="false">
      <c r="A881" s="1" t="n">
        <v>640833255</v>
      </c>
      <c r="B881" s="1" t="s">
        <v>22</v>
      </c>
      <c r="C881" s="7" t="s">
        <v>13</v>
      </c>
      <c r="D881" s="8" t="n">
        <v>6</v>
      </c>
      <c r="E881" s="9" t="n">
        <v>45510</v>
      </c>
      <c r="F881" s="8" t="n">
        <v>94</v>
      </c>
      <c r="G881" s="8" t="n">
        <v>460</v>
      </c>
      <c r="H881" s="8" t="n">
        <v>35.49497678</v>
      </c>
      <c r="I881" s="8" t="n">
        <v>-110.1354509</v>
      </c>
      <c r="J881" s="10" t="b">
        <f aca="false">COUNTIF('DigDeep x Virginia Tech - Clien'!$A$3:$A$894, A881)=1</f>
        <v>1</v>
      </c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customFormat="false" ht="15.75" hidden="false" customHeight="false" outlineLevel="0" collapsed="false">
      <c r="A882" s="1" t="n">
        <v>640833262</v>
      </c>
      <c r="B882" s="1" t="s">
        <v>22</v>
      </c>
      <c r="C882" s="7" t="s">
        <v>13</v>
      </c>
      <c r="D882" s="8" t="n">
        <v>4</v>
      </c>
      <c r="E882" s="9" t="n">
        <v>45603</v>
      </c>
      <c r="F882" s="8" t="n">
        <v>1</v>
      </c>
      <c r="G882" s="8" t="n">
        <v>100</v>
      </c>
      <c r="H882" s="8" t="n">
        <v>35.49536345</v>
      </c>
      <c r="I882" s="8" t="n">
        <v>-110.1352982</v>
      </c>
      <c r="J882" s="10" t="b">
        <f aca="false">COUNTIF('DigDeep x Virginia Tech - Clien'!$A$3:$A$894, A882)=1</f>
        <v>1</v>
      </c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customFormat="false" ht="15.75" hidden="false" customHeight="false" outlineLevel="0" collapsed="false">
      <c r="A883" s="1" t="n">
        <v>640911032</v>
      </c>
      <c r="B883" s="1" t="s">
        <v>22</v>
      </c>
      <c r="C883" s="7" t="s">
        <v>25</v>
      </c>
      <c r="D883" s="8" t="n">
        <v>1</v>
      </c>
      <c r="E883" s="9" t="n">
        <v>45600</v>
      </c>
      <c r="F883" s="8" t="n">
        <v>4</v>
      </c>
      <c r="G883" s="8" t="n">
        <v>581</v>
      </c>
      <c r="H883" s="8" t="n">
        <v>35.3443039</v>
      </c>
      <c r="I883" s="8" t="n">
        <v>-110.4864278</v>
      </c>
      <c r="J883" s="10" t="b">
        <f aca="false">COUNTIF('DigDeep x Virginia Tech - Clien'!$A$3:$A$894, A883)=1</f>
        <v>1</v>
      </c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customFormat="false" ht="15.75" hidden="false" customHeight="false" outlineLevel="0" collapsed="false">
      <c r="A884" s="1" t="n">
        <v>640911049</v>
      </c>
      <c r="B884" s="1" t="s">
        <v>22</v>
      </c>
      <c r="C884" s="7" t="s">
        <v>13</v>
      </c>
      <c r="D884" s="8"/>
      <c r="E884" s="9" t="n">
        <v>45600</v>
      </c>
      <c r="F884" s="8" t="n">
        <v>4</v>
      </c>
      <c r="G884" s="8" t="n">
        <v>59</v>
      </c>
      <c r="H884" s="8" t="n">
        <v>35.34431363</v>
      </c>
      <c r="I884" s="8" t="n">
        <v>-110.4886205</v>
      </c>
      <c r="J884" s="10" t="b">
        <f aca="false">COUNTIF('DigDeep x Virginia Tech - Clien'!$A$3:$A$894, A884)=1</f>
        <v>1</v>
      </c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customFormat="false" ht="15.75" hidden="false" customHeight="false" outlineLevel="0" collapsed="false">
      <c r="A885" s="1" t="n">
        <v>640911063</v>
      </c>
      <c r="B885" s="1" t="s">
        <v>22</v>
      </c>
      <c r="C885" s="7" t="s">
        <v>13</v>
      </c>
      <c r="D885" s="8"/>
      <c r="E885" s="9" t="n">
        <v>45490</v>
      </c>
      <c r="F885" s="8" t="n">
        <v>114</v>
      </c>
      <c r="G885" s="8" t="n">
        <v>1102</v>
      </c>
      <c r="H885" s="8" t="n">
        <v>35.21056658</v>
      </c>
      <c r="I885" s="8" t="n">
        <v>-110.8153283</v>
      </c>
      <c r="J885" s="10" t="b">
        <f aca="false">COUNTIF('DigDeep x Virginia Tech - Clien'!$A$3:$A$894, A885)=1</f>
        <v>1</v>
      </c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customFormat="false" ht="15.75" hidden="false" customHeight="false" outlineLevel="0" collapsed="false">
      <c r="A886" s="1" t="n">
        <v>640911070</v>
      </c>
      <c r="B886" s="1" t="s">
        <v>22</v>
      </c>
      <c r="C886" s="7" t="s">
        <v>13</v>
      </c>
      <c r="D886" s="8"/>
      <c r="E886" s="9" t="n">
        <v>45544</v>
      </c>
      <c r="F886" s="8" t="n">
        <v>60</v>
      </c>
      <c r="G886" s="8" t="n">
        <v>181</v>
      </c>
      <c r="H886" s="8" t="n">
        <v>35.38599505</v>
      </c>
      <c r="I886" s="8" t="n">
        <v>-110.32352</v>
      </c>
      <c r="J886" s="10" t="b">
        <f aca="false">COUNTIF('DigDeep x Virginia Tech - Clien'!$A$3:$A$894, A886)=1</f>
        <v>1</v>
      </c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customFormat="false" ht="15.75" hidden="false" customHeight="false" outlineLevel="0" collapsed="false">
      <c r="A887" s="1" t="n">
        <v>641829619</v>
      </c>
      <c r="B887" s="1" t="s">
        <v>22</v>
      </c>
      <c r="C887" s="7" t="s">
        <v>13</v>
      </c>
      <c r="D887" s="8" t="n">
        <v>2</v>
      </c>
      <c r="E887" s="9" t="n">
        <v>45600</v>
      </c>
      <c r="F887" s="8" t="n">
        <v>4</v>
      </c>
      <c r="G887" s="8" t="n">
        <v>41</v>
      </c>
      <c r="H887" s="8" t="n">
        <v>35.34378804</v>
      </c>
      <c r="I887" s="8" t="n">
        <v>-110.4899874</v>
      </c>
      <c r="J887" s="10" t="b">
        <f aca="false">COUNTIF('DigDeep x Virginia Tech - Clien'!$A$3:$A$894, A887)=1</f>
        <v>1</v>
      </c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customFormat="false" ht="13.5" hidden="false" customHeight="false" outlineLevel="0" collapsed="false">
      <c r="A888" s="11"/>
      <c r="B888" s="11"/>
      <c r="C888" s="12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customFormat="false" ht="13.5" hidden="false" customHeight="false" outlineLevel="0" collapsed="false">
      <c r="A889" s="11"/>
      <c r="B889" s="11"/>
      <c r="C889" s="12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customFormat="false" ht="13.5" hidden="false" customHeight="false" outlineLevel="0" collapsed="false">
      <c r="A890" s="11"/>
      <c r="B890" s="11"/>
      <c r="C890" s="12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customFormat="false" ht="13.5" hidden="false" customHeight="false" outlineLevel="0" collapsed="false">
      <c r="A891" s="11"/>
      <c r="B891" s="11"/>
      <c r="C891" s="12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customFormat="false" ht="13.5" hidden="false" customHeight="false" outlineLevel="0" collapsed="false">
      <c r="A892" s="11"/>
      <c r="B892" s="11"/>
      <c r="C892" s="12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customFormat="false" ht="13.5" hidden="false" customHeight="false" outlineLevel="0" collapsed="false">
      <c r="A893" s="11"/>
      <c r="B893" s="11"/>
      <c r="C893" s="12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customFormat="false" ht="13.5" hidden="false" customHeight="false" outlineLevel="0" collapsed="false">
      <c r="A894" s="11"/>
      <c r="B894" s="11"/>
      <c r="C894" s="12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customFormat="false" ht="13.5" hidden="false" customHeight="false" outlineLevel="0" collapsed="false">
      <c r="A895" s="11"/>
      <c r="B895" s="11"/>
      <c r="C895" s="12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customFormat="false" ht="13.5" hidden="false" customHeight="false" outlineLevel="0" collapsed="false">
      <c r="A896" s="11"/>
      <c r="B896" s="11"/>
      <c r="C896" s="12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customFormat="false" ht="13.5" hidden="false" customHeight="false" outlineLevel="0" collapsed="false">
      <c r="A897" s="11"/>
      <c r="B897" s="11"/>
      <c r="C897" s="12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customFormat="false" ht="13.5" hidden="false" customHeight="false" outlineLevel="0" collapsed="false">
      <c r="A898" s="11"/>
      <c r="B898" s="11"/>
      <c r="C898" s="12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customFormat="false" ht="13.5" hidden="false" customHeight="false" outlineLevel="0" collapsed="false">
      <c r="A899" s="11"/>
      <c r="B899" s="11"/>
      <c r="C899" s="12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customFormat="false" ht="13.5" hidden="false" customHeight="false" outlineLevel="0" collapsed="false">
      <c r="A900" s="11"/>
      <c r="B900" s="11"/>
      <c r="C900" s="12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customFormat="false" ht="13.5" hidden="false" customHeight="false" outlineLevel="0" collapsed="false">
      <c r="A901" s="11"/>
      <c r="B901" s="11"/>
      <c r="C901" s="12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customFormat="false" ht="13.5" hidden="false" customHeight="false" outlineLevel="0" collapsed="false">
      <c r="A902" s="11"/>
      <c r="B902" s="11"/>
      <c r="C902" s="12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customFormat="false" ht="13.5" hidden="false" customHeight="false" outlineLevel="0" collapsed="false">
      <c r="A903" s="11"/>
      <c r="B903" s="11"/>
      <c r="C903" s="12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customFormat="false" ht="13.5" hidden="false" customHeight="false" outlineLevel="0" collapsed="false">
      <c r="A904" s="11"/>
      <c r="B904" s="11"/>
      <c r="C904" s="12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customFormat="false" ht="13.5" hidden="false" customHeight="false" outlineLevel="0" collapsed="false">
      <c r="A905" s="11"/>
      <c r="B905" s="11"/>
      <c r="C905" s="12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customFormat="false" ht="13.5" hidden="false" customHeight="false" outlineLevel="0" collapsed="false">
      <c r="A906" s="11"/>
      <c r="B906" s="11"/>
      <c r="C906" s="12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customFormat="false" ht="13.5" hidden="false" customHeight="false" outlineLevel="0" collapsed="false">
      <c r="A907" s="11"/>
      <c r="B907" s="11"/>
      <c r="C907" s="12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customFormat="false" ht="13.5" hidden="false" customHeight="false" outlineLevel="0" collapsed="false">
      <c r="A908" s="11"/>
      <c r="B908" s="11"/>
      <c r="C908" s="12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customFormat="false" ht="13.5" hidden="false" customHeight="false" outlineLevel="0" collapsed="false">
      <c r="A909" s="11"/>
      <c r="B909" s="11"/>
      <c r="C909" s="12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customFormat="false" ht="13.5" hidden="false" customHeight="false" outlineLevel="0" collapsed="false">
      <c r="A910" s="11"/>
      <c r="B910" s="11"/>
      <c r="C910" s="12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customFormat="false" ht="13.5" hidden="false" customHeight="false" outlineLevel="0" collapsed="false">
      <c r="A911" s="11"/>
      <c r="B911" s="11"/>
      <c r="C911" s="12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customFormat="false" ht="13.5" hidden="false" customHeight="false" outlineLevel="0" collapsed="false">
      <c r="A912" s="11"/>
      <c r="B912" s="11"/>
      <c r="C912" s="12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customFormat="false" ht="13.5" hidden="false" customHeight="false" outlineLevel="0" collapsed="false">
      <c r="A913" s="11"/>
      <c r="B913" s="11"/>
      <c r="C913" s="12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customFormat="false" ht="13.5" hidden="false" customHeight="false" outlineLevel="0" collapsed="false">
      <c r="A914" s="11"/>
      <c r="B914" s="11"/>
      <c r="C914" s="12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customFormat="false" ht="13.5" hidden="false" customHeight="false" outlineLevel="0" collapsed="false">
      <c r="A915" s="11"/>
      <c r="B915" s="11"/>
      <c r="C915" s="12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customFormat="false" ht="13.5" hidden="false" customHeight="false" outlineLevel="0" collapsed="false">
      <c r="A916" s="11"/>
      <c r="B916" s="11"/>
      <c r="C916" s="12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customFormat="false" ht="13.5" hidden="false" customHeight="false" outlineLevel="0" collapsed="false">
      <c r="A917" s="11"/>
      <c r="B917" s="11"/>
      <c r="C917" s="12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customFormat="false" ht="13.5" hidden="false" customHeight="false" outlineLevel="0" collapsed="false">
      <c r="A918" s="11"/>
      <c r="B918" s="11"/>
      <c r="C918" s="12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customFormat="false" ht="13.5" hidden="false" customHeight="false" outlineLevel="0" collapsed="false">
      <c r="A919" s="11"/>
      <c r="B919" s="11"/>
      <c r="C919" s="12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customFormat="false" ht="13.5" hidden="false" customHeight="false" outlineLevel="0" collapsed="false">
      <c r="A920" s="11"/>
      <c r="B920" s="11"/>
      <c r="C920" s="12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customFormat="false" ht="13.5" hidden="false" customHeight="false" outlineLevel="0" collapsed="false">
      <c r="A921" s="11"/>
      <c r="B921" s="11"/>
      <c r="C921" s="12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customFormat="false" ht="13.5" hidden="false" customHeight="false" outlineLevel="0" collapsed="false">
      <c r="A922" s="11"/>
      <c r="B922" s="11"/>
      <c r="C922" s="12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customFormat="false" ht="13.5" hidden="false" customHeight="false" outlineLevel="0" collapsed="false">
      <c r="A923" s="11"/>
      <c r="B923" s="11"/>
      <c r="C923" s="12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customFormat="false" ht="13.5" hidden="false" customHeight="false" outlineLevel="0" collapsed="false">
      <c r="A924" s="11"/>
      <c r="B924" s="11"/>
      <c r="C924" s="12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customFormat="false" ht="13.5" hidden="false" customHeight="false" outlineLevel="0" collapsed="false">
      <c r="A925" s="11"/>
      <c r="B925" s="11"/>
      <c r="C925" s="12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customFormat="false" ht="13.5" hidden="false" customHeight="false" outlineLevel="0" collapsed="false">
      <c r="A926" s="11"/>
      <c r="B926" s="11"/>
      <c r="C926" s="12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customFormat="false" ht="13.5" hidden="false" customHeight="false" outlineLevel="0" collapsed="false">
      <c r="A927" s="11"/>
      <c r="B927" s="11"/>
      <c r="C927" s="12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customFormat="false" ht="13.5" hidden="false" customHeight="false" outlineLevel="0" collapsed="false">
      <c r="A928" s="11"/>
      <c r="B928" s="11"/>
      <c r="C928" s="12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customFormat="false" ht="13.5" hidden="false" customHeight="false" outlineLevel="0" collapsed="false">
      <c r="A929" s="11"/>
      <c r="B929" s="11"/>
      <c r="C929" s="12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customFormat="false" ht="13.5" hidden="false" customHeight="false" outlineLevel="0" collapsed="false">
      <c r="A930" s="11"/>
      <c r="B930" s="11"/>
      <c r="C930" s="12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customFormat="false" ht="13.5" hidden="false" customHeight="false" outlineLevel="0" collapsed="false">
      <c r="A931" s="11"/>
      <c r="B931" s="11"/>
      <c r="C931" s="12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customFormat="false" ht="13.5" hidden="false" customHeight="false" outlineLevel="0" collapsed="false">
      <c r="A932" s="11"/>
      <c r="B932" s="11"/>
      <c r="C932" s="12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customFormat="false" ht="13.5" hidden="false" customHeight="false" outlineLevel="0" collapsed="false">
      <c r="A933" s="11"/>
      <c r="B933" s="11"/>
      <c r="C933" s="12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customFormat="false" ht="13.5" hidden="false" customHeight="false" outlineLevel="0" collapsed="false">
      <c r="A934" s="11"/>
      <c r="B934" s="11"/>
      <c r="C934" s="12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customFormat="false" ht="13.5" hidden="false" customHeight="false" outlineLevel="0" collapsed="false">
      <c r="A935" s="11"/>
      <c r="B935" s="11"/>
      <c r="C935" s="12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customFormat="false" ht="13.5" hidden="false" customHeight="false" outlineLevel="0" collapsed="false">
      <c r="A936" s="11"/>
      <c r="B936" s="11"/>
      <c r="C936" s="12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customFormat="false" ht="13.5" hidden="false" customHeight="false" outlineLevel="0" collapsed="false">
      <c r="A937" s="11"/>
      <c r="B937" s="11"/>
      <c r="C937" s="12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customFormat="false" ht="13.5" hidden="false" customHeight="false" outlineLevel="0" collapsed="false">
      <c r="A938" s="11"/>
      <c r="B938" s="11"/>
      <c r="C938" s="12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customFormat="false" ht="13.5" hidden="false" customHeight="false" outlineLevel="0" collapsed="false">
      <c r="A939" s="11"/>
      <c r="B939" s="11"/>
      <c r="C939" s="12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customFormat="false" ht="13.5" hidden="false" customHeight="false" outlineLevel="0" collapsed="false">
      <c r="A940" s="11"/>
      <c r="B940" s="11"/>
      <c r="C940" s="12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customFormat="false" ht="13.5" hidden="false" customHeight="false" outlineLevel="0" collapsed="false">
      <c r="A941" s="11"/>
      <c r="B941" s="11"/>
      <c r="C941" s="12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customFormat="false" ht="13.5" hidden="false" customHeight="false" outlineLevel="0" collapsed="false">
      <c r="A942" s="11"/>
      <c r="B942" s="11"/>
      <c r="C942" s="12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customFormat="false" ht="13.5" hidden="false" customHeight="false" outlineLevel="0" collapsed="false">
      <c r="A943" s="11"/>
      <c r="B943" s="11"/>
      <c r="C943" s="12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customFormat="false" ht="13.5" hidden="false" customHeight="false" outlineLevel="0" collapsed="false">
      <c r="A944" s="11"/>
      <c r="B944" s="11"/>
      <c r="C944" s="12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customFormat="false" ht="13.5" hidden="false" customHeight="false" outlineLevel="0" collapsed="false">
      <c r="A945" s="11"/>
      <c r="B945" s="11"/>
      <c r="C945" s="12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customFormat="false" ht="13.5" hidden="false" customHeight="false" outlineLevel="0" collapsed="false">
      <c r="A946" s="11"/>
      <c r="B946" s="11"/>
      <c r="C946" s="12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customFormat="false" ht="13.5" hidden="false" customHeight="false" outlineLevel="0" collapsed="false">
      <c r="A947" s="11"/>
      <c r="B947" s="11"/>
      <c r="C947" s="12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customFormat="false" ht="13.5" hidden="false" customHeight="false" outlineLevel="0" collapsed="false">
      <c r="A948" s="11"/>
      <c r="B948" s="11"/>
      <c r="C948" s="12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customFormat="false" ht="13.5" hidden="false" customHeight="false" outlineLevel="0" collapsed="false">
      <c r="A949" s="11"/>
      <c r="B949" s="11"/>
      <c r="C949" s="12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customFormat="false" ht="13.5" hidden="false" customHeight="false" outlineLevel="0" collapsed="false">
      <c r="A950" s="11"/>
      <c r="B950" s="11"/>
      <c r="C950" s="12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customFormat="false" ht="13.5" hidden="false" customHeight="false" outlineLevel="0" collapsed="false">
      <c r="A951" s="11"/>
      <c r="B951" s="11"/>
      <c r="C951" s="12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customFormat="false" ht="13.5" hidden="false" customHeight="false" outlineLevel="0" collapsed="false">
      <c r="A952" s="11"/>
      <c r="B952" s="11"/>
      <c r="C952" s="12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customFormat="false" ht="13.5" hidden="false" customHeight="false" outlineLevel="0" collapsed="false">
      <c r="A953" s="11"/>
      <c r="B953" s="11"/>
      <c r="C953" s="12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customFormat="false" ht="13.5" hidden="false" customHeight="false" outlineLevel="0" collapsed="false">
      <c r="A954" s="11"/>
      <c r="B954" s="11"/>
      <c r="C954" s="12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customFormat="false" ht="13.5" hidden="false" customHeight="false" outlineLevel="0" collapsed="false">
      <c r="A955" s="11"/>
      <c r="B955" s="11"/>
      <c r="C955" s="12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customFormat="false" ht="13.5" hidden="false" customHeight="false" outlineLevel="0" collapsed="false">
      <c r="A956" s="11"/>
      <c r="B956" s="11"/>
      <c r="C956" s="12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customFormat="false" ht="13.5" hidden="false" customHeight="false" outlineLevel="0" collapsed="false">
      <c r="A957" s="11"/>
      <c r="B957" s="11"/>
      <c r="C957" s="12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customFormat="false" ht="13.5" hidden="false" customHeight="false" outlineLevel="0" collapsed="false">
      <c r="A958" s="11"/>
      <c r="B958" s="11"/>
      <c r="C958" s="12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customFormat="false" ht="13.5" hidden="false" customHeight="false" outlineLevel="0" collapsed="false">
      <c r="A959" s="11"/>
      <c r="B959" s="11"/>
      <c r="C959" s="12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customFormat="false" ht="13.5" hidden="false" customHeight="false" outlineLevel="0" collapsed="false">
      <c r="A960" s="11"/>
      <c r="B960" s="11"/>
      <c r="C960" s="12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customFormat="false" ht="13.5" hidden="false" customHeight="false" outlineLevel="0" collapsed="false">
      <c r="A961" s="11"/>
      <c r="B961" s="11"/>
      <c r="C961" s="12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customFormat="false" ht="13.5" hidden="false" customHeight="false" outlineLevel="0" collapsed="false">
      <c r="A962" s="11"/>
      <c r="B962" s="11"/>
      <c r="C962" s="12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customFormat="false" ht="13.5" hidden="false" customHeight="false" outlineLevel="0" collapsed="false">
      <c r="A963" s="11"/>
      <c r="B963" s="11"/>
      <c r="C963" s="12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customFormat="false" ht="13.5" hidden="false" customHeight="false" outlineLevel="0" collapsed="false">
      <c r="A964" s="11"/>
      <c r="B964" s="11"/>
      <c r="C964" s="12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customFormat="false" ht="13.5" hidden="false" customHeight="false" outlineLevel="0" collapsed="false">
      <c r="A965" s="11"/>
      <c r="B965" s="11"/>
      <c r="C965" s="12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customFormat="false" ht="13.5" hidden="false" customHeight="false" outlineLevel="0" collapsed="false">
      <c r="A966" s="11"/>
      <c r="B966" s="11"/>
      <c r="C966" s="12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customFormat="false" ht="13.5" hidden="false" customHeight="false" outlineLevel="0" collapsed="false">
      <c r="A967" s="11"/>
      <c r="B967" s="11"/>
      <c r="C967" s="12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customFormat="false" ht="13.5" hidden="false" customHeight="false" outlineLevel="0" collapsed="false">
      <c r="A968" s="11"/>
      <c r="B968" s="11"/>
      <c r="C968" s="12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customFormat="false" ht="13.5" hidden="false" customHeight="false" outlineLevel="0" collapsed="false">
      <c r="A969" s="11"/>
      <c r="B969" s="11"/>
      <c r="C969" s="12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customFormat="false" ht="13.5" hidden="false" customHeight="false" outlineLevel="0" collapsed="false">
      <c r="A970" s="11"/>
      <c r="B970" s="11"/>
      <c r="C970" s="12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customFormat="false" ht="13.5" hidden="false" customHeight="false" outlineLevel="0" collapsed="false">
      <c r="A971" s="11"/>
      <c r="B971" s="11"/>
      <c r="C971" s="12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customFormat="false" ht="13.5" hidden="false" customHeight="false" outlineLevel="0" collapsed="false">
      <c r="A972" s="11"/>
      <c r="B972" s="11"/>
      <c r="C972" s="12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customFormat="false" ht="13.5" hidden="false" customHeight="false" outlineLevel="0" collapsed="false">
      <c r="A973" s="11"/>
      <c r="B973" s="11"/>
      <c r="C973" s="12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customFormat="false" ht="13.5" hidden="false" customHeight="false" outlineLevel="0" collapsed="false">
      <c r="A974" s="11"/>
      <c r="B974" s="11"/>
      <c r="C974" s="12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customFormat="false" ht="13.5" hidden="false" customHeight="false" outlineLevel="0" collapsed="false">
      <c r="A975" s="11"/>
      <c r="B975" s="11"/>
      <c r="C975" s="12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customFormat="false" ht="13.5" hidden="false" customHeight="false" outlineLevel="0" collapsed="false">
      <c r="A976" s="11"/>
      <c r="B976" s="11"/>
      <c r="C976" s="12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customFormat="false" ht="13.5" hidden="false" customHeight="false" outlineLevel="0" collapsed="false">
      <c r="A977" s="11"/>
      <c r="B977" s="11"/>
      <c r="C977" s="12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customFormat="false" ht="13.5" hidden="false" customHeight="false" outlineLevel="0" collapsed="false">
      <c r="A978" s="11"/>
      <c r="B978" s="11"/>
      <c r="C978" s="12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customFormat="false" ht="13.5" hidden="false" customHeight="false" outlineLevel="0" collapsed="false">
      <c r="A979" s="11"/>
      <c r="B979" s="11"/>
      <c r="C979" s="12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customFormat="false" ht="13.5" hidden="false" customHeight="false" outlineLevel="0" collapsed="false">
      <c r="A980" s="11"/>
      <c r="B980" s="11"/>
      <c r="C980" s="12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customFormat="false" ht="13.5" hidden="false" customHeight="false" outlineLevel="0" collapsed="false">
      <c r="A981" s="11"/>
      <c r="B981" s="11"/>
      <c r="C981" s="12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customFormat="false" ht="13.5" hidden="false" customHeight="false" outlineLevel="0" collapsed="false">
      <c r="A982" s="11"/>
      <c r="B982" s="11"/>
      <c r="C982" s="12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customFormat="false" ht="13.5" hidden="false" customHeight="false" outlineLevel="0" collapsed="false">
      <c r="A983" s="11"/>
      <c r="B983" s="11"/>
      <c r="C983" s="12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customFormat="false" ht="13.5" hidden="false" customHeight="false" outlineLevel="0" collapsed="false">
      <c r="A984" s="11"/>
      <c r="B984" s="11"/>
      <c r="C984" s="12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customFormat="false" ht="13.5" hidden="false" customHeight="false" outlineLevel="0" collapsed="false">
      <c r="A985" s="11"/>
      <c r="B985" s="11"/>
      <c r="C985" s="12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customFormat="false" ht="13.5" hidden="false" customHeight="false" outlineLevel="0" collapsed="false">
      <c r="A986" s="11"/>
      <c r="B986" s="11"/>
      <c r="C986" s="12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customFormat="false" ht="13.5" hidden="false" customHeight="false" outlineLevel="0" collapsed="false">
      <c r="A987" s="11"/>
      <c r="B987" s="11"/>
      <c r="C987" s="12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customFormat="false" ht="13.5" hidden="false" customHeight="false" outlineLevel="0" collapsed="false">
      <c r="A988" s="11"/>
      <c r="B988" s="11"/>
      <c r="C988" s="12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customFormat="false" ht="13.5" hidden="false" customHeight="false" outlineLevel="0" collapsed="false">
      <c r="A989" s="11"/>
      <c r="B989" s="11"/>
      <c r="C989" s="12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customFormat="false" ht="13.5" hidden="false" customHeight="false" outlineLevel="0" collapsed="false">
      <c r="A990" s="11"/>
      <c r="B990" s="11"/>
      <c r="C990" s="12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customFormat="false" ht="13.5" hidden="false" customHeight="false" outlineLevel="0" collapsed="false">
      <c r="A991" s="11"/>
      <c r="B991" s="11"/>
      <c r="C991" s="12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customFormat="false" ht="13.5" hidden="false" customHeight="false" outlineLevel="0" collapsed="false">
      <c r="A992" s="11"/>
      <c r="B992" s="11"/>
      <c r="C992" s="12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customFormat="false" ht="13.5" hidden="false" customHeight="false" outlineLevel="0" collapsed="false">
      <c r="A993" s="11"/>
      <c r="B993" s="11"/>
      <c r="C993" s="12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22.83"/>
    <col collapsed="false" customWidth="true" hidden="false" outlineLevel="0" max="8" min="8" style="0" width="12.16"/>
    <col collapsed="false" customWidth="true" hidden="false" outlineLevel="0" max="9" min="9" style="0" width="12.83"/>
    <col collapsed="false" customWidth="true" hidden="false" outlineLevel="0" max="10" min="10" style="0" width="12.16"/>
    <col collapsed="false" customWidth="true" hidden="false" outlineLevel="0" max="11" min="11" style="0" width="12.83"/>
  </cols>
  <sheetData>
    <row r="1" customFormat="fals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80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</row>
    <row r="3" customFormat="false" ht="15.75" hidden="false" customHeight="false" outlineLevel="0" collapsed="false">
      <c r="A3" s="0" t="s">
        <v>45</v>
      </c>
      <c r="B3" s="21" t="s">
        <v>26</v>
      </c>
      <c r="C3" s="0" t="n">
        <v>-1</v>
      </c>
      <c r="D3" s="21"/>
      <c r="E3" s="21"/>
      <c r="F3" s="21"/>
      <c r="G3" s="21"/>
      <c r="H3" s="0" t="n">
        <v>36.592444</v>
      </c>
      <c r="I3" s="0" t="n">
        <v>-110.657417</v>
      </c>
    </row>
    <row r="4" customFormat="false" ht="15.75" hidden="false" customHeight="false" outlineLevel="0" collapsed="false">
      <c r="A4" s="0" t="s">
        <v>57</v>
      </c>
      <c r="B4" s="21" t="s">
        <v>26</v>
      </c>
      <c r="C4" s="0" t="n">
        <v>1</v>
      </c>
      <c r="D4" s="21"/>
      <c r="E4" s="21"/>
      <c r="F4" s="21"/>
      <c r="G4" s="21"/>
      <c r="H4" s="0" t="n">
        <v>36.59403</v>
      </c>
      <c r="I4" s="0" t="n">
        <v>-110.64439</v>
      </c>
    </row>
    <row r="5" customFormat="false" ht="15.75" hidden="false" customHeight="false" outlineLevel="0" collapsed="false">
      <c r="A5" s="0" t="s">
        <v>58</v>
      </c>
      <c r="B5" s="21" t="s">
        <v>26</v>
      </c>
      <c r="C5" s="0" t="n">
        <v>1</v>
      </c>
      <c r="D5" s="21"/>
      <c r="E5" s="21"/>
      <c r="F5" s="21"/>
      <c r="G5" s="21"/>
      <c r="H5" s="0" t="n">
        <v>36.64992</v>
      </c>
      <c r="I5" s="0" t="n">
        <v>-110.76194</v>
      </c>
    </row>
    <row r="6" customFormat="false" ht="15.75" hidden="false" customHeight="false" outlineLevel="0" collapsed="false">
      <c r="A6" s="0" t="s">
        <v>59</v>
      </c>
      <c r="B6" s="21" t="s">
        <v>26</v>
      </c>
      <c r="C6" s="0" t="n">
        <v>0</v>
      </c>
      <c r="D6" s="21"/>
      <c r="E6" s="21"/>
      <c r="F6" s="21"/>
      <c r="G6" s="21"/>
      <c r="H6" s="0" t="n">
        <v>36.90864</v>
      </c>
      <c r="I6" s="0" t="n">
        <v>-111.45314</v>
      </c>
    </row>
    <row r="7" customFormat="false" ht="15.75" hidden="false" customHeight="false" outlineLevel="0" collapsed="false">
      <c r="A7" s="0" t="s">
        <v>51</v>
      </c>
      <c r="B7" s="21" t="s">
        <v>26</v>
      </c>
      <c r="C7" s="0" t="n">
        <v>0</v>
      </c>
      <c r="D7" s="21"/>
      <c r="E7" s="21"/>
      <c r="F7" s="21"/>
      <c r="G7" s="21"/>
      <c r="H7" s="0" t="n">
        <v>35.22887</v>
      </c>
      <c r="I7" s="0" t="n">
        <v>-111.56664</v>
      </c>
    </row>
    <row r="8" customFormat="false" ht="15.75" hidden="false" customHeight="false" outlineLevel="0" collapsed="false">
      <c r="A8" s="0" t="n">
        <v>464043140</v>
      </c>
      <c r="B8" s="0" t="s">
        <v>26</v>
      </c>
      <c r="C8" s="0" t="n">
        <v>275</v>
      </c>
      <c r="D8" s="0" t="n">
        <v>1</v>
      </c>
      <c r="E8" s="22" t="n">
        <v>45461</v>
      </c>
      <c r="F8" s="0" t="n">
        <v>133</v>
      </c>
      <c r="G8" s="0" t="n">
        <v>0</v>
      </c>
      <c r="H8" s="0" t="n">
        <v>36.87709</v>
      </c>
      <c r="I8" s="0" t="n">
        <v>-110.60384</v>
      </c>
    </row>
    <row r="9" customFormat="false" ht="15.75" hidden="false" customHeight="false" outlineLevel="0" collapsed="false">
      <c r="A9" s="0" t="n">
        <v>464043157</v>
      </c>
      <c r="B9" s="0" t="s">
        <v>26</v>
      </c>
      <c r="C9" s="0" t="n">
        <v>1200</v>
      </c>
      <c r="D9" s="0" t="n">
        <v>1</v>
      </c>
      <c r="E9" s="22" t="n">
        <v>45565</v>
      </c>
      <c r="F9" s="0" t="n">
        <v>29</v>
      </c>
      <c r="G9" s="0" t="n">
        <v>400</v>
      </c>
      <c r="H9" s="0" t="n">
        <v>36.88732</v>
      </c>
      <c r="I9" s="0" t="n">
        <v>-110.60072</v>
      </c>
    </row>
    <row r="10" customFormat="false" ht="15.75" hidden="false" customHeight="false" outlineLevel="0" collapsed="false">
      <c r="A10" s="0" t="n">
        <v>464043171</v>
      </c>
      <c r="B10" s="0" t="s">
        <v>26</v>
      </c>
      <c r="C10" s="0" t="n">
        <v>1200</v>
      </c>
      <c r="D10" s="0" t="n">
        <v>1</v>
      </c>
      <c r="E10" s="22" t="n">
        <v>45565</v>
      </c>
      <c r="F10" s="0" t="n">
        <v>29</v>
      </c>
      <c r="G10" s="0" t="n">
        <v>317</v>
      </c>
      <c r="H10" s="0" t="n">
        <v>37.00989</v>
      </c>
      <c r="I10" s="0" t="n">
        <v>-110.61006</v>
      </c>
    </row>
    <row r="11" customFormat="false" ht="15.75" hidden="false" customHeight="false" outlineLevel="0" collapsed="false">
      <c r="A11" s="0" t="n">
        <v>464043188</v>
      </c>
      <c r="B11" s="0" t="s">
        <v>26</v>
      </c>
      <c r="C11" s="0" t="n">
        <v>1200</v>
      </c>
      <c r="D11" s="0" t="n">
        <v>1</v>
      </c>
      <c r="E11" s="22" t="n">
        <v>45565</v>
      </c>
      <c r="F11" s="0" t="n">
        <v>29</v>
      </c>
      <c r="G11" s="0" t="n">
        <v>358</v>
      </c>
      <c r="H11" s="0" t="n">
        <v>37.01244</v>
      </c>
      <c r="I11" s="0" t="n">
        <v>-110.6076</v>
      </c>
    </row>
    <row r="12" customFormat="false" ht="15.75" hidden="false" customHeight="false" outlineLevel="0" collapsed="false">
      <c r="A12" s="0" t="n">
        <v>464043195</v>
      </c>
      <c r="B12" s="0" t="s">
        <v>26</v>
      </c>
      <c r="C12" s="0" t="n">
        <v>1200</v>
      </c>
      <c r="D12" s="0" t="n">
        <v>2</v>
      </c>
      <c r="E12" s="22" t="n">
        <v>45572</v>
      </c>
      <c r="F12" s="0" t="n">
        <v>22</v>
      </c>
      <c r="G12" s="0" t="n">
        <v>0</v>
      </c>
      <c r="H12" s="0" t="n">
        <v>37.04786</v>
      </c>
      <c r="I12" s="0" t="n">
        <v>-110.61298</v>
      </c>
    </row>
    <row r="13" customFormat="false" ht="15.75" hidden="false" customHeight="false" outlineLevel="0" collapsed="false">
      <c r="A13" s="0" t="n">
        <v>464043212</v>
      </c>
      <c r="B13" s="0" t="s">
        <v>26</v>
      </c>
      <c r="C13" s="0" t="n">
        <v>1200</v>
      </c>
      <c r="D13" s="0" t="n">
        <v>4</v>
      </c>
      <c r="E13" s="22" t="n">
        <v>45572</v>
      </c>
      <c r="F13" s="0" t="n">
        <v>22</v>
      </c>
      <c r="G13" s="0" t="n">
        <v>1000</v>
      </c>
      <c r="H13" s="0" t="n">
        <v>37.04742</v>
      </c>
      <c r="I13" s="0" t="n">
        <v>-110.61319</v>
      </c>
    </row>
    <row r="14" customFormat="false" ht="15.75" hidden="false" customHeight="false" outlineLevel="0" collapsed="false">
      <c r="A14" s="0" t="n">
        <v>464043229</v>
      </c>
      <c r="B14" s="0" t="s">
        <v>26</v>
      </c>
      <c r="C14" s="0" t="n">
        <v>1200</v>
      </c>
      <c r="D14" s="0" t="n">
        <v>2</v>
      </c>
      <c r="E14" s="22" t="n">
        <v>45449</v>
      </c>
      <c r="F14" s="0" t="n">
        <v>145</v>
      </c>
      <c r="G14" s="0" t="n">
        <v>950</v>
      </c>
      <c r="H14" s="0" t="n">
        <v>37.04265</v>
      </c>
      <c r="I14" s="0" t="n">
        <v>-110.60075</v>
      </c>
    </row>
    <row r="15" customFormat="false" ht="15.75" hidden="false" customHeight="false" outlineLevel="0" collapsed="false">
      <c r="A15" s="0" t="n">
        <v>464043236</v>
      </c>
      <c r="B15" s="0" t="s">
        <v>26</v>
      </c>
      <c r="C15" s="0" t="n">
        <v>1200</v>
      </c>
      <c r="D15" s="0" t="n">
        <v>1</v>
      </c>
      <c r="E15" s="22" t="n">
        <v>45565</v>
      </c>
      <c r="F15" s="0" t="n">
        <v>29</v>
      </c>
      <c r="G15" s="0" t="n">
        <v>22</v>
      </c>
      <c r="H15" s="0" t="n">
        <v>37.08451</v>
      </c>
      <c r="I15" s="0" t="n">
        <v>-110.62603</v>
      </c>
    </row>
    <row r="16" customFormat="false" ht="15.75" hidden="false" customHeight="false" outlineLevel="0" collapsed="false">
      <c r="A16" s="0" t="n">
        <v>464043243</v>
      </c>
      <c r="B16" s="0" t="s">
        <v>26</v>
      </c>
      <c r="C16" s="0" t="n">
        <v>1200</v>
      </c>
      <c r="D16" s="0" t="n">
        <v>2</v>
      </c>
      <c r="E16" s="22" t="n">
        <v>45565</v>
      </c>
      <c r="F16" s="0" t="n">
        <v>29</v>
      </c>
      <c r="G16" s="0" t="n">
        <v>17</v>
      </c>
      <c r="H16" s="0" t="n">
        <v>37.09045</v>
      </c>
      <c r="I16" s="0" t="n">
        <v>-110.59523</v>
      </c>
    </row>
    <row r="17" customFormat="false" ht="15.75" hidden="false" customHeight="false" outlineLevel="0" collapsed="false">
      <c r="A17" s="0" t="n">
        <v>464043250</v>
      </c>
      <c r="B17" s="0" t="s">
        <v>26</v>
      </c>
      <c r="C17" s="0" t="n">
        <v>1200</v>
      </c>
      <c r="D17" s="0" t="n">
        <v>5</v>
      </c>
      <c r="E17" s="22" t="n">
        <v>45572</v>
      </c>
      <c r="F17" s="0" t="n">
        <v>22</v>
      </c>
      <c r="G17" s="0" t="n">
        <v>200</v>
      </c>
      <c r="H17" s="0" t="n">
        <v>37.13078</v>
      </c>
      <c r="I17" s="0" t="n">
        <v>-110.61445</v>
      </c>
    </row>
    <row r="18" customFormat="false" ht="15.75" hidden="false" customHeight="false" outlineLevel="0" collapsed="false">
      <c r="A18" s="0" t="n">
        <v>464043267</v>
      </c>
      <c r="B18" s="0" t="s">
        <v>26</v>
      </c>
      <c r="C18" s="0" t="n">
        <v>1200</v>
      </c>
      <c r="D18" s="0" t="n">
        <v>1</v>
      </c>
      <c r="E18" s="22" t="n">
        <v>45565</v>
      </c>
      <c r="F18" s="0" t="n">
        <v>29</v>
      </c>
      <c r="G18" s="0" t="n">
        <v>440</v>
      </c>
      <c r="H18" s="0" t="n">
        <v>37.131086</v>
      </c>
      <c r="I18" s="0" t="n">
        <v>-110.614275</v>
      </c>
    </row>
    <row r="19" customFormat="false" ht="15.75" hidden="false" customHeight="false" outlineLevel="0" collapsed="false">
      <c r="A19" s="0" t="n">
        <v>464043274</v>
      </c>
      <c r="B19" s="0" t="s">
        <v>26</v>
      </c>
      <c r="C19" s="0" t="n">
        <v>1200</v>
      </c>
      <c r="D19" s="0" t="n">
        <v>1</v>
      </c>
      <c r="E19" s="22" t="n">
        <v>45565</v>
      </c>
      <c r="F19" s="0" t="n">
        <v>29</v>
      </c>
      <c r="G19" s="0" t="n">
        <v>437</v>
      </c>
      <c r="H19" s="0" t="n">
        <v>37.13071</v>
      </c>
      <c r="I19" s="0" t="n">
        <v>-110.61196</v>
      </c>
    </row>
    <row r="20" customFormat="false" ht="15.75" hidden="false" customHeight="false" outlineLevel="0" collapsed="false">
      <c r="A20" s="0" t="n">
        <v>464043281</v>
      </c>
      <c r="B20" s="0" t="s">
        <v>26</v>
      </c>
      <c r="C20" s="0" t="n">
        <v>1200</v>
      </c>
      <c r="D20" s="0" t="n">
        <v>1</v>
      </c>
      <c r="E20" s="22" t="n">
        <v>45572</v>
      </c>
      <c r="F20" s="0" t="n">
        <v>22</v>
      </c>
      <c r="G20" s="0" t="n">
        <v>500</v>
      </c>
      <c r="H20" s="0" t="n">
        <v>37.1182</v>
      </c>
      <c r="I20" s="0" t="n">
        <v>-110.60904</v>
      </c>
    </row>
    <row r="21" customFormat="false" ht="15.75" hidden="false" customHeight="false" outlineLevel="0" collapsed="false">
      <c r="A21" s="0" t="n">
        <v>464043298</v>
      </c>
      <c r="B21" s="0" t="s">
        <v>26</v>
      </c>
      <c r="C21" s="0" t="n">
        <v>1200</v>
      </c>
      <c r="D21" s="0" t="n">
        <v>1</v>
      </c>
      <c r="E21" s="22" t="n">
        <v>45565</v>
      </c>
      <c r="F21" s="0" t="n">
        <v>29</v>
      </c>
      <c r="G21" s="0" t="n">
        <v>8</v>
      </c>
      <c r="H21" s="0" t="n">
        <v>37.090628</v>
      </c>
      <c r="I21" s="0" t="n">
        <v>-110.595117</v>
      </c>
    </row>
    <row r="22" customFormat="false" ht="15.75" hidden="false" customHeight="false" outlineLevel="0" collapsed="false">
      <c r="A22" s="0" t="n">
        <v>464043308</v>
      </c>
      <c r="B22" s="0" t="s">
        <v>26</v>
      </c>
      <c r="C22" s="0" t="n">
        <v>1200</v>
      </c>
      <c r="D22" s="0" t="n">
        <v>2</v>
      </c>
      <c r="E22" s="22" t="n">
        <v>45565</v>
      </c>
      <c r="F22" s="0" t="n">
        <v>29</v>
      </c>
      <c r="G22" s="0" t="n">
        <v>300</v>
      </c>
      <c r="H22" s="0" t="n">
        <v>36.81099</v>
      </c>
      <c r="I22" s="0" t="n">
        <v>-110.61127</v>
      </c>
    </row>
    <row r="23" customFormat="false" ht="15.75" hidden="false" customHeight="false" outlineLevel="0" collapsed="false">
      <c r="A23" s="0" t="n">
        <v>464043315</v>
      </c>
      <c r="B23" s="0" t="s">
        <v>26</v>
      </c>
      <c r="C23" s="0" t="n">
        <v>1475</v>
      </c>
      <c r="D23" s="0" t="n">
        <v>1</v>
      </c>
      <c r="E23" s="22" t="n">
        <v>45322</v>
      </c>
      <c r="F23" s="0" t="n">
        <v>272</v>
      </c>
      <c r="G23" s="0" t="n">
        <v>1373</v>
      </c>
      <c r="H23" s="0" t="n">
        <v>36.9769175</v>
      </c>
      <c r="I23" s="0" t="n">
        <v>-110.8925054</v>
      </c>
    </row>
    <row r="24" customFormat="false" ht="15.75" hidden="false" customHeight="false" outlineLevel="0" collapsed="false">
      <c r="A24" s="0" t="n">
        <v>464043322</v>
      </c>
      <c r="B24" s="0" t="s">
        <v>26</v>
      </c>
      <c r="C24" s="0" t="n">
        <v>1200</v>
      </c>
      <c r="D24" s="0" t="n">
        <v>1</v>
      </c>
      <c r="E24" s="22" t="n">
        <v>45413</v>
      </c>
      <c r="F24" s="0" t="n">
        <v>181</v>
      </c>
      <c r="G24" s="0" t="n">
        <v>300</v>
      </c>
      <c r="H24" s="0" t="n">
        <v>36.963068</v>
      </c>
      <c r="I24" s="0" t="n">
        <v>-110.918191</v>
      </c>
    </row>
    <row r="25" customFormat="false" ht="15.75" hidden="false" customHeight="false" outlineLevel="0" collapsed="false">
      <c r="A25" s="0" t="n">
        <v>464043339</v>
      </c>
      <c r="B25" s="0" t="s">
        <v>26</v>
      </c>
      <c r="C25" s="0" t="n">
        <v>1200</v>
      </c>
      <c r="D25" s="0" t="n">
        <v>1</v>
      </c>
      <c r="E25" s="22" t="n">
        <v>45547</v>
      </c>
      <c r="F25" s="0" t="n">
        <v>47</v>
      </c>
      <c r="G25" s="0" t="n">
        <v>900</v>
      </c>
      <c r="H25" s="0" t="n">
        <v>36.96036</v>
      </c>
      <c r="I25" s="0" t="n">
        <v>-110.8635</v>
      </c>
    </row>
    <row r="26" customFormat="false" ht="15.75" hidden="false" customHeight="false" outlineLevel="0" collapsed="false">
      <c r="A26" s="0" t="n">
        <v>464043346</v>
      </c>
      <c r="B26" s="0" t="s">
        <v>26</v>
      </c>
      <c r="C26" s="0" t="n">
        <v>1200</v>
      </c>
      <c r="D26" s="0" t="n">
        <v>1</v>
      </c>
      <c r="E26" s="22" t="n">
        <v>45504</v>
      </c>
      <c r="F26" s="0" t="n">
        <v>90</v>
      </c>
      <c r="G26" s="0" t="n">
        <v>300</v>
      </c>
      <c r="H26" s="0" t="n">
        <v>36.9156893</v>
      </c>
      <c r="I26" s="0" t="n">
        <v>-110.7587091</v>
      </c>
    </row>
    <row r="27" customFormat="false" ht="15.75" hidden="false" customHeight="false" outlineLevel="0" collapsed="false">
      <c r="A27" s="0" t="n">
        <v>464043353</v>
      </c>
      <c r="B27" s="0" t="s">
        <v>26</v>
      </c>
      <c r="C27" s="0" t="n">
        <v>1200</v>
      </c>
      <c r="D27" s="0" t="n">
        <v>1</v>
      </c>
      <c r="E27" s="22" t="n">
        <v>45575</v>
      </c>
      <c r="F27" s="0" t="n">
        <v>19</v>
      </c>
      <c r="G27" s="0" t="n">
        <v>838</v>
      </c>
      <c r="H27" s="0" t="n">
        <v>36.92385</v>
      </c>
      <c r="I27" s="0" t="n">
        <v>-110.7502</v>
      </c>
    </row>
    <row r="28" customFormat="false" ht="15.75" hidden="false" customHeight="false" outlineLevel="0" collapsed="false">
      <c r="A28" s="0" t="n">
        <v>464043360</v>
      </c>
      <c r="B28" s="0" t="s">
        <v>26</v>
      </c>
      <c r="C28" s="0" t="n">
        <v>1200</v>
      </c>
      <c r="D28" s="0" t="n">
        <v>1</v>
      </c>
      <c r="E28" s="22" t="n">
        <v>45509</v>
      </c>
      <c r="F28" s="0" t="n">
        <v>85</v>
      </c>
      <c r="G28" s="0" t="n">
        <v>300</v>
      </c>
      <c r="H28" s="0" t="n">
        <v>36.8947868</v>
      </c>
      <c r="I28" s="0" t="n">
        <v>-110.8283491</v>
      </c>
    </row>
    <row r="29" customFormat="false" ht="15.75" hidden="false" customHeight="false" outlineLevel="0" collapsed="false">
      <c r="A29" s="0" t="n">
        <v>464043377</v>
      </c>
      <c r="B29" s="0" t="s">
        <v>26</v>
      </c>
      <c r="C29" s="0" t="n">
        <v>1200</v>
      </c>
      <c r="D29" s="0" t="n">
        <v>1</v>
      </c>
      <c r="E29" s="22" t="n">
        <v>45502</v>
      </c>
      <c r="F29" s="0" t="n">
        <v>92</v>
      </c>
      <c r="G29" s="0" t="n">
        <v>700</v>
      </c>
      <c r="H29" s="0" t="n">
        <v>36.954258</v>
      </c>
      <c r="I29" s="0" t="n">
        <v>-110.745102</v>
      </c>
    </row>
    <row r="30" customFormat="false" ht="15.75" hidden="false" customHeight="false" outlineLevel="0" collapsed="false">
      <c r="A30" s="0" t="n">
        <v>464043384</v>
      </c>
      <c r="B30" s="0" t="s">
        <v>26</v>
      </c>
      <c r="C30" s="0" t="n">
        <v>1200</v>
      </c>
      <c r="D30" s="0" t="n">
        <v>1</v>
      </c>
      <c r="E30" s="22" t="n">
        <v>45512</v>
      </c>
      <c r="F30" s="0" t="n">
        <v>82</v>
      </c>
      <c r="G30" s="0" t="n">
        <v>450</v>
      </c>
      <c r="H30" s="0" t="n">
        <v>36.79365</v>
      </c>
      <c r="I30" s="0" t="n">
        <v>-110.72098</v>
      </c>
    </row>
    <row r="31" customFormat="false" ht="15.75" hidden="false" customHeight="false" outlineLevel="0" collapsed="false">
      <c r="A31" s="0" t="n">
        <v>464043391</v>
      </c>
      <c r="B31" s="0" t="s">
        <v>26</v>
      </c>
      <c r="C31" s="0" t="n">
        <v>1200</v>
      </c>
      <c r="D31" s="0" t="n">
        <v>1</v>
      </c>
      <c r="E31" s="22" t="n">
        <v>45581</v>
      </c>
      <c r="F31" s="0" t="n">
        <v>13</v>
      </c>
      <c r="G31" s="0" t="n">
        <v>815</v>
      </c>
      <c r="H31" s="0" t="n">
        <v>36.812796</v>
      </c>
      <c r="I31" s="0" t="n">
        <v>-110.710877</v>
      </c>
    </row>
    <row r="32" customFormat="false" ht="15.75" hidden="false" customHeight="false" outlineLevel="0" collapsed="false">
      <c r="A32" s="0" t="n">
        <v>464043401</v>
      </c>
      <c r="B32" s="0" t="s">
        <v>26</v>
      </c>
      <c r="C32" s="0" t="n">
        <v>1200</v>
      </c>
      <c r="D32" s="0" t="n">
        <v>1</v>
      </c>
      <c r="E32" s="22" t="n">
        <v>45581</v>
      </c>
      <c r="F32" s="0" t="n">
        <v>13</v>
      </c>
      <c r="G32" s="0" t="n">
        <v>95</v>
      </c>
      <c r="H32" s="0" t="n">
        <v>36.813015</v>
      </c>
      <c r="I32" s="0" t="n">
        <v>-110.711167</v>
      </c>
    </row>
    <row r="33" customFormat="false" ht="15.75" hidden="false" customHeight="false" outlineLevel="0" collapsed="false">
      <c r="A33" s="0" t="n">
        <v>464043418</v>
      </c>
      <c r="B33" s="0" t="s">
        <v>26</v>
      </c>
      <c r="C33" s="0" t="n">
        <v>1200</v>
      </c>
      <c r="D33" s="0" t="n">
        <v>1</v>
      </c>
      <c r="E33" s="22" t="n">
        <v>45512</v>
      </c>
      <c r="F33" s="0" t="n">
        <v>82</v>
      </c>
      <c r="G33" s="0" t="n">
        <v>500</v>
      </c>
      <c r="H33" s="0" t="n">
        <v>36.7905715</v>
      </c>
      <c r="I33" s="0" t="n">
        <v>-110.7109803</v>
      </c>
    </row>
    <row r="34" customFormat="false" ht="15.75" hidden="false" customHeight="false" outlineLevel="0" collapsed="false">
      <c r="A34" s="0" t="n">
        <v>464043425</v>
      </c>
      <c r="B34" s="0" t="s">
        <v>26</v>
      </c>
      <c r="C34" s="0" t="n">
        <v>1200</v>
      </c>
      <c r="D34" s="0" t="n">
        <v>1</v>
      </c>
      <c r="E34" s="22" t="n">
        <v>45581</v>
      </c>
      <c r="F34" s="0" t="n">
        <v>13</v>
      </c>
      <c r="G34" s="0" t="n">
        <v>207</v>
      </c>
      <c r="H34" s="0" t="n">
        <v>36.84351</v>
      </c>
      <c r="I34" s="0" t="n">
        <v>-110.71378</v>
      </c>
    </row>
    <row r="35" customFormat="false" ht="15.75" hidden="false" customHeight="false" outlineLevel="0" collapsed="false">
      <c r="A35" s="0" t="n">
        <v>464043432</v>
      </c>
      <c r="B35" s="0" t="s">
        <v>26</v>
      </c>
      <c r="C35" s="0" t="n">
        <v>1200</v>
      </c>
      <c r="D35" s="0" t="n">
        <v>1</v>
      </c>
      <c r="E35" s="22" t="n">
        <v>45412</v>
      </c>
      <c r="F35" s="0" t="n">
        <v>182</v>
      </c>
      <c r="G35" s="0" t="n">
        <v>400</v>
      </c>
      <c r="H35" s="0" t="n">
        <v>36.9429979</v>
      </c>
      <c r="I35" s="0" t="n">
        <v>-110.7554054</v>
      </c>
    </row>
    <row r="36" customFormat="false" ht="15.75" hidden="false" customHeight="false" outlineLevel="0" collapsed="false">
      <c r="A36" s="0" t="n">
        <v>464043449</v>
      </c>
      <c r="B36" s="0" t="s">
        <v>26</v>
      </c>
      <c r="C36" s="0" t="n">
        <v>1200</v>
      </c>
      <c r="D36" s="0" t="n">
        <v>1</v>
      </c>
      <c r="E36" s="22" t="n">
        <v>45573</v>
      </c>
      <c r="F36" s="0" t="n">
        <v>21</v>
      </c>
      <c r="G36" s="0" t="n">
        <v>901</v>
      </c>
      <c r="H36" s="0" t="n">
        <v>36.92663</v>
      </c>
      <c r="I36" s="0" t="n">
        <v>-110.74564</v>
      </c>
    </row>
    <row r="37" customFormat="false" ht="15.75" hidden="false" customHeight="false" outlineLevel="0" collapsed="false">
      <c r="A37" s="0" t="n">
        <v>464043456</v>
      </c>
      <c r="B37" s="0" t="s">
        <v>26</v>
      </c>
      <c r="C37" s="0" t="n">
        <v>1200</v>
      </c>
      <c r="D37" s="0" t="n">
        <v>1</v>
      </c>
      <c r="E37" s="22" t="n">
        <v>45573</v>
      </c>
      <c r="F37" s="0" t="n">
        <v>21</v>
      </c>
      <c r="G37" s="0" t="n">
        <v>579</v>
      </c>
      <c r="H37" s="0" t="n">
        <v>36.92955</v>
      </c>
      <c r="I37" s="0" t="n">
        <v>-110.72316</v>
      </c>
    </row>
    <row r="38" customFormat="false" ht="15.75" hidden="false" customHeight="false" outlineLevel="0" collapsed="false">
      <c r="A38" s="0" t="n">
        <v>464043463</v>
      </c>
      <c r="B38" s="0" t="s">
        <v>26</v>
      </c>
      <c r="C38" s="0" t="n">
        <v>1200</v>
      </c>
      <c r="D38" s="0" t="n">
        <v>1</v>
      </c>
      <c r="E38" s="22" t="n">
        <v>45575</v>
      </c>
      <c r="F38" s="0" t="n">
        <v>19</v>
      </c>
      <c r="G38" s="0" t="n">
        <v>79</v>
      </c>
      <c r="H38" s="0" t="n">
        <v>36.9281791</v>
      </c>
      <c r="I38" s="0" t="n">
        <v>-110.7466722</v>
      </c>
    </row>
    <row r="39" customFormat="false" ht="15.75" hidden="false" customHeight="false" outlineLevel="0" collapsed="false">
      <c r="A39" s="0" t="n">
        <v>464043470</v>
      </c>
      <c r="B39" s="0" t="s">
        <v>26</v>
      </c>
      <c r="C39" s="0" t="n">
        <v>1200</v>
      </c>
      <c r="D39" s="0" t="n">
        <v>1</v>
      </c>
      <c r="E39" s="22" t="n">
        <v>45442</v>
      </c>
      <c r="F39" s="0" t="n">
        <v>152</v>
      </c>
      <c r="G39" s="0" t="n">
        <v>100</v>
      </c>
      <c r="H39" s="0" t="n">
        <v>36.9986</v>
      </c>
      <c r="I39" s="0" t="n">
        <v>-110.77694</v>
      </c>
    </row>
    <row r="40" customFormat="false" ht="15.75" hidden="false" customHeight="false" outlineLevel="0" collapsed="false">
      <c r="A40" s="0" t="n">
        <v>464043487</v>
      </c>
      <c r="B40" s="0" t="s">
        <v>26</v>
      </c>
      <c r="C40" s="0" t="n">
        <v>1200</v>
      </c>
      <c r="D40" s="0" t="n">
        <v>1</v>
      </c>
      <c r="E40" s="22" t="n">
        <v>45581</v>
      </c>
      <c r="F40" s="0" t="n">
        <v>13</v>
      </c>
      <c r="G40" s="0" t="n">
        <v>877</v>
      </c>
      <c r="H40" s="0" t="n">
        <v>36.812345</v>
      </c>
      <c r="I40" s="0" t="n">
        <v>-110.712079</v>
      </c>
    </row>
    <row r="41" customFormat="false" ht="15.75" hidden="false" customHeight="false" outlineLevel="0" collapsed="false">
      <c r="A41" s="0" t="n">
        <v>464043494</v>
      </c>
      <c r="B41" s="0" t="s">
        <v>26</v>
      </c>
      <c r="C41" s="0" t="n">
        <v>1200</v>
      </c>
      <c r="D41" s="0" t="n">
        <v>1</v>
      </c>
      <c r="E41" s="22" t="n">
        <v>45547</v>
      </c>
      <c r="F41" s="0" t="n">
        <v>47</v>
      </c>
      <c r="G41" s="0" t="n">
        <v>800</v>
      </c>
      <c r="H41" s="0" t="n">
        <v>37.018976</v>
      </c>
      <c r="I41" s="0" t="n">
        <v>-110.7769597</v>
      </c>
    </row>
    <row r="42" customFormat="false" ht="15.75" hidden="false" customHeight="false" outlineLevel="0" collapsed="false">
      <c r="A42" s="0" t="n">
        <v>464043504</v>
      </c>
      <c r="B42" s="0" t="s">
        <v>26</v>
      </c>
      <c r="C42" s="0" t="n">
        <v>1200</v>
      </c>
      <c r="D42" s="0" t="n">
        <v>1</v>
      </c>
      <c r="E42" s="22" t="n">
        <v>45580</v>
      </c>
      <c r="F42" s="0" t="n">
        <v>14</v>
      </c>
      <c r="G42" s="0" t="n">
        <v>947</v>
      </c>
      <c r="H42" s="0" t="n">
        <v>37.0167552</v>
      </c>
      <c r="I42" s="0" t="n">
        <v>-110.7760477</v>
      </c>
    </row>
    <row r="43" customFormat="false" ht="15.75" hidden="false" customHeight="false" outlineLevel="0" collapsed="false">
      <c r="A43" s="0" t="n">
        <v>464043511</v>
      </c>
      <c r="B43" s="0" t="s">
        <v>26</v>
      </c>
      <c r="C43" s="0" t="n">
        <v>1200</v>
      </c>
      <c r="D43" s="0" t="n">
        <v>1</v>
      </c>
      <c r="E43" s="22" t="n">
        <v>45581</v>
      </c>
      <c r="F43" s="0" t="n">
        <v>13</v>
      </c>
      <c r="G43" s="0" t="n">
        <v>848</v>
      </c>
      <c r="H43" s="0" t="n">
        <v>37.0169522</v>
      </c>
      <c r="I43" s="0" t="n">
        <v>-110.7760745</v>
      </c>
    </row>
    <row r="44" customFormat="false" ht="15.75" hidden="false" customHeight="false" outlineLevel="0" collapsed="false">
      <c r="A44" s="0" t="n">
        <v>464043528</v>
      </c>
      <c r="B44" s="0" t="s">
        <v>26</v>
      </c>
      <c r="C44" s="0" t="n">
        <v>1200</v>
      </c>
      <c r="D44" s="0" t="n">
        <v>1</v>
      </c>
      <c r="E44" s="22" t="n">
        <v>45231</v>
      </c>
      <c r="F44" s="0" t="n">
        <v>363</v>
      </c>
      <c r="G44" s="0" t="n">
        <v>183</v>
      </c>
      <c r="H44" s="0" t="n">
        <v>37.0157208</v>
      </c>
      <c r="I44" s="0" t="n">
        <v>-110.7876241</v>
      </c>
    </row>
    <row r="45" customFormat="false" ht="15.75" hidden="false" customHeight="false" outlineLevel="0" collapsed="false">
      <c r="A45" s="0" t="n">
        <v>464043535</v>
      </c>
      <c r="B45" s="0" t="s">
        <v>26</v>
      </c>
      <c r="C45" s="0" t="n">
        <v>1200</v>
      </c>
      <c r="D45" s="0" t="n">
        <v>1</v>
      </c>
      <c r="E45" s="22" t="n">
        <v>45502</v>
      </c>
      <c r="F45" s="0" t="n">
        <v>92</v>
      </c>
      <c r="G45" s="0" t="n">
        <v>10</v>
      </c>
      <c r="H45" s="0" t="n">
        <v>37.0153738</v>
      </c>
      <c r="I45" s="0" t="n">
        <v>-110.7722014</v>
      </c>
    </row>
    <row r="46" customFormat="false" ht="15.75" hidden="false" customHeight="false" outlineLevel="0" collapsed="false">
      <c r="A46" s="0" t="n">
        <v>464043542</v>
      </c>
      <c r="B46" s="0" t="s">
        <v>26</v>
      </c>
      <c r="C46" s="0" t="n">
        <v>1200</v>
      </c>
      <c r="D46" s="0" t="n">
        <v>1</v>
      </c>
      <c r="E46" s="22" t="n">
        <v>45502</v>
      </c>
      <c r="F46" s="0" t="n">
        <v>92</v>
      </c>
      <c r="G46" s="0" t="n">
        <v>200</v>
      </c>
      <c r="H46" s="0" t="n">
        <v>37.0150483</v>
      </c>
      <c r="I46" s="0" t="n">
        <v>-110.7717562</v>
      </c>
    </row>
    <row r="47" customFormat="false" ht="15.75" hidden="false" customHeight="false" outlineLevel="0" collapsed="false">
      <c r="A47" s="0" t="n">
        <v>464043559</v>
      </c>
      <c r="B47" s="0" t="s">
        <v>26</v>
      </c>
      <c r="C47" s="0" t="n">
        <v>1200</v>
      </c>
      <c r="D47" s="0" t="n">
        <v>1</v>
      </c>
      <c r="E47" s="22" t="n">
        <v>45580</v>
      </c>
      <c r="F47" s="0" t="n">
        <v>14</v>
      </c>
      <c r="G47" s="0" t="n">
        <v>138</v>
      </c>
      <c r="H47" s="0" t="n">
        <v>37.0137536</v>
      </c>
      <c r="I47" s="0" t="n">
        <v>-110.7726188</v>
      </c>
    </row>
    <row r="48" customFormat="false" ht="15.75" hidden="false" customHeight="false" outlineLevel="0" collapsed="false">
      <c r="A48" s="0" t="n">
        <v>464043566</v>
      </c>
      <c r="B48" s="0" t="s">
        <v>26</v>
      </c>
      <c r="C48" s="0" t="n">
        <v>1200</v>
      </c>
      <c r="D48" s="0" t="n">
        <v>1</v>
      </c>
      <c r="E48" s="22" t="n">
        <v>45580</v>
      </c>
      <c r="F48" s="0" t="n">
        <v>14</v>
      </c>
      <c r="G48" s="0" t="n">
        <v>853</v>
      </c>
      <c r="H48" s="0" t="n">
        <v>37.01003</v>
      </c>
      <c r="I48" s="0" t="n">
        <v>-110.77888</v>
      </c>
    </row>
    <row r="49" customFormat="false" ht="15.75" hidden="false" customHeight="false" outlineLevel="0" collapsed="false">
      <c r="A49" s="0" t="n">
        <v>464043573</v>
      </c>
      <c r="B49" s="0" t="s">
        <v>26</v>
      </c>
      <c r="C49" s="0" t="n">
        <v>1200</v>
      </c>
      <c r="D49" s="0" t="n">
        <v>1</v>
      </c>
      <c r="E49" s="22" t="n">
        <v>45370</v>
      </c>
      <c r="F49" s="0" t="n">
        <v>224</v>
      </c>
      <c r="G49" s="0" t="n">
        <v>199</v>
      </c>
      <c r="H49" s="0" t="n">
        <v>37.0093298</v>
      </c>
      <c r="I49" s="0" t="n">
        <v>-110.7804573</v>
      </c>
    </row>
    <row r="50" customFormat="false" ht="15.75" hidden="false" customHeight="false" outlineLevel="0" collapsed="false">
      <c r="A50" s="0" t="n">
        <v>464043580</v>
      </c>
      <c r="B50" s="0" t="s">
        <v>26</v>
      </c>
      <c r="C50" s="0" t="n">
        <v>1200</v>
      </c>
      <c r="D50" s="0" t="n">
        <v>1</v>
      </c>
      <c r="E50" s="22" t="n">
        <v>45575</v>
      </c>
      <c r="F50" s="0" t="n">
        <v>19</v>
      </c>
      <c r="G50" s="0" t="n">
        <v>541</v>
      </c>
      <c r="H50" s="0" t="n">
        <v>37.0134591</v>
      </c>
      <c r="I50" s="0" t="n">
        <v>-110.7849795</v>
      </c>
    </row>
    <row r="51" customFormat="false" ht="15.75" hidden="false" customHeight="false" outlineLevel="0" collapsed="false">
      <c r="A51" s="0" t="n">
        <v>464043597</v>
      </c>
      <c r="B51" s="0" t="s">
        <v>26</v>
      </c>
      <c r="C51" s="0" t="n">
        <v>1200</v>
      </c>
      <c r="D51" s="0" t="n">
        <v>1</v>
      </c>
      <c r="E51" s="22" t="n">
        <v>45533</v>
      </c>
      <c r="F51" s="0" t="n">
        <v>61</v>
      </c>
      <c r="G51" s="0" t="n">
        <v>1045</v>
      </c>
      <c r="H51" s="0" t="n">
        <v>36.706487</v>
      </c>
      <c r="I51" s="0" t="n">
        <v>-110.60793</v>
      </c>
    </row>
    <row r="52" customFormat="false" ht="15.75" hidden="false" customHeight="false" outlineLevel="0" collapsed="false">
      <c r="A52" s="0" t="n">
        <v>464043607</v>
      </c>
      <c r="B52" s="0" t="s">
        <v>26</v>
      </c>
      <c r="C52" s="0" t="n">
        <v>1200</v>
      </c>
      <c r="D52" s="0" t="n">
        <v>3</v>
      </c>
      <c r="E52" s="22" t="n">
        <v>45419</v>
      </c>
      <c r="F52" s="0" t="n">
        <v>175</v>
      </c>
      <c r="G52" s="0" t="n">
        <v>300</v>
      </c>
      <c r="H52" s="0" t="n">
        <v>36.7065</v>
      </c>
      <c r="I52" s="0" t="n">
        <v>-110.6081</v>
      </c>
    </row>
    <row r="53" customFormat="false" ht="15.75" hidden="false" customHeight="false" outlineLevel="0" collapsed="false">
      <c r="A53" s="0" t="n">
        <v>464043614</v>
      </c>
      <c r="B53" s="0" t="s">
        <v>26</v>
      </c>
      <c r="C53" s="0" t="n">
        <v>1200</v>
      </c>
      <c r="D53" s="0" t="n">
        <v>1</v>
      </c>
      <c r="E53" s="22" t="n">
        <v>45483</v>
      </c>
      <c r="F53" s="0" t="n">
        <v>111</v>
      </c>
      <c r="G53" s="0" t="n">
        <v>350</v>
      </c>
      <c r="H53" s="0" t="n">
        <v>36.5739974</v>
      </c>
      <c r="I53" s="0" t="n">
        <v>-110.4994965</v>
      </c>
    </row>
    <row r="54" customFormat="false" ht="15.75" hidden="false" customHeight="false" outlineLevel="0" collapsed="false">
      <c r="A54" s="0" t="n">
        <v>464043638</v>
      </c>
      <c r="B54" s="0" t="s">
        <v>26</v>
      </c>
      <c r="C54" s="0" t="n">
        <v>1200</v>
      </c>
      <c r="D54" s="0" t="n">
        <v>1</v>
      </c>
      <c r="E54" s="22" t="n">
        <v>45587</v>
      </c>
      <c r="F54" s="0" t="n">
        <v>7</v>
      </c>
      <c r="G54" s="0" t="n">
        <v>278</v>
      </c>
      <c r="H54" s="0" t="n">
        <v>36.518678</v>
      </c>
      <c r="I54" s="0" t="n">
        <v>-110.677132</v>
      </c>
    </row>
    <row r="55" customFormat="false" ht="15.75" hidden="false" customHeight="false" outlineLevel="0" collapsed="false">
      <c r="A55" s="0" t="n">
        <v>464043645</v>
      </c>
      <c r="B55" s="0" t="s">
        <v>26</v>
      </c>
      <c r="C55" s="0" t="n">
        <v>1200</v>
      </c>
      <c r="D55" s="0" t="n">
        <v>1</v>
      </c>
      <c r="E55" s="22" t="n">
        <v>45587</v>
      </c>
      <c r="F55" s="0" t="n">
        <v>7</v>
      </c>
      <c r="G55" s="0" t="n">
        <v>1009</v>
      </c>
      <c r="H55" s="0" t="n">
        <v>36.6257007</v>
      </c>
      <c r="I55" s="0" t="n">
        <v>-110.5229984</v>
      </c>
    </row>
    <row r="56" customFormat="false" ht="15.75" hidden="false" customHeight="false" outlineLevel="0" collapsed="false">
      <c r="A56" s="0" t="n">
        <v>464043652</v>
      </c>
      <c r="B56" s="0" t="s">
        <v>26</v>
      </c>
      <c r="C56" s="0" t="n">
        <v>1200</v>
      </c>
      <c r="D56" s="0" t="n">
        <v>1</v>
      </c>
      <c r="E56" s="22" t="n">
        <v>45434</v>
      </c>
      <c r="F56" s="0" t="n">
        <v>160</v>
      </c>
      <c r="G56" s="0" t="n">
        <v>0</v>
      </c>
      <c r="H56" s="0" t="n">
        <v>36.5443097</v>
      </c>
      <c r="I56" s="0" t="n">
        <v>-110.5315292</v>
      </c>
    </row>
    <row r="57" customFormat="false" ht="15.75" hidden="false" customHeight="false" outlineLevel="0" collapsed="false">
      <c r="A57" s="0" t="n">
        <v>464043669</v>
      </c>
      <c r="B57" s="0" t="s">
        <v>26</v>
      </c>
      <c r="C57" s="0" t="n">
        <v>1200</v>
      </c>
      <c r="D57" s="0" t="n">
        <v>1</v>
      </c>
      <c r="E57" s="22" t="n">
        <v>45523</v>
      </c>
      <c r="F57" s="0" t="n">
        <v>71</v>
      </c>
      <c r="G57" s="0" t="n">
        <v>550</v>
      </c>
      <c r="H57" s="0" t="n">
        <v>36.5715679</v>
      </c>
      <c r="I57" s="0" t="n">
        <v>-110.5174828</v>
      </c>
    </row>
    <row r="58" customFormat="false" ht="15.75" hidden="false" customHeight="false" outlineLevel="0" collapsed="false">
      <c r="A58" s="0" t="n">
        <v>464043676</v>
      </c>
      <c r="B58" s="0" t="s">
        <v>26</v>
      </c>
      <c r="C58" s="0" t="n">
        <v>1200</v>
      </c>
      <c r="D58" s="0" t="n">
        <v>1</v>
      </c>
      <c r="E58" s="22" t="n">
        <v>45559</v>
      </c>
      <c r="F58" s="0" t="n">
        <v>35</v>
      </c>
      <c r="G58" s="0" t="n">
        <v>914</v>
      </c>
      <c r="H58" s="0" t="n">
        <v>36.6032078</v>
      </c>
      <c r="I58" s="0" t="n">
        <v>-110.5220211</v>
      </c>
    </row>
    <row r="59" customFormat="false" ht="15.75" hidden="false" customHeight="false" outlineLevel="0" collapsed="false">
      <c r="A59" s="0" t="n">
        <v>464043683</v>
      </c>
      <c r="B59" s="0" t="s">
        <v>26</v>
      </c>
      <c r="C59" s="0" t="n">
        <v>1200</v>
      </c>
      <c r="D59" s="0" t="n">
        <v>6</v>
      </c>
      <c r="E59" s="22" t="n">
        <v>45523</v>
      </c>
      <c r="F59" s="0" t="n">
        <v>71</v>
      </c>
      <c r="G59" s="0" t="n">
        <v>3</v>
      </c>
      <c r="H59" s="0" t="n">
        <v>36.601</v>
      </c>
      <c r="I59" s="0" t="n">
        <v>-110.51697</v>
      </c>
    </row>
    <row r="60" customFormat="false" ht="15.75" hidden="false" customHeight="false" outlineLevel="0" collapsed="false">
      <c r="A60" s="0" t="n">
        <v>464043690</v>
      </c>
      <c r="B60" s="0" t="s">
        <v>26</v>
      </c>
      <c r="C60" s="0" t="n">
        <v>1200</v>
      </c>
      <c r="D60" s="0" t="n">
        <v>1</v>
      </c>
      <c r="E60" s="22" t="n">
        <v>45559</v>
      </c>
      <c r="F60" s="0" t="n">
        <v>35</v>
      </c>
      <c r="G60" s="0" t="n">
        <v>89</v>
      </c>
      <c r="H60" s="0" t="n">
        <v>36.5711228</v>
      </c>
      <c r="I60" s="0" t="n">
        <v>-110.5153454</v>
      </c>
    </row>
    <row r="61" customFormat="false" ht="15.75" hidden="false" customHeight="false" outlineLevel="0" collapsed="false">
      <c r="A61" s="0" t="n">
        <v>464043700</v>
      </c>
      <c r="B61" s="0" t="s">
        <v>26</v>
      </c>
      <c r="C61" s="0" t="n">
        <v>1200</v>
      </c>
      <c r="D61" s="0" t="n">
        <v>2</v>
      </c>
      <c r="E61" s="22" t="n">
        <v>45523</v>
      </c>
      <c r="F61" s="0" t="n">
        <v>71</v>
      </c>
      <c r="G61" s="0" t="n">
        <v>1100</v>
      </c>
      <c r="H61" s="0" t="n">
        <v>36.601989</v>
      </c>
      <c r="I61" s="0" t="n">
        <v>-110.498911</v>
      </c>
    </row>
    <row r="62" customFormat="false" ht="15.75" hidden="false" customHeight="false" outlineLevel="0" collapsed="false">
      <c r="A62" s="0" t="n">
        <v>464043717</v>
      </c>
      <c r="B62" s="0" t="s">
        <v>26</v>
      </c>
      <c r="C62" s="0" t="n">
        <v>1200</v>
      </c>
      <c r="D62" s="0" t="n">
        <v>1</v>
      </c>
      <c r="E62" s="22" t="n">
        <v>45523</v>
      </c>
      <c r="F62" s="0" t="n">
        <v>71</v>
      </c>
      <c r="G62" s="0" t="n">
        <v>700</v>
      </c>
      <c r="H62" s="0" t="n">
        <v>36.4852133</v>
      </c>
      <c r="I62" s="0" t="n">
        <v>-110.6486445</v>
      </c>
    </row>
    <row r="63" customFormat="false" ht="15.75" hidden="false" customHeight="false" outlineLevel="0" collapsed="false">
      <c r="A63" s="0" t="n">
        <v>464043724</v>
      </c>
      <c r="B63" s="0" t="s">
        <v>26</v>
      </c>
      <c r="C63" s="0" t="n">
        <v>1200</v>
      </c>
      <c r="D63" s="0" t="n">
        <v>1</v>
      </c>
      <c r="E63" s="22" t="n">
        <v>45559</v>
      </c>
      <c r="F63" s="0" t="n">
        <v>35</v>
      </c>
      <c r="G63" s="0" t="n">
        <v>0</v>
      </c>
      <c r="H63" s="0" t="n">
        <v>36.60252</v>
      </c>
      <c r="I63" s="0" t="n">
        <v>-110.5259</v>
      </c>
    </row>
    <row r="64" customFormat="false" ht="15.75" hidden="false" customHeight="false" outlineLevel="0" collapsed="false">
      <c r="A64" s="0" t="n">
        <v>464043731</v>
      </c>
      <c r="B64" s="0" t="s">
        <v>26</v>
      </c>
      <c r="C64" s="0" t="n">
        <v>1200</v>
      </c>
      <c r="D64" s="0" t="n">
        <v>1</v>
      </c>
      <c r="E64" s="22" t="n">
        <v>45420</v>
      </c>
      <c r="F64" s="0" t="n">
        <v>174</v>
      </c>
      <c r="G64" s="0" t="n">
        <v>0</v>
      </c>
      <c r="H64" s="0" t="n">
        <v>36.7889</v>
      </c>
      <c r="I64" s="0" t="n">
        <v>-110.5741</v>
      </c>
    </row>
    <row r="65" customFormat="false" ht="15.75" hidden="false" customHeight="false" outlineLevel="0" collapsed="false">
      <c r="A65" s="0" t="n">
        <v>464043748</v>
      </c>
      <c r="B65" s="0" t="s">
        <v>26</v>
      </c>
      <c r="C65" s="0" t="n">
        <v>1200</v>
      </c>
      <c r="D65" s="0" t="n">
        <v>2</v>
      </c>
      <c r="E65" s="22" t="n">
        <v>45546</v>
      </c>
      <c r="F65" s="0" t="n">
        <v>48</v>
      </c>
      <c r="G65" s="0" t="n">
        <v>150</v>
      </c>
      <c r="H65" s="0" t="n">
        <v>36.6334</v>
      </c>
      <c r="I65" s="0" t="n">
        <v>-110.6414</v>
      </c>
    </row>
    <row r="66" customFormat="false" ht="15.75" hidden="false" customHeight="false" outlineLevel="0" collapsed="false">
      <c r="A66" s="0" t="n">
        <v>464043755</v>
      </c>
      <c r="B66" s="0" t="s">
        <v>26</v>
      </c>
      <c r="C66" s="0" t="n">
        <v>1200</v>
      </c>
      <c r="D66" s="0" t="n">
        <v>1</v>
      </c>
      <c r="E66" s="22" t="n">
        <v>45512</v>
      </c>
      <c r="F66" s="0" t="n">
        <v>82</v>
      </c>
      <c r="G66" s="0" t="n">
        <v>900</v>
      </c>
      <c r="H66" s="0" t="n">
        <v>36.6328</v>
      </c>
      <c r="I66" s="0" t="n">
        <v>-110.64417</v>
      </c>
    </row>
    <row r="67" customFormat="false" ht="15.75" hidden="false" customHeight="false" outlineLevel="0" collapsed="false">
      <c r="A67" s="0" t="n">
        <v>464043762</v>
      </c>
      <c r="B67" s="0" t="s">
        <v>26</v>
      </c>
      <c r="C67" s="0" t="n">
        <v>1200</v>
      </c>
      <c r="D67" s="0" t="n">
        <v>1</v>
      </c>
      <c r="E67" s="22" t="n">
        <v>45498</v>
      </c>
      <c r="F67" s="0" t="n">
        <v>96</v>
      </c>
      <c r="G67" s="0" t="n">
        <v>1000</v>
      </c>
      <c r="H67" s="0" t="n">
        <v>36.6882352</v>
      </c>
      <c r="I67" s="0" t="n">
        <v>-110.6502035</v>
      </c>
    </row>
    <row r="68" customFormat="false" ht="15.75" hidden="false" customHeight="false" outlineLevel="0" collapsed="false">
      <c r="A68" s="0" t="n">
        <v>464043779</v>
      </c>
      <c r="B68" s="0" t="s">
        <v>26</v>
      </c>
      <c r="C68" s="0" t="n">
        <v>1200</v>
      </c>
      <c r="D68" s="0" t="n">
        <v>1</v>
      </c>
      <c r="E68" s="22" t="n">
        <v>45498</v>
      </c>
      <c r="F68" s="0" t="n">
        <v>96</v>
      </c>
      <c r="G68" s="0" t="n">
        <v>1200</v>
      </c>
      <c r="H68" s="0" t="n">
        <v>36.69771</v>
      </c>
      <c r="I68" s="0" t="n">
        <v>-110.67101</v>
      </c>
    </row>
    <row r="69" customFormat="false" ht="15.75" hidden="false" customHeight="false" outlineLevel="0" collapsed="false">
      <c r="A69" s="0" t="n">
        <v>464043786</v>
      </c>
      <c r="B69" s="0" t="s">
        <v>26</v>
      </c>
      <c r="C69" s="0" t="n">
        <v>1200</v>
      </c>
      <c r="D69" s="0" t="n">
        <v>1</v>
      </c>
      <c r="E69" s="22" t="n">
        <v>45490</v>
      </c>
      <c r="F69" s="0" t="n">
        <v>104</v>
      </c>
      <c r="G69" s="0" t="n">
        <v>700</v>
      </c>
      <c r="H69" s="0" t="n">
        <v>36.43011</v>
      </c>
      <c r="I69" s="0" t="n">
        <v>-110.73913</v>
      </c>
    </row>
    <row r="70" customFormat="false" ht="15.75" hidden="false" customHeight="false" outlineLevel="0" collapsed="false">
      <c r="A70" s="0" t="n">
        <v>464043793</v>
      </c>
      <c r="B70" s="0" t="s">
        <v>26</v>
      </c>
      <c r="C70" s="0" t="n">
        <v>1200</v>
      </c>
      <c r="D70" s="0" t="n">
        <v>1</v>
      </c>
      <c r="E70" s="22" t="n">
        <v>45490</v>
      </c>
      <c r="F70" s="0" t="n">
        <v>104</v>
      </c>
      <c r="G70" s="0" t="n">
        <v>700</v>
      </c>
      <c r="H70" s="0" t="n">
        <v>36.44029</v>
      </c>
      <c r="I70" s="0" t="n">
        <v>-110.74867</v>
      </c>
    </row>
    <row r="71" customFormat="false" ht="15.75" hidden="false" customHeight="false" outlineLevel="0" collapsed="false">
      <c r="A71" s="0" t="n">
        <v>464043803</v>
      </c>
      <c r="B71" s="0" t="s">
        <v>26</v>
      </c>
      <c r="C71" s="0" t="n">
        <v>1475</v>
      </c>
      <c r="D71" s="0" t="n">
        <v>1</v>
      </c>
      <c r="E71" s="22" t="n">
        <v>45505</v>
      </c>
      <c r="F71" s="0" t="n">
        <v>89</v>
      </c>
      <c r="G71" s="0" t="n">
        <v>1175</v>
      </c>
      <c r="H71" s="0" t="n">
        <v>36.47928</v>
      </c>
      <c r="I71" s="0" t="n">
        <v>-110.62949</v>
      </c>
    </row>
    <row r="72" customFormat="false" ht="15.75" hidden="false" customHeight="false" outlineLevel="0" collapsed="false">
      <c r="A72" s="0" t="n">
        <v>464043810</v>
      </c>
      <c r="B72" s="0" t="s">
        <v>26</v>
      </c>
      <c r="C72" s="0" t="n">
        <v>1200</v>
      </c>
      <c r="D72" s="0" t="n">
        <v>1</v>
      </c>
      <c r="E72" s="22" t="n">
        <v>45432</v>
      </c>
      <c r="F72" s="0" t="n">
        <v>162</v>
      </c>
      <c r="G72" s="0" t="n">
        <v>15</v>
      </c>
      <c r="H72" s="0" t="n">
        <v>36.445299</v>
      </c>
      <c r="I72" s="0" t="n">
        <v>-110.760407</v>
      </c>
    </row>
    <row r="73" customFormat="false" ht="15.75" hidden="false" customHeight="false" outlineLevel="0" collapsed="false">
      <c r="A73" s="0" t="n">
        <v>464043834</v>
      </c>
      <c r="B73" s="0" t="s">
        <v>26</v>
      </c>
      <c r="C73" s="0" t="n">
        <v>1200</v>
      </c>
      <c r="D73" s="0" t="n">
        <v>2</v>
      </c>
      <c r="E73" s="22" t="n">
        <v>45545</v>
      </c>
      <c r="F73" s="0" t="n">
        <v>49</v>
      </c>
      <c r="G73" s="0" t="n">
        <v>900</v>
      </c>
      <c r="H73" s="0" t="n">
        <v>36.5383</v>
      </c>
      <c r="I73" s="0" t="n">
        <v>-110.5099</v>
      </c>
    </row>
    <row r="74" customFormat="false" ht="15.75" hidden="false" customHeight="false" outlineLevel="0" collapsed="false">
      <c r="A74" s="0" t="n">
        <v>464043841</v>
      </c>
      <c r="B74" s="0" t="s">
        <v>26</v>
      </c>
      <c r="C74" s="0" t="n">
        <v>1200</v>
      </c>
      <c r="D74" s="0" t="n">
        <v>5</v>
      </c>
      <c r="E74" s="22" t="n">
        <v>45546</v>
      </c>
      <c r="F74" s="0" t="n">
        <v>48</v>
      </c>
      <c r="G74" s="0" t="n">
        <v>1200</v>
      </c>
      <c r="H74" s="0" t="n">
        <v>36.53638</v>
      </c>
      <c r="I74" s="0" t="n">
        <v>-110.5084</v>
      </c>
    </row>
    <row r="75" customFormat="false" ht="15.75" hidden="false" customHeight="false" outlineLevel="0" collapsed="false">
      <c r="A75" s="0" t="n">
        <v>464043858</v>
      </c>
      <c r="B75" s="0" t="s">
        <v>26</v>
      </c>
      <c r="C75" s="0" t="n">
        <v>1200</v>
      </c>
      <c r="D75" s="0" t="n">
        <v>1</v>
      </c>
      <c r="E75" s="22" t="n">
        <v>45383</v>
      </c>
      <c r="F75" s="0" t="n">
        <v>211</v>
      </c>
      <c r="G75" s="0" t="n">
        <v>550</v>
      </c>
      <c r="H75" s="0" t="n">
        <v>36.69648</v>
      </c>
      <c r="I75" s="0" t="n">
        <v>-110.57998</v>
      </c>
    </row>
    <row r="76" customFormat="false" ht="15.75" hidden="false" customHeight="false" outlineLevel="0" collapsed="false">
      <c r="A76" s="0" t="n">
        <v>464043865</v>
      </c>
      <c r="B76" s="0" t="s">
        <v>26</v>
      </c>
      <c r="C76" s="0" t="n">
        <v>1200</v>
      </c>
      <c r="D76" s="0" t="n">
        <v>3</v>
      </c>
      <c r="E76" s="22" t="n">
        <v>45546</v>
      </c>
      <c r="F76" s="0" t="n">
        <v>48</v>
      </c>
      <c r="G76" s="0" t="n">
        <v>200</v>
      </c>
      <c r="H76" s="0" t="n">
        <v>36.52976</v>
      </c>
      <c r="I76" s="0" t="n">
        <v>-110.50826</v>
      </c>
    </row>
    <row r="77" customFormat="false" ht="15.75" hidden="false" customHeight="false" outlineLevel="0" collapsed="false">
      <c r="A77" s="0" t="n">
        <v>464043872</v>
      </c>
      <c r="B77" s="0" t="s">
        <v>26</v>
      </c>
      <c r="C77" s="0" t="n">
        <v>1200</v>
      </c>
      <c r="D77" s="0" t="n">
        <v>1</v>
      </c>
      <c r="E77" s="22" t="n">
        <v>45498</v>
      </c>
      <c r="F77" s="0" t="n">
        <v>96</v>
      </c>
      <c r="G77" s="0" t="n">
        <v>20</v>
      </c>
      <c r="H77" s="0" t="n">
        <v>36.6697614</v>
      </c>
      <c r="I77" s="0" t="n">
        <v>-110.6657982</v>
      </c>
    </row>
    <row r="78" customFormat="false" ht="15.75" hidden="false" customHeight="false" outlineLevel="0" collapsed="false">
      <c r="A78" s="0" t="n">
        <v>464043889</v>
      </c>
      <c r="B78" s="0" t="s">
        <v>26</v>
      </c>
      <c r="C78" s="0" t="n">
        <v>1200</v>
      </c>
      <c r="D78" s="0" t="n">
        <v>7</v>
      </c>
      <c r="E78" s="22" t="n">
        <v>45498</v>
      </c>
      <c r="F78" s="0" t="n">
        <v>96</v>
      </c>
      <c r="G78" s="0" t="n">
        <v>20</v>
      </c>
      <c r="H78" s="0" t="n">
        <v>36.66964</v>
      </c>
      <c r="I78" s="0" t="n">
        <v>-110.6654</v>
      </c>
    </row>
    <row r="79" customFormat="false" ht="15.75" hidden="false" customHeight="false" outlineLevel="0" collapsed="false">
      <c r="A79" s="0" t="n">
        <v>464043896</v>
      </c>
      <c r="B79" s="0" t="s">
        <v>26</v>
      </c>
      <c r="C79" s="0" t="n">
        <v>1200</v>
      </c>
      <c r="D79" s="0" t="n">
        <v>1</v>
      </c>
      <c r="E79" s="22" t="n">
        <v>45582</v>
      </c>
      <c r="F79" s="0" t="n">
        <v>12</v>
      </c>
      <c r="G79" s="0" t="n">
        <v>1027</v>
      </c>
      <c r="H79" s="0" t="n">
        <v>36.53061</v>
      </c>
      <c r="I79" s="0" t="n">
        <v>-110.73978</v>
      </c>
    </row>
    <row r="80" customFormat="false" ht="15.75" hidden="false" customHeight="false" outlineLevel="0" collapsed="false">
      <c r="A80" s="0" t="n">
        <v>464043913</v>
      </c>
      <c r="B80" s="0" t="s">
        <v>26</v>
      </c>
      <c r="C80" s="0" t="n">
        <v>1200</v>
      </c>
      <c r="D80" s="0" t="n">
        <v>1</v>
      </c>
      <c r="E80" s="22" t="n">
        <v>45495</v>
      </c>
      <c r="F80" s="0" t="n">
        <v>99</v>
      </c>
      <c r="G80" s="0" t="n">
        <v>50</v>
      </c>
      <c r="H80" s="0" t="n">
        <v>37.0026887</v>
      </c>
      <c r="I80" s="0" t="n">
        <v>-110.8124506</v>
      </c>
    </row>
    <row r="81" customFormat="false" ht="15.75" hidden="false" customHeight="false" outlineLevel="0" collapsed="false">
      <c r="A81" s="0" t="n">
        <v>464043920</v>
      </c>
      <c r="B81" s="0" t="s">
        <v>26</v>
      </c>
      <c r="C81" s="0" t="n">
        <v>1200</v>
      </c>
      <c r="D81" s="0" t="n">
        <v>1</v>
      </c>
      <c r="E81" s="22" t="n">
        <v>45369</v>
      </c>
      <c r="F81" s="0" t="n">
        <v>225</v>
      </c>
      <c r="G81" s="0" t="n">
        <v>9</v>
      </c>
      <c r="H81" s="0" t="n">
        <v>37.0662257</v>
      </c>
      <c r="I81" s="0" t="n">
        <v>-110.7394255</v>
      </c>
    </row>
    <row r="82" customFormat="false" ht="15.75" hidden="false" customHeight="false" outlineLevel="0" collapsed="false">
      <c r="A82" s="0" t="n">
        <v>464043937</v>
      </c>
      <c r="B82" s="0" t="s">
        <v>26</v>
      </c>
      <c r="C82" s="0" t="n">
        <v>1200</v>
      </c>
      <c r="D82" s="0" t="n">
        <v>1</v>
      </c>
      <c r="E82" s="22" t="n">
        <v>45418</v>
      </c>
      <c r="F82" s="0" t="n">
        <v>176</v>
      </c>
      <c r="G82" s="0" t="n">
        <v>200</v>
      </c>
      <c r="H82" s="0" t="n">
        <v>36.964192</v>
      </c>
      <c r="I82" s="0" t="n">
        <v>-110.810895</v>
      </c>
    </row>
    <row r="83" customFormat="false" ht="15.75" hidden="false" customHeight="false" outlineLevel="0" collapsed="false">
      <c r="A83" s="0" t="n">
        <v>464043944</v>
      </c>
      <c r="B83" s="0" t="s">
        <v>26</v>
      </c>
      <c r="C83" s="0" t="n">
        <v>1200</v>
      </c>
      <c r="D83" s="0" t="n">
        <v>1</v>
      </c>
      <c r="E83" s="22" t="n">
        <v>45554</v>
      </c>
      <c r="F83" s="0" t="n">
        <v>40</v>
      </c>
      <c r="G83" s="0" t="n">
        <v>200</v>
      </c>
      <c r="H83" s="0" t="n">
        <v>37.0045619</v>
      </c>
      <c r="I83" s="0" t="n">
        <v>-110.8029395</v>
      </c>
    </row>
    <row r="84" customFormat="false" ht="15.75" hidden="false" customHeight="false" outlineLevel="0" collapsed="false">
      <c r="A84" s="0" t="n">
        <v>464043951</v>
      </c>
      <c r="B84" s="0" t="s">
        <v>26</v>
      </c>
      <c r="C84" s="0" t="n">
        <v>1200</v>
      </c>
      <c r="D84" s="0" t="n">
        <v>1</v>
      </c>
      <c r="E84" s="22" t="n">
        <v>45502</v>
      </c>
      <c r="F84" s="0" t="n">
        <v>92</v>
      </c>
      <c r="G84" s="0" t="n">
        <v>150</v>
      </c>
      <c r="H84" s="0" t="n">
        <v>37.0190189</v>
      </c>
      <c r="I84" s="0" t="n">
        <v>-110.8001661</v>
      </c>
    </row>
    <row r="85" customFormat="false" ht="15.75" hidden="false" customHeight="false" outlineLevel="0" collapsed="false">
      <c r="A85" s="0" t="n">
        <v>464043975</v>
      </c>
      <c r="B85" s="0" t="s">
        <v>26</v>
      </c>
      <c r="C85" s="0" t="n">
        <v>1200</v>
      </c>
      <c r="D85" s="0" t="n">
        <v>1</v>
      </c>
      <c r="E85" s="22" t="n">
        <v>45573</v>
      </c>
      <c r="F85" s="0" t="n">
        <v>21</v>
      </c>
      <c r="G85" s="0" t="n">
        <v>802</v>
      </c>
      <c r="H85" s="0" t="n">
        <v>36.9207815</v>
      </c>
      <c r="I85" s="0" t="n">
        <v>-110.746184</v>
      </c>
    </row>
    <row r="86" customFormat="false" ht="15.75" hidden="false" customHeight="false" outlineLevel="0" collapsed="false">
      <c r="A86" s="0" t="n">
        <v>464043982</v>
      </c>
      <c r="B86" s="0" t="s">
        <v>26</v>
      </c>
      <c r="C86" s="0" t="n">
        <v>275</v>
      </c>
      <c r="D86" s="0" t="n">
        <v>1</v>
      </c>
      <c r="E86" s="22" t="n">
        <v>45442</v>
      </c>
      <c r="F86" s="0" t="n">
        <v>152</v>
      </c>
      <c r="G86" s="0" t="n">
        <v>275</v>
      </c>
      <c r="H86" s="0" t="n">
        <v>37.0095482</v>
      </c>
      <c r="I86" s="0" t="n">
        <v>-110.7824501</v>
      </c>
    </row>
    <row r="87" customFormat="false" ht="15.75" hidden="false" customHeight="false" outlineLevel="0" collapsed="false">
      <c r="A87" s="0" t="n">
        <v>464043999</v>
      </c>
      <c r="B87" s="0" t="s">
        <v>26</v>
      </c>
      <c r="C87" s="0" t="n">
        <v>1200</v>
      </c>
      <c r="D87" s="0" t="n">
        <v>2</v>
      </c>
      <c r="E87" s="22" t="n">
        <v>45502</v>
      </c>
      <c r="F87" s="0" t="n">
        <v>92</v>
      </c>
      <c r="G87" s="0" t="n">
        <v>800</v>
      </c>
      <c r="H87" s="0" t="n">
        <v>37.0092655</v>
      </c>
      <c r="I87" s="0" t="n">
        <v>-110.782536</v>
      </c>
    </row>
    <row r="88" customFormat="false" ht="15.75" hidden="false" customHeight="false" outlineLevel="0" collapsed="false">
      <c r="A88" s="0" t="n">
        <v>464044000</v>
      </c>
      <c r="B88" s="0" t="s">
        <v>26</v>
      </c>
      <c r="C88" s="0" t="n">
        <v>1200</v>
      </c>
      <c r="D88" s="0" t="n">
        <v>1</v>
      </c>
      <c r="E88" s="22" t="n">
        <v>45502</v>
      </c>
      <c r="F88" s="0" t="n">
        <v>92</v>
      </c>
      <c r="G88" s="0" t="n">
        <v>250</v>
      </c>
      <c r="H88" s="0" t="n">
        <v>37.0187447</v>
      </c>
      <c r="I88" s="0" t="n">
        <v>-110.7908213</v>
      </c>
    </row>
    <row r="89" customFormat="false" ht="15.75" hidden="false" customHeight="false" outlineLevel="0" collapsed="false">
      <c r="A89" s="0" t="n">
        <v>464044017</v>
      </c>
      <c r="B89" s="0" t="s">
        <v>26</v>
      </c>
      <c r="C89" s="0" t="n">
        <v>1200</v>
      </c>
      <c r="D89" s="0" t="n">
        <v>1</v>
      </c>
      <c r="E89" s="22" t="n">
        <v>45502</v>
      </c>
      <c r="F89" s="0" t="n">
        <v>92</v>
      </c>
      <c r="G89" s="0" t="n">
        <v>100</v>
      </c>
      <c r="H89" s="0" t="n">
        <v>37.0190456</v>
      </c>
      <c r="I89" s="0" t="n">
        <v>-110.7906845</v>
      </c>
    </row>
    <row r="90" customFormat="false" ht="15.75" hidden="false" customHeight="false" outlineLevel="0" collapsed="false">
      <c r="A90" s="0" t="n">
        <v>464044024</v>
      </c>
      <c r="B90" s="0" t="s">
        <v>26</v>
      </c>
      <c r="C90" s="0" t="n">
        <v>1200</v>
      </c>
      <c r="D90" s="0" t="n">
        <v>1</v>
      </c>
      <c r="E90" s="22" t="n">
        <v>45495</v>
      </c>
      <c r="F90" s="0" t="n">
        <v>99</v>
      </c>
      <c r="G90" s="0" t="n">
        <v>300</v>
      </c>
      <c r="H90" s="0" t="n">
        <v>37.0033581</v>
      </c>
      <c r="I90" s="0" t="n">
        <v>-110.79581</v>
      </c>
    </row>
    <row r="91" customFormat="false" ht="15.75" hidden="false" customHeight="false" outlineLevel="0" collapsed="false">
      <c r="A91" s="0" t="n">
        <v>464044031</v>
      </c>
      <c r="B91" s="0" t="s">
        <v>26</v>
      </c>
      <c r="C91" s="0" t="n">
        <v>1200</v>
      </c>
      <c r="D91" s="0" t="n">
        <v>1</v>
      </c>
      <c r="E91" s="22" t="n">
        <v>45442</v>
      </c>
      <c r="F91" s="0" t="n">
        <v>152</v>
      </c>
      <c r="G91" s="0" t="n">
        <v>700</v>
      </c>
      <c r="H91" s="0" t="n">
        <v>37.0083317</v>
      </c>
      <c r="I91" s="0" t="n">
        <v>-110.7797813</v>
      </c>
    </row>
    <row r="92" customFormat="false" ht="15.75" hidden="false" customHeight="false" outlineLevel="0" collapsed="false">
      <c r="A92" s="0" t="n">
        <v>464044048</v>
      </c>
      <c r="B92" s="0" t="s">
        <v>26</v>
      </c>
      <c r="C92" s="0" t="n">
        <v>1200</v>
      </c>
      <c r="D92" s="0" t="n">
        <v>1</v>
      </c>
      <c r="E92" s="22" t="n">
        <v>45575</v>
      </c>
      <c r="F92" s="0" t="n">
        <v>19</v>
      </c>
      <c r="G92" s="0" t="n">
        <v>13</v>
      </c>
      <c r="H92" s="0" t="n">
        <v>36.9318498</v>
      </c>
      <c r="I92" s="0" t="n">
        <v>-110.7705224</v>
      </c>
    </row>
    <row r="93" customFormat="false" ht="15.75" hidden="false" customHeight="false" outlineLevel="0" collapsed="false">
      <c r="A93" s="0" t="n">
        <v>464044062</v>
      </c>
      <c r="B93" s="0" t="s">
        <v>26</v>
      </c>
      <c r="C93" s="0" t="n">
        <v>1200</v>
      </c>
      <c r="D93" s="0" t="n">
        <v>1</v>
      </c>
      <c r="E93" s="22" t="n">
        <v>45573</v>
      </c>
      <c r="F93" s="0" t="n">
        <v>21</v>
      </c>
      <c r="G93" s="0" t="n">
        <v>843</v>
      </c>
      <c r="H93" s="0" t="n">
        <v>36.88732</v>
      </c>
      <c r="I93" s="0" t="n">
        <v>-110.70556</v>
      </c>
    </row>
    <row r="94" customFormat="false" ht="15.75" hidden="false" customHeight="false" outlineLevel="0" collapsed="false">
      <c r="A94" s="0" t="n">
        <v>464044079</v>
      </c>
      <c r="B94" s="0" t="s">
        <v>26</v>
      </c>
      <c r="C94" s="0" t="n">
        <v>1200</v>
      </c>
      <c r="D94" s="0" t="n">
        <v>1</v>
      </c>
      <c r="E94" s="22" t="n">
        <v>45573</v>
      </c>
      <c r="F94" s="0" t="n">
        <v>21</v>
      </c>
      <c r="G94" s="0" t="n">
        <v>888</v>
      </c>
      <c r="H94" s="0" t="n">
        <v>36.93077</v>
      </c>
      <c r="I94" s="0" t="n">
        <v>-110.7171249</v>
      </c>
    </row>
    <row r="95" customFormat="false" ht="15.75" hidden="false" customHeight="false" outlineLevel="0" collapsed="false">
      <c r="A95" s="0" t="n">
        <v>464044086</v>
      </c>
      <c r="B95" s="0" t="s">
        <v>26</v>
      </c>
      <c r="C95" s="0" t="n">
        <v>2200</v>
      </c>
      <c r="D95" s="0" t="n">
        <v>1</v>
      </c>
      <c r="E95" s="22" t="n">
        <v>45498</v>
      </c>
      <c r="F95" s="0" t="n">
        <v>96</v>
      </c>
      <c r="G95" s="0" t="n">
        <v>1000</v>
      </c>
      <c r="H95" s="0" t="n">
        <v>36.914181</v>
      </c>
      <c r="I95" s="0" t="n">
        <v>-110.7869911</v>
      </c>
    </row>
    <row r="96" customFormat="false" ht="15.75" hidden="false" customHeight="false" outlineLevel="0" collapsed="false">
      <c r="A96" s="0" t="n">
        <v>464044093</v>
      </c>
      <c r="B96" s="0" t="s">
        <v>26</v>
      </c>
      <c r="C96" s="0" t="n">
        <v>1200</v>
      </c>
      <c r="D96" s="0" t="n">
        <v>1</v>
      </c>
      <c r="E96" s="22" t="n">
        <v>45504</v>
      </c>
      <c r="F96" s="0" t="n">
        <v>90</v>
      </c>
      <c r="G96" s="0" t="n">
        <v>750</v>
      </c>
      <c r="H96" s="0" t="n">
        <v>36.9054995</v>
      </c>
      <c r="I96" s="0" t="n">
        <v>-110.771091</v>
      </c>
    </row>
    <row r="97" customFormat="false" ht="15.75" hidden="false" customHeight="false" outlineLevel="0" collapsed="false">
      <c r="A97" s="0" t="n">
        <v>464044103</v>
      </c>
      <c r="B97" s="0" t="s">
        <v>26</v>
      </c>
      <c r="C97" s="0" t="n">
        <v>1200</v>
      </c>
      <c r="D97" s="0" t="n">
        <v>1</v>
      </c>
      <c r="E97" s="22" t="n">
        <v>45413</v>
      </c>
      <c r="F97" s="0" t="n">
        <v>181</v>
      </c>
      <c r="G97" s="0" t="n">
        <v>500</v>
      </c>
      <c r="H97" s="0" t="n">
        <v>36.9569051</v>
      </c>
      <c r="I97" s="0" t="n">
        <v>-110.8079338</v>
      </c>
    </row>
    <row r="98" customFormat="false" ht="15.75" hidden="false" customHeight="false" outlineLevel="0" collapsed="false">
      <c r="A98" s="0" t="n">
        <v>464044110</v>
      </c>
      <c r="B98" s="0" t="s">
        <v>26</v>
      </c>
      <c r="C98" s="0" t="n">
        <v>1200</v>
      </c>
      <c r="D98" s="0" t="n">
        <v>1</v>
      </c>
      <c r="E98" s="22" t="n">
        <v>45575</v>
      </c>
      <c r="F98" s="0" t="n">
        <v>19</v>
      </c>
      <c r="G98" s="0" t="n">
        <v>670</v>
      </c>
      <c r="H98" s="0" t="n">
        <v>36.95617</v>
      </c>
      <c r="I98" s="0" t="n">
        <v>-110.74686</v>
      </c>
    </row>
    <row r="99" customFormat="false" ht="15.75" hidden="false" customHeight="false" outlineLevel="0" collapsed="false">
      <c r="A99" s="0" t="n">
        <v>464044127</v>
      </c>
      <c r="B99" s="0" t="s">
        <v>26</v>
      </c>
      <c r="C99" s="0" t="n">
        <v>1200</v>
      </c>
      <c r="D99" s="0" t="n">
        <v>1</v>
      </c>
      <c r="E99" s="22" t="n">
        <v>45504</v>
      </c>
      <c r="F99" s="0" t="n">
        <v>90</v>
      </c>
      <c r="G99" s="0" t="n">
        <v>50</v>
      </c>
      <c r="H99" s="0" t="n">
        <v>36.92301</v>
      </c>
      <c r="I99" s="0" t="n">
        <v>-110.73442</v>
      </c>
    </row>
    <row r="100" customFormat="false" ht="15.75" hidden="false" customHeight="false" outlineLevel="0" collapsed="false">
      <c r="A100" s="0" t="n">
        <v>464044134</v>
      </c>
      <c r="B100" s="0" t="s">
        <v>26</v>
      </c>
      <c r="C100" s="0" t="n">
        <v>1200</v>
      </c>
      <c r="D100" s="0" t="n">
        <v>1</v>
      </c>
      <c r="E100" s="22" t="n">
        <v>45546</v>
      </c>
      <c r="F100" s="0" t="n">
        <v>48</v>
      </c>
      <c r="G100" s="0" t="n">
        <v>200</v>
      </c>
      <c r="H100" s="0" t="n">
        <v>36.9800665</v>
      </c>
      <c r="I100" s="0" t="n">
        <v>-110.9207153</v>
      </c>
    </row>
    <row r="101" customFormat="false" ht="15.75" hidden="false" customHeight="false" outlineLevel="0" collapsed="false">
      <c r="A101" s="0" t="n">
        <v>464044141</v>
      </c>
      <c r="B101" s="0" t="s">
        <v>26</v>
      </c>
      <c r="C101" s="0" t="n">
        <v>1200</v>
      </c>
      <c r="D101" s="0" t="n">
        <v>1</v>
      </c>
      <c r="E101" s="22" t="n">
        <v>45504</v>
      </c>
      <c r="F101" s="0" t="n">
        <v>90</v>
      </c>
      <c r="G101" s="0" t="n">
        <v>250</v>
      </c>
      <c r="H101" s="0" t="n">
        <v>36.897563</v>
      </c>
      <c r="I101" s="0" t="n">
        <v>-110.773888</v>
      </c>
    </row>
    <row r="102" customFormat="false" ht="15.75" hidden="false" customHeight="false" outlineLevel="0" collapsed="false">
      <c r="A102" s="0" t="n">
        <v>464044158</v>
      </c>
      <c r="B102" s="0" t="s">
        <v>26</v>
      </c>
      <c r="C102" s="0" t="n">
        <v>1200</v>
      </c>
      <c r="D102" s="0" t="n">
        <v>1</v>
      </c>
      <c r="E102" s="22" t="n">
        <v>45418</v>
      </c>
      <c r="F102" s="0" t="n">
        <v>176</v>
      </c>
      <c r="G102" s="0" t="n">
        <v>600</v>
      </c>
      <c r="H102" s="0" t="n">
        <v>36.9976001</v>
      </c>
      <c r="I102" s="0" t="n">
        <v>-110.7760692</v>
      </c>
    </row>
    <row r="103" customFormat="false" ht="15.75" hidden="false" customHeight="false" outlineLevel="0" collapsed="false">
      <c r="A103" s="0" t="n">
        <v>464044165</v>
      </c>
      <c r="B103" s="0" t="s">
        <v>26</v>
      </c>
      <c r="C103" s="0" t="n">
        <v>1200</v>
      </c>
      <c r="D103" s="0" t="n">
        <v>1</v>
      </c>
      <c r="E103" s="22" t="n">
        <v>45413</v>
      </c>
      <c r="F103" s="0" t="n">
        <v>181</v>
      </c>
      <c r="G103" s="0" t="n">
        <v>0</v>
      </c>
      <c r="H103" s="0" t="n">
        <v>36.97923</v>
      </c>
      <c r="I103" s="0" t="n">
        <v>-110.87126</v>
      </c>
    </row>
    <row r="104" customFormat="false" ht="15.75" hidden="false" customHeight="false" outlineLevel="0" collapsed="false">
      <c r="A104" s="0" t="n">
        <v>464044172</v>
      </c>
      <c r="B104" s="0" t="s">
        <v>26</v>
      </c>
      <c r="C104" s="0" t="n">
        <v>1475</v>
      </c>
      <c r="D104" s="0" t="n">
        <v>2</v>
      </c>
      <c r="E104" s="22" t="n">
        <v>45582</v>
      </c>
      <c r="F104" s="0" t="n">
        <v>12</v>
      </c>
      <c r="G104" s="0" t="n">
        <v>324</v>
      </c>
      <c r="H104" s="0" t="n">
        <v>36.5708034</v>
      </c>
      <c r="I104" s="0" t="n">
        <v>-110.6692743</v>
      </c>
    </row>
    <row r="105" customFormat="false" ht="15.75" hidden="false" customHeight="false" outlineLevel="0" collapsed="false">
      <c r="A105" s="0" t="n">
        <v>464044189</v>
      </c>
      <c r="B105" s="0" t="s">
        <v>26</v>
      </c>
      <c r="C105" s="0" t="n">
        <v>1200</v>
      </c>
      <c r="D105" s="0" t="n">
        <v>1</v>
      </c>
      <c r="E105" s="22" t="n">
        <v>45587</v>
      </c>
      <c r="F105" s="0" t="n">
        <v>7</v>
      </c>
      <c r="G105" s="0" t="n">
        <v>839</v>
      </c>
      <c r="H105" s="0" t="n">
        <v>36.5529</v>
      </c>
      <c r="I105" s="0" t="n">
        <v>-110.69712</v>
      </c>
    </row>
    <row r="106" customFormat="false" ht="15.75" hidden="false" customHeight="false" outlineLevel="0" collapsed="false">
      <c r="A106" s="0" t="n">
        <v>464044196</v>
      </c>
      <c r="B106" s="0" t="s">
        <v>26</v>
      </c>
      <c r="C106" s="0" t="n">
        <v>1200</v>
      </c>
      <c r="D106" s="0" t="n">
        <v>1</v>
      </c>
      <c r="E106" s="22" t="n">
        <v>45490</v>
      </c>
      <c r="F106" s="0" t="n">
        <v>104</v>
      </c>
      <c r="G106" s="0" t="n">
        <v>450</v>
      </c>
      <c r="H106" s="0" t="n">
        <v>36.42835</v>
      </c>
      <c r="I106" s="0" t="n">
        <v>-110.74728</v>
      </c>
    </row>
    <row r="107" customFormat="false" ht="15.75" hidden="false" customHeight="false" outlineLevel="0" collapsed="false">
      <c r="A107" s="0" t="n">
        <v>464044206</v>
      </c>
      <c r="B107" s="0" t="s">
        <v>26</v>
      </c>
      <c r="C107" s="0" t="n">
        <v>1200</v>
      </c>
      <c r="D107" s="0" t="n">
        <v>1</v>
      </c>
      <c r="E107" s="22" t="n">
        <v>45498</v>
      </c>
      <c r="F107" s="0" t="n">
        <v>96</v>
      </c>
      <c r="G107" s="0" t="n">
        <v>25</v>
      </c>
      <c r="H107" s="0" t="n">
        <v>36.45546</v>
      </c>
      <c r="I107" s="0" t="n">
        <v>-110.699</v>
      </c>
    </row>
    <row r="108" customFormat="false" ht="15.75" hidden="false" customHeight="false" outlineLevel="0" collapsed="false">
      <c r="A108" s="0" t="n">
        <v>464044213</v>
      </c>
      <c r="B108" s="0" t="s">
        <v>26</v>
      </c>
      <c r="C108" s="0" t="n">
        <v>1475</v>
      </c>
      <c r="D108" s="0" t="n">
        <v>1</v>
      </c>
      <c r="E108" s="22" t="n">
        <v>45551</v>
      </c>
      <c r="F108" s="0" t="n">
        <v>43</v>
      </c>
      <c r="G108" s="0" t="n">
        <v>1300</v>
      </c>
      <c r="H108" s="0" t="n">
        <v>36.638242</v>
      </c>
      <c r="I108" s="0" t="n">
        <v>-110.659577</v>
      </c>
    </row>
    <row r="109" customFormat="false" ht="15.75" hidden="false" customHeight="false" outlineLevel="0" collapsed="false">
      <c r="A109" s="0" t="n">
        <v>464044237</v>
      </c>
      <c r="B109" s="0" t="s">
        <v>26</v>
      </c>
      <c r="C109" s="0" t="n">
        <v>1200</v>
      </c>
      <c r="D109" s="0" t="n">
        <v>1</v>
      </c>
      <c r="E109" s="22" t="n">
        <v>45523</v>
      </c>
      <c r="F109" s="0" t="n">
        <v>71</v>
      </c>
      <c r="G109" s="0" t="n">
        <v>400</v>
      </c>
      <c r="H109" s="0" t="n">
        <v>36.6026415</v>
      </c>
      <c r="I109" s="0" t="n">
        <v>-110.5298156</v>
      </c>
    </row>
    <row r="110" customFormat="false" ht="15.75" hidden="false" customHeight="false" outlineLevel="0" collapsed="false">
      <c r="A110" s="0" t="n">
        <v>464044244</v>
      </c>
      <c r="B110" s="0" t="s">
        <v>26</v>
      </c>
      <c r="C110" s="0" t="n">
        <v>1200</v>
      </c>
      <c r="D110" s="0" t="n">
        <v>1</v>
      </c>
      <c r="E110" s="22" t="n">
        <v>45483</v>
      </c>
      <c r="F110" s="0" t="n">
        <v>111</v>
      </c>
      <c r="G110" s="0" t="n">
        <v>550</v>
      </c>
      <c r="H110" s="0" t="n">
        <v>36.56305</v>
      </c>
      <c r="I110" s="0" t="n">
        <v>-110.54181</v>
      </c>
    </row>
    <row r="111" customFormat="false" ht="15.75" hidden="false" customHeight="false" outlineLevel="0" collapsed="false">
      <c r="A111" s="0" t="n">
        <v>464044251</v>
      </c>
      <c r="B111" s="0" t="s">
        <v>26</v>
      </c>
      <c r="C111" s="0" t="n">
        <v>1200</v>
      </c>
      <c r="D111" s="0" t="n">
        <v>1</v>
      </c>
      <c r="E111" s="22" t="n">
        <v>45434</v>
      </c>
      <c r="F111" s="0" t="n">
        <v>160</v>
      </c>
      <c r="G111" s="0" t="n">
        <v>300</v>
      </c>
      <c r="H111" s="0" t="n">
        <v>36.5085965</v>
      </c>
      <c r="I111" s="0" t="n">
        <v>-110.5996693</v>
      </c>
    </row>
    <row r="112" customFormat="false" ht="15.75" hidden="false" customHeight="false" outlineLevel="0" collapsed="false">
      <c r="A112" s="0" t="n">
        <v>464044268</v>
      </c>
      <c r="B112" s="0" t="s">
        <v>26</v>
      </c>
      <c r="C112" s="0" t="n">
        <v>1200</v>
      </c>
      <c r="D112" s="0" t="n">
        <v>1</v>
      </c>
      <c r="E112" s="22" t="n">
        <v>45546</v>
      </c>
      <c r="F112" s="0" t="n">
        <v>48</v>
      </c>
      <c r="G112" s="0" t="n">
        <v>1000</v>
      </c>
      <c r="H112" s="0" t="n">
        <v>36.9559271</v>
      </c>
      <c r="I112" s="0" t="n">
        <v>-110.8685566</v>
      </c>
    </row>
    <row r="113" customFormat="false" ht="15.75" hidden="false" customHeight="false" outlineLevel="0" collapsed="false">
      <c r="A113" s="0" t="n">
        <v>474983733</v>
      </c>
      <c r="B113" s="0" t="s">
        <v>26</v>
      </c>
      <c r="C113" s="0" t="n">
        <v>1200</v>
      </c>
      <c r="D113" s="0" t="n">
        <v>1</v>
      </c>
      <c r="E113" s="22" t="n">
        <v>45383</v>
      </c>
      <c r="F113" s="0" t="n">
        <v>211</v>
      </c>
      <c r="G113" s="0" t="n">
        <v>30</v>
      </c>
      <c r="H113" s="0" t="n">
        <v>36.618037</v>
      </c>
      <c r="I113" s="0" t="n">
        <v>-110.5131767</v>
      </c>
    </row>
    <row r="114" customFormat="false" ht="15.75" hidden="false" customHeight="false" outlineLevel="0" collapsed="false">
      <c r="A114" s="0" t="n">
        <v>474983788</v>
      </c>
      <c r="B114" s="0" t="s">
        <v>26</v>
      </c>
      <c r="C114" s="0" t="n">
        <v>1200</v>
      </c>
      <c r="D114" s="0" t="n">
        <v>1</v>
      </c>
      <c r="E114" s="22" t="n">
        <v>45183</v>
      </c>
      <c r="F114" s="0" t="n">
        <v>411</v>
      </c>
      <c r="G114" s="0" t="n">
        <v>400</v>
      </c>
      <c r="H114" s="0" t="n">
        <v>36.58421378</v>
      </c>
      <c r="I114" s="0" t="n">
        <v>-110.8040033</v>
      </c>
    </row>
    <row r="115" customFormat="false" ht="15.75" hidden="false" customHeight="false" outlineLevel="0" collapsed="false">
      <c r="A115" s="0" t="n">
        <v>474983795</v>
      </c>
      <c r="B115" s="0" t="s">
        <v>26</v>
      </c>
      <c r="C115" s="0" t="n">
        <v>1200</v>
      </c>
      <c r="D115" s="0" t="n">
        <v>1</v>
      </c>
      <c r="E115" s="22" t="n">
        <v>45369</v>
      </c>
      <c r="F115" s="0" t="n">
        <v>225</v>
      </c>
      <c r="G115" s="0" t="n">
        <v>50</v>
      </c>
      <c r="H115" s="0" t="n">
        <v>36.97906032</v>
      </c>
      <c r="I115" s="0" t="n">
        <v>-110.8801299</v>
      </c>
    </row>
    <row r="116" customFormat="false" ht="15.75" hidden="false" customHeight="false" outlineLevel="0" collapsed="false">
      <c r="A116" s="0" t="n">
        <v>474983829</v>
      </c>
      <c r="B116" s="0" t="s">
        <v>26</v>
      </c>
      <c r="C116" s="0" t="n">
        <v>1200</v>
      </c>
      <c r="D116" s="0" t="n">
        <v>5</v>
      </c>
      <c r="E116" s="22" t="n">
        <v>45580</v>
      </c>
      <c r="F116" s="0" t="n">
        <v>14</v>
      </c>
      <c r="G116" s="0" t="n">
        <v>107</v>
      </c>
      <c r="H116" s="0" t="n">
        <v>37.00891799</v>
      </c>
      <c r="I116" s="0" t="n">
        <v>-110.7793983</v>
      </c>
    </row>
    <row r="117" customFormat="false" ht="15.75" hidden="false" customHeight="false" outlineLevel="0" collapsed="false">
      <c r="A117" s="0" t="n">
        <v>474983836</v>
      </c>
      <c r="B117" s="0" t="s">
        <v>26</v>
      </c>
      <c r="C117" s="0" t="n">
        <v>1200</v>
      </c>
      <c r="D117" s="0" t="n">
        <v>2</v>
      </c>
      <c r="E117" s="22" t="n">
        <v>45495</v>
      </c>
      <c r="F117" s="0" t="n">
        <v>99</v>
      </c>
      <c r="G117" s="0" t="n">
        <v>0</v>
      </c>
      <c r="H117" s="0" t="n">
        <v>36.978998</v>
      </c>
      <c r="I117" s="0" t="n">
        <v>-110.80206</v>
      </c>
    </row>
    <row r="118" customFormat="false" ht="15.75" hidden="false" customHeight="false" outlineLevel="0" collapsed="false">
      <c r="A118" s="0" t="n">
        <v>474983843</v>
      </c>
      <c r="B118" s="0" t="s">
        <v>26</v>
      </c>
      <c r="C118" s="0" t="n">
        <v>1200</v>
      </c>
      <c r="D118" s="0" t="n">
        <v>7</v>
      </c>
      <c r="E118" s="22" t="n">
        <v>45495</v>
      </c>
      <c r="F118" s="0" t="n">
        <v>99</v>
      </c>
      <c r="G118" s="0" t="n">
        <v>200</v>
      </c>
      <c r="H118" s="0" t="n">
        <v>37.005163</v>
      </c>
      <c r="I118" s="0" t="n">
        <v>-110.802792</v>
      </c>
    </row>
    <row r="119" customFormat="false" ht="15.75" hidden="false" customHeight="false" outlineLevel="0" collapsed="false">
      <c r="A119" s="0" t="n">
        <v>474983850</v>
      </c>
      <c r="B119" s="0" t="s">
        <v>26</v>
      </c>
      <c r="C119" s="0" t="n">
        <v>1200</v>
      </c>
      <c r="D119" s="0" t="n">
        <v>1</v>
      </c>
      <c r="E119" s="22" t="n">
        <v>45420</v>
      </c>
      <c r="F119" s="0" t="n">
        <v>174</v>
      </c>
      <c r="G119" s="0" t="n">
        <v>50</v>
      </c>
      <c r="H119" s="0" t="n">
        <v>36.72385</v>
      </c>
      <c r="I119" s="0" t="n">
        <v>-110.5989</v>
      </c>
    </row>
    <row r="120" customFormat="false" ht="15.75" hidden="false" customHeight="false" outlineLevel="0" collapsed="false">
      <c r="A120" s="0" t="n">
        <v>474983874</v>
      </c>
      <c r="B120" s="0" t="s">
        <v>26</v>
      </c>
      <c r="C120" s="0" t="n">
        <v>1200</v>
      </c>
      <c r="D120" s="0" t="n">
        <v>3</v>
      </c>
      <c r="E120" s="22" t="n">
        <v>45575</v>
      </c>
      <c r="F120" s="0" t="n">
        <v>19</v>
      </c>
      <c r="G120" s="0" t="n">
        <v>832</v>
      </c>
      <c r="H120" s="0" t="n">
        <v>36.93685</v>
      </c>
      <c r="I120" s="0" t="n">
        <v>-110.774334</v>
      </c>
    </row>
    <row r="121" customFormat="false" ht="15.75" hidden="false" customHeight="false" outlineLevel="0" collapsed="false">
      <c r="A121" s="0" t="n">
        <v>474983881</v>
      </c>
      <c r="B121" s="0" t="s">
        <v>26</v>
      </c>
      <c r="C121" s="0" t="n">
        <v>1200</v>
      </c>
      <c r="D121" s="0" t="n">
        <v>4</v>
      </c>
      <c r="E121" s="22" t="n">
        <v>45495</v>
      </c>
      <c r="F121" s="0" t="n">
        <v>99</v>
      </c>
      <c r="G121" s="0" t="n">
        <v>100</v>
      </c>
      <c r="H121" s="0" t="n">
        <v>37.00169241</v>
      </c>
      <c r="I121" s="0" t="n">
        <v>-110.812087</v>
      </c>
    </row>
    <row r="122" customFormat="false" ht="15.75" hidden="false" customHeight="false" outlineLevel="0" collapsed="false">
      <c r="A122" s="0" t="n">
        <v>474983908</v>
      </c>
      <c r="B122" s="0" t="s">
        <v>26</v>
      </c>
      <c r="C122" s="0" t="n">
        <v>1200</v>
      </c>
      <c r="D122" s="0" t="n">
        <v>1</v>
      </c>
      <c r="E122" s="22" t="n">
        <v>45566</v>
      </c>
      <c r="F122" s="0" t="n">
        <v>28</v>
      </c>
      <c r="G122" s="0" t="n">
        <v>583</v>
      </c>
      <c r="H122" s="0" t="n">
        <v>36.58018</v>
      </c>
      <c r="I122" s="0" t="n">
        <v>-110.77704</v>
      </c>
    </row>
    <row r="123" customFormat="false" ht="15.75" hidden="false" customHeight="false" outlineLevel="0" collapsed="false">
      <c r="A123" s="0" t="n">
        <v>474983915</v>
      </c>
      <c r="B123" s="0" t="s">
        <v>26</v>
      </c>
      <c r="C123" s="0" t="n">
        <v>1000</v>
      </c>
      <c r="D123" s="0" t="n">
        <v>1</v>
      </c>
      <c r="E123" s="22" t="n">
        <v>45155</v>
      </c>
      <c r="F123" s="0" t="n">
        <v>439</v>
      </c>
      <c r="G123" s="0" t="n">
        <v>2500</v>
      </c>
      <c r="H123" s="0" t="n">
        <v>36.14435</v>
      </c>
      <c r="I123" s="0" t="n">
        <v>-110.43841</v>
      </c>
    </row>
    <row r="124" customFormat="false" ht="15.75" hidden="false" customHeight="false" outlineLevel="0" collapsed="false">
      <c r="A124" s="0" t="n">
        <v>474983922</v>
      </c>
      <c r="B124" s="0" t="s">
        <v>26</v>
      </c>
      <c r="C124" s="0" t="n">
        <v>1200</v>
      </c>
      <c r="D124" s="0" t="n">
        <v>5</v>
      </c>
      <c r="E124" s="22" t="n">
        <v>45565</v>
      </c>
      <c r="F124" s="0" t="n">
        <v>29</v>
      </c>
      <c r="G124" s="0" t="n">
        <v>1000</v>
      </c>
      <c r="H124" s="0" t="n">
        <v>36.8502303</v>
      </c>
      <c r="I124" s="0" t="n">
        <v>-110.6115532</v>
      </c>
    </row>
    <row r="125" customFormat="false" ht="15.75" hidden="false" customHeight="false" outlineLevel="0" collapsed="false">
      <c r="A125" s="0" t="n">
        <v>477050450</v>
      </c>
      <c r="B125" s="0" t="s">
        <v>26</v>
      </c>
      <c r="C125" s="0" t="n">
        <v>1000</v>
      </c>
      <c r="D125" s="0" t="n">
        <v>1</v>
      </c>
      <c r="E125" s="22" t="n">
        <v>45301</v>
      </c>
      <c r="F125" s="0" t="n">
        <v>293</v>
      </c>
      <c r="G125" s="0" t="n">
        <v>275</v>
      </c>
      <c r="H125" s="0" t="n">
        <v>36.69618</v>
      </c>
      <c r="I125" s="0" t="n">
        <v>-110.57962</v>
      </c>
    </row>
    <row r="126" customFormat="false" ht="15.75" hidden="false" customHeight="false" outlineLevel="0" collapsed="false">
      <c r="A126" s="0" t="n">
        <v>477050467</v>
      </c>
      <c r="B126" s="0" t="s">
        <v>26</v>
      </c>
      <c r="C126" s="0" t="n">
        <v>1200</v>
      </c>
      <c r="D126" s="0" t="n">
        <v>1</v>
      </c>
      <c r="E126" s="22" t="n">
        <v>45469</v>
      </c>
      <c r="F126" s="0" t="n">
        <v>125</v>
      </c>
      <c r="G126" s="0" t="n">
        <v>500</v>
      </c>
      <c r="H126" s="0" t="n">
        <v>37.03151</v>
      </c>
      <c r="I126" s="0" t="n">
        <v>-110.61063</v>
      </c>
    </row>
    <row r="127" customFormat="false" ht="15.75" hidden="false" customHeight="false" outlineLevel="0" collapsed="false">
      <c r="A127" s="0" t="n">
        <v>479085173</v>
      </c>
      <c r="B127" s="0" t="s">
        <v>26</v>
      </c>
      <c r="C127" s="0" t="n">
        <v>1200</v>
      </c>
      <c r="E127" s="22" t="n">
        <v>45470</v>
      </c>
      <c r="F127" s="0" t="n">
        <v>124</v>
      </c>
      <c r="G127" s="0" t="n">
        <v>1000</v>
      </c>
      <c r="H127" s="0" t="n">
        <v>36.46912</v>
      </c>
      <c r="I127" s="0" t="n">
        <v>-111.48744</v>
      </c>
    </row>
    <row r="128" customFormat="false" ht="15.75" hidden="false" customHeight="false" outlineLevel="0" collapsed="false">
      <c r="A128" s="0" t="n">
        <v>479085348</v>
      </c>
      <c r="B128" s="0" t="s">
        <v>26</v>
      </c>
      <c r="C128" s="0" t="n">
        <v>275</v>
      </c>
      <c r="E128" s="22" t="n">
        <v>45434</v>
      </c>
      <c r="F128" s="0" t="n">
        <v>160</v>
      </c>
      <c r="G128" s="0" t="n">
        <v>275</v>
      </c>
      <c r="H128" s="0" t="n">
        <v>36.50417</v>
      </c>
      <c r="I128" s="0" t="n">
        <v>-110.59503</v>
      </c>
    </row>
    <row r="129" customFormat="false" ht="15.75" hidden="false" customHeight="false" outlineLevel="0" collapsed="false">
      <c r="A129" s="0" t="n">
        <v>479085427</v>
      </c>
      <c r="B129" s="0" t="s">
        <v>26</v>
      </c>
      <c r="C129" s="0" t="n">
        <v>1200</v>
      </c>
      <c r="D129" s="0" t="n">
        <v>1</v>
      </c>
      <c r="E129" s="22" t="n">
        <v>45565</v>
      </c>
      <c r="F129" s="0" t="n">
        <v>29</v>
      </c>
      <c r="G129" s="0" t="n">
        <v>400</v>
      </c>
      <c r="H129" s="0" t="n">
        <v>36.877569</v>
      </c>
      <c r="I129" s="0" t="n">
        <v>-110.605137</v>
      </c>
    </row>
    <row r="130" customFormat="false" ht="15.75" hidden="false" customHeight="false" outlineLevel="0" collapsed="false">
      <c r="A130" s="0" t="n">
        <v>479085740</v>
      </c>
      <c r="B130" s="0" t="s">
        <v>26</v>
      </c>
      <c r="C130" s="0" t="n">
        <v>275</v>
      </c>
      <c r="D130" s="0" t="n">
        <v>1</v>
      </c>
      <c r="E130" s="22" t="n">
        <v>45231</v>
      </c>
      <c r="F130" s="0" t="n">
        <v>363</v>
      </c>
      <c r="G130" s="0" t="n">
        <v>275</v>
      </c>
      <c r="H130" s="0" t="n">
        <v>36.696184</v>
      </c>
      <c r="I130" s="0" t="n">
        <v>-110.579621</v>
      </c>
    </row>
    <row r="131" customFormat="false" ht="15.75" hidden="false" customHeight="false" outlineLevel="0" collapsed="false">
      <c r="A131" s="0" t="n">
        <v>479085874</v>
      </c>
      <c r="B131" s="0" t="s">
        <v>26</v>
      </c>
      <c r="C131" s="0" t="n">
        <v>1200</v>
      </c>
      <c r="D131" s="0" t="n">
        <v>4</v>
      </c>
      <c r="E131" s="22" t="n">
        <v>45561</v>
      </c>
      <c r="F131" s="0" t="n">
        <v>33</v>
      </c>
      <c r="G131" s="0" t="n">
        <v>309</v>
      </c>
      <c r="H131" s="0" t="n">
        <v>36.86634</v>
      </c>
      <c r="I131" s="0" t="n">
        <v>-111.50181</v>
      </c>
    </row>
    <row r="132" customFormat="false" ht="15.75" hidden="false" customHeight="false" outlineLevel="0" collapsed="false">
      <c r="A132" s="0" t="n">
        <v>479085939</v>
      </c>
      <c r="B132" s="0" t="s">
        <v>26</v>
      </c>
      <c r="C132" s="0" t="n">
        <v>275</v>
      </c>
      <c r="D132" s="0" t="n">
        <v>1</v>
      </c>
      <c r="E132" s="22" t="n">
        <v>45295</v>
      </c>
      <c r="F132" s="0" t="n">
        <v>299</v>
      </c>
      <c r="G132" s="0" t="n">
        <v>275</v>
      </c>
      <c r="H132" s="0" t="n">
        <v>36.638242</v>
      </c>
      <c r="I132" s="0" t="n">
        <v>-110.659577</v>
      </c>
    </row>
    <row r="133" customFormat="false" ht="15.75" hidden="false" customHeight="false" outlineLevel="0" collapsed="false">
      <c r="A133" s="0" t="n">
        <v>479085977</v>
      </c>
      <c r="B133" s="0" t="s">
        <v>26</v>
      </c>
      <c r="C133" s="0" t="n">
        <v>275</v>
      </c>
      <c r="D133" s="0" t="n">
        <v>1</v>
      </c>
      <c r="E133" s="22" t="n">
        <v>45512</v>
      </c>
      <c r="F133" s="0" t="n">
        <v>82</v>
      </c>
      <c r="G133" s="0" t="n">
        <v>275</v>
      </c>
      <c r="H133" s="0" t="n">
        <v>36.7735904</v>
      </c>
      <c r="I133" s="0" t="n">
        <v>-110.6891073</v>
      </c>
    </row>
    <row r="134" customFormat="false" ht="15.75" hidden="false" customHeight="false" outlineLevel="0" collapsed="false">
      <c r="A134" s="0" t="n">
        <v>479086026</v>
      </c>
      <c r="B134" s="0" t="s">
        <v>26</v>
      </c>
      <c r="C134" s="0" t="n">
        <v>1000</v>
      </c>
      <c r="E134" s="22" t="n">
        <v>45497</v>
      </c>
      <c r="F134" s="0" t="n">
        <v>97</v>
      </c>
      <c r="G134" s="0" t="n">
        <v>300</v>
      </c>
      <c r="H134" s="0" t="n">
        <v>36.69898</v>
      </c>
      <c r="I134" s="0" t="n">
        <v>-111.25125</v>
      </c>
    </row>
    <row r="135" customFormat="false" ht="15.75" hidden="false" customHeight="false" outlineLevel="0" collapsed="false">
      <c r="A135" s="0" t="n">
        <v>479086057</v>
      </c>
      <c r="B135" s="0" t="s">
        <v>26</v>
      </c>
      <c r="C135" s="0" t="n">
        <v>1200</v>
      </c>
      <c r="E135" s="22" t="n">
        <v>45426</v>
      </c>
      <c r="F135" s="0" t="n">
        <v>168</v>
      </c>
      <c r="G135" s="0" t="n">
        <v>50</v>
      </c>
      <c r="H135" s="0" t="n">
        <v>36.458048</v>
      </c>
      <c r="I135" s="0" t="n">
        <v>-111.432178</v>
      </c>
    </row>
    <row r="136" customFormat="false" ht="15.75" hidden="false" customHeight="false" outlineLevel="0" collapsed="false">
      <c r="A136" s="0" t="n">
        <v>479086239</v>
      </c>
      <c r="B136" s="0" t="s">
        <v>26</v>
      </c>
      <c r="C136" s="0" t="n">
        <v>275</v>
      </c>
      <c r="D136" s="0" t="n">
        <v>1</v>
      </c>
      <c r="E136" s="22" t="n">
        <v>45434</v>
      </c>
      <c r="F136" s="0" t="n">
        <v>160</v>
      </c>
      <c r="G136" s="0" t="n">
        <v>275</v>
      </c>
      <c r="H136" s="0" t="n">
        <v>36.5452907</v>
      </c>
      <c r="I136" s="0" t="n">
        <v>-110.5315734</v>
      </c>
    </row>
    <row r="137" customFormat="false" ht="15.75" hidden="false" customHeight="false" outlineLevel="0" collapsed="false">
      <c r="A137" s="0" t="n">
        <v>479086260</v>
      </c>
      <c r="B137" s="0" t="s">
        <v>26</v>
      </c>
      <c r="C137" s="0" t="n">
        <v>275</v>
      </c>
      <c r="E137" s="22" t="n">
        <v>45435</v>
      </c>
      <c r="F137" s="0" t="n">
        <v>159</v>
      </c>
      <c r="G137" s="0" t="n">
        <v>275</v>
      </c>
      <c r="H137" s="0" t="n">
        <v>36.5048818</v>
      </c>
      <c r="I137" s="0" t="n">
        <v>-110.5959883</v>
      </c>
    </row>
    <row r="138" customFormat="false" ht="15.75" hidden="false" customHeight="false" outlineLevel="0" collapsed="false">
      <c r="A138" s="0" t="n">
        <v>479086277</v>
      </c>
      <c r="B138" s="0" t="s">
        <v>26</v>
      </c>
      <c r="C138" s="0" t="n">
        <v>1200</v>
      </c>
      <c r="D138" s="0" t="n">
        <v>1</v>
      </c>
      <c r="E138" s="22" t="n">
        <v>45559</v>
      </c>
      <c r="F138" s="0" t="n">
        <v>35</v>
      </c>
      <c r="G138" s="0" t="n">
        <v>489</v>
      </c>
      <c r="H138" s="0" t="n">
        <v>36.581015</v>
      </c>
      <c r="I138" s="0" t="n">
        <v>-110.513813</v>
      </c>
    </row>
    <row r="139" customFormat="false" ht="15.75" hidden="false" customHeight="false" outlineLevel="0" collapsed="false">
      <c r="A139" s="0" t="n">
        <v>479086349</v>
      </c>
      <c r="B139" s="0" t="s">
        <v>26</v>
      </c>
      <c r="C139" s="0" t="n">
        <v>1275</v>
      </c>
      <c r="D139" s="0" t="n">
        <v>1</v>
      </c>
      <c r="E139" s="22" t="n">
        <v>45419</v>
      </c>
      <c r="F139" s="0" t="n">
        <v>175</v>
      </c>
      <c r="G139" s="0" t="n">
        <v>700</v>
      </c>
      <c r="H139" s="0" t="n">
        <v>36.7063989</v>
      </c>
      <c r="I139" s="0" t="n">
        <v>-110.5986092</v>
      </c>
    </row>
    <row r="140" customFormat="false" ht="15.75" hidden="false" customHeight="false" outlineLevel="0" collapsed="false">
      <c r="A140" s="0" t="n">
        <v>479086394</v>
      </c>
      <c r="B140" s="0" t="s">
        <v>26</v>
      </c>
      <c r="C140" s="0" t="n">
        <v>1200</v>
      </c>
      <c r="D140" s="0" t="n">
        <v>1</v>
      </c>
      <c r="E140" s="22" t="n">
        <v>45470</v>
      </c>
      <c r="F140" s="0" t="n">
        <v>124</v>
      </c>
      <c r="G140" s="0" t="n">
        <v>200</v>
      </c>
      <c r="H140" s="0" t="n">
        <v>36.55412</v>
      </c>
      <c r="I140" s="0" t="n">
        <v>-110.779646</v>
      </c>
    </row>
    <row r="141" customFormat="false" ht="15.75" hidden="false" customHeight="false" outlineLevel="0" collapsed="false">
      <c r="A141" s="0" t="n">
        <v>479086435</v>
      </c>
      <c r="B141" s="0" t="s">
        <v>26</v>
      </c>
      <c r="C141" s="0" t="n">
        <v>1200</v>
      </c>
      <c r="D141" s="0" t="n">
        <v>2</v>
      </c>
      <c r="E141" s="22" t="n">
        <v>45420</v>
      </c>
      <c r="F141" s="0" t="n">
        <v>174</v>
      </c>
      <c r="G141" s="0" t="n">
        <v>0</v>
      </c>
      <c r="H141" s="0" t="n">
        <v>36.70964</v>
      </c>
      <c r="I141" s="0" t="n">
        <v>-110.59495</v>
      </c>
    </row>
    <row r="142" customFormat="false" ht="15.75" hidden="false" customHeight="false" outlineLevel="0" collapsed="false">
      <c r="A142" s="0" t="n">
        <v>479086507</v>
      </c>
      <c r="B142" s="0" t="s">
        <v>26</v>
      </c>
      <c r="C142" s="0" t="n">
        <v>275</v>
      </c>
      <c r="D142" s="0" t="n">
        <v>1</v>
      </c>
      <c r="E142" s="22" t="n">
        <v>45287</v>
      </c>
      <c r="F142" s="0" t="n">
        <v>307</v>
      </c>
      <c r="G142" s="0" t="n">
        <v>275</v>
      </c>
      <c r="H142" s="0" t="n">
        <v>36.5803578</v>
      </c>
      <c r="I142" s="0" t="n">
        <v>-110.776033</v>
      </c>
    </row>
    <row r="143" customFormat="false" ht="15.75" hidden="false" customHeight="false" outlineLevel="0" collapsed="false">
      <c r="A143" s="0" t="n">
        <v>479086514</v>
      </c>
      <c r="B143" s="0" t="s">
        <v>26</v>
      </c>
      <c r="C143" s="0" t="n">
        <v>1000</v>
      </c>
      <c r="D143" s="0" t="n">
        <v>1</v>
      </c>
      <c r="E143" s="22" t="n">
        <v>45127</v>
      </c>
      <c r="F143" s="0" t="n">
        <v>467</v>
      </c>
      <c r="G143" s="0" t="n">
        <v>500</v>
      </c>
      <c r="H143" s="0" t="n">
        <v>36.77998172</v>
      </c>
      <c r="I143" s="0" t="n">
        <v>-110.9743458</v>
      </c>
    </row>
    <row r="144" customFormat="false" ht="15.75" hidden="false" customHeight="false" outlineLevel="0" collapsed="false">
      <c r="A144" s="0" t="n">
        <v>479086552</v>
      </c>
      <c r="B144" s="0" t="s">
        <v>26</v>
      </c>
      <c r="C144" s="0" t="n">
        <v>1200</v>
      </c>
      <c r="D144" s="0" t="n">
        <v>2</v>
      </c>
      <c r="E144" s="22" t="n">
        <v>45483</v>
      </c>
      <c r="F144" s="0" t="n">
        <v>111</v>
      </c>
      <c r="G144" s="0" t="n">
        <v>400</v>
      </c>
      <c r="H144" s="0" t="n">
        <v>36.57421</v>
      </c>
      <c r="I144" s="0" t="n">
        <v>-110.49948</v>
      </c>
    </row>
    <row r="145" customFormat="false" ht="15.75" hidden="false" customHeight="false" outlineLevel="0" collapsed="false">
      <c r="A145" s="0" t="n">
        <v>479086624</v>
      </c>
      <c r="B145" s="0" t="s">
        <v>26</v>
      </c>
      <c r="C145" s="0" t="n">
        <v>1200</v>
      </c>
      <c r="D145" s="0" t="n">
        <v>1</v>
      </c>
      <c r="E145" s="22" t="n">
        <v>45484</v>
      </c>
      <c r="F145" s="0" t="n">
        <v>110</v>
      </c>
      <c r="G145" s="0" t="n">
        <v>800</v>
      </c>
      <c r="H145" s="0" t="n">
        <v>36.6335</v>
      </c>
      <c r="I145" s="0" t="n">
        <v>-111.25704</v>
      </c>
    </row>
    <row r="146" customFormat="false" ht="15.75" hidden="false" customHeight="false" outlineLevel="0" collapsed="false">
      <c r="A146" s="0" t="n">
        <v>479086703</v>
      </c>
      <c r="B146" s="0" t="s">
        <v>26</v>
      </c>
      <c r="C146" s="0" t="n">
        <v>1200</v>
      </c>
      <c r="E146" s="22" t="n">
        <v>45512</v>
      </c>
      <c r="F146" s="0" t="n">
        <v>82</v>
      </c>
      <c r="G146" s="0" t="n">
        <v>100</v>
      </c>
      <c r="H146" s="0" t="n">
        <v>36.395347</v>
      </c>
      <c r="I146" s="0" t="n">
        <v>-111.468122</v>
      </c>
    </row>
    <row r="147" customFormat="false" ht="15.75" hidden="false" customHeight="false" outlineLevel="0" collapsed="false">
      <c r="A147" s="0" t="n">
        <v>479086727</v>
      </c>
      <c r="B147" s="0" t="s">
        <v>26</v>
      </c>
      <c r="C147" s="0" t="n">
        <v>275</v>
      </c>
      <c r="D147" s="0" t="n">
        <v>1</v>
      </c>
      <c r="E147" s="22" t="n">
        <v>45181</v>
      </c>
      <c r="F147" s="0" t="n">
        <v>413</v>
      </c>
      <c r="G147" s="0" t="n">
        <v>0</v>
      </c>
      <c r="H147" s="0" t="n">
        <v>36.570213</v>
      </c>
      <c r="I147" s="0" t="n">
        <v>-110.505719</v>
      </c>
    </row>
    <row r="148" customFormat="false" ht="15.75" hidden="false" customHeight="false" outlineLevel="0" collapsed="false">
      <c r="A148" s="0" t="n">
        <v>479086909</v>
      </c>
      <c r="B148" s="0" t="s">
        <v>26</v>
      </c>
      <c r="C148" s="0" t="n">
        <v>1200</v>
      </c>
      <c r="D148" s="0" t="n">
        <v>4</v>
      </c>
      <c r="E148" s="22" t="n">
        <v>45420</v>
      </c>
      <c r="F148" s="0" t="n">
        <v>174</v>
      </c>
      <c r="G148" s="0" t="n">
        <v>1100</v>
      </c>
      <c r="H148" s="0" t="n">
        <v>36.691468</v>
      </c>
      <c r="I148" s="0" t="n">
        <v>-110.613767</v>
      </c>
    </row>
    <row r="149" customFormat="false" ht="15.75" hidden="false" customHeight="false" outlineLevel="0" collapsed="false">
      <c r="A149" s="0" t="n">
        <v>479086916</v>
      </c>
      <c r="B149" s="0" t="s">
        <v>26</v>
      </c>
      <c r="C149" s="0" t="n">
        <v>275</v>
      </c>
      <c r="D149" s="0" t="n">
        <v>1</v>
      </c>
      <c r="E149" s="22" t="n">
        <v>45378</v>
      </c>
      <c r="F149" s="0" t="n">
        <v>216</v>
      </c>
      <c r="G149" s="0" t="n">
        <v>275</v>
      </c>
      <c r="H149" s="0" t="n">
        <v>36.539942</v>
      </c>
      <c r="I149" s="0" t="n">
        <v>-110.505467</v>
      </c>
    </row>
    <row r="150" customFormat="false" ht="15.75" hidden="false" customHeight="false" outlineLevel="0" collapsed="false">
      <c r="A150" s="0" t="n">
        <v>479086923</v>
      </c>
      <c r="B150" s="0" t="s">
        <v>26</v>
      </c>
      <c r="C150" s="0" t="n">
        <v>1200</v>
      </c>
      <c r="E150" s="22" t="n">
        <v>45517</v>
      </c>
      <c r="F150" s="0" t="n">
        <v>77</v>
      </c>
      <c r="G150" s="0" t="n">
        <v>1200</v>
      </c>
      <c r="H150" s="0" t="n">
        <v>36.3586</v>
      </c>
      <c r="I150" s="0" t="n">
        <v>-110.912</v>
      </c>
    </row>
    <row r="151" customFormat="false" ht="15.75" hidden="false" customHeight="false" outlineLevel="0" collapsed="false">
      <c r="A151" s="0" t="n">
        <v>479086947</v>
      </c>
      <c r="B151" s="0" t="s">
        <v>26</v>
      </c>
      <c r="C151" s="0" t="n">
        <v>275</v>
      </c>
      <c r="D151" s="0" t="n">
        <v>1</v>
      </c>
      <c r="E151" s="22" t="n">
        <v>45483</v>
      </c>
      <c r="F151" s="0" t="n">
        <v>111</v>
      </c>
      <c r="G151" s="0" t="n">
        <v>275</v>
      </c>
      <c r="H151" s="0" t="n">
        <v>36.51936</v>
      </c>
      <c r="I151" s="0" t="n">
        <v>-110.58217</v>
      </c>
    </row>
    <row r="152" customFormat="false" ht="15.75" hidden="false" customHeight="false" outlineLevel="0" collapsed="false">
      <c r="A152" s="0" t="n">
        <v>479086961</v>
      </c>
      <c r="B152" s="0" t="s">
        <v>26</v>
      </c>
      <c r="C152" s="0" t="n">
        <v>275</v>
      </c>
      <c r="D152" s="0" t="n">
        <v>1</v>
      </c>
      <c r="E152" s="22" t="n">
        <v>45434</v>
      </c>
      <c r="F152" s="0" t="n">
        <v>160</v>
      </c>
      <c r="G152" s="0" t="n">
        <v>275</v>
      </c>
      <c r="H152" s="0" t="n">
        <v>36.518124</v>
      </c>
      <c r="I152" s="0" t="n">
        <v>-110.585945</v>
      </c>
    </row>
    <row r="153" customFormat="false" ht="15.75" hidden="false" customHeight="false" outlineLevel="0" collapsed="false">
      <c r="A153" s="0" t="n">
        <v>479086985</v>
      </c>
      <c r="B153" s="0" t="s">
        <v>26</v>
      </c>
      <c r="C153" s="0" t="n">
        <v>1200</v>
      </c>
      <c r="D153" s="0" t="n">
        <v>2</v>
      </c>
      <c r="E153" s="22" t="n">
        <v>45420</v>
      </c>
      <c r="F153" s="0" t="n">
        <v>174</v>
      </c>
      <c r="G153" s="0" t="n">
        <v>0</v>
      </c>
      <c r="H153" s="0" t="n">
        <v>36.7099601</v>
      </c>
      <c r="I153" s="0" t="n">
        <v>-110.5958723</v>
      </c>
    </row>
    <row r="154" customFormat="false" ht="15.75" hidden="false" customHeight="false" outlineLevel="0" collapsed="false">
      <c r="A154" s="0" t="n">
        <v>479087089</v>
      </c>
      <c r="B154" s="0" t="s">
        <v>26</v>
      </c>
      <c r="C154" s="0" t="n">
        <v>1200</v>
      </c>
      <c r="D154" s="0" t="n">
        <v>1</v>
      </c>
      <c r="E154" s="22" t="n">
        <v>45512</v>
      </c>
      <c r="F154" s="0" t="n">
        <v>82</v>
      </c>
      <c r="G154" s="0" t="n">
        <v>400</v>
      </c>
      <c r="H154" s="0" t="n">
        <v>36.8648</v>
      </c>
      <c r="I154" s="0" t="n">
        <v>-111.50089</v>
      </c>
    </row>
    <row r="155" customFormat="false" ht="15.75" hidden="false" customHeight="false" outlineLevel="0" collapsed="false">
      <c r="A155" s="0" t="n">
        <v>479087120</v>
      </c>
      <c r="B155" s="0" t="s">
        <v>26</v>
      </c>
      <c r="C155" s="0" t="n">
        <v>1200</v>
      </c>
      <c r="D155" s="0" t="n">
        <v>2</v>
      </c>
      <c r="E155" s="22" t="n">
        <v>45497</v>
      </c>
      <c r="F155" s="0" t="n">
        <v>97</v>
      </c>
      <c r="G155" s="0" t="n">
        <v>250</v>
      </c>
      <c r="H155" s="0" t="n">
        <v>36.44168328</v>
      </c>
      <c r="I155" s="0" t="n">
        <v>-111.1370969</v>
      </c>
    </row>
    <row r="156" customFormat="false" ht="15.75" hidden="false" customHeight="false" outlineLevel="0" collapsed="false">
      <c r="A156" s="0" t="n">
        <v>479087292</v>
      </c>
      <c r="B156" s="0" t="s">
        <v>26</v>
      </c>
      <c r="C156" s="0" t="n">
        <v>1200</v>
      </c>
      <c r="D156" s="0" t="n">
        <v>1</v>
      </c>
      <c r="E156" s="22" t="n">
        <v>45497</v>
      </c>
      <c r="F156" s="0" t="n">
        <v>97</v>
      </c>
      <c r="G156" s="0" t="n">
        <v>100</v>
      </c>
      <c r="H156" s="0" t="n">
        <v>36.5551049</v>
      </c>
      <c r="I156" s="0" t="n">
        <v>-111.1230997</v>
      </c>
    </row>
    <row r="157" s="27" customFormat="true" ht="15.75" hidden="false" customHeight="false" outlineLevel="0" collapsed="false">
      <c r="A157" s="27" t="n">
        <v>479087302</v>
      </c>
      <c r="B157" s="27" t="s">
        <v>26</v>
      </c>
      <c r="C157" s="27" t="n">
        <v>1275</v>
      </c>
      <c r="E157" s="28" t="n">
        <v>45551</v>
      </c>
      <c r="F157" s="27" t="n">
        <v>43</v>
      </c>
      <c r="G157" s="27" t="n">
        <v>700</v>
      </c>
      <c r="H157" s="27" t="n">
        <v>36.83491</v>
      </c>
      <c r="I157" s="27" t="n">
        <v>-111.285</v>
      </c>
    </row>
    <row r="158" customFormat="false" ht="15.75" hidden="false" customHeight="false" outlineLevel="0" collapsed="false">
      <c r="A158" s="0" t="n">
        <v>479087326</v>
      </c>
      <c r="B158" s="0" t="s">
        <v>26</v>
      </c>
      <c r="C158" s="0" t="n">
        <v>275</v>
      </c>
      <c r="D158" s="0" t="n">
        <v>1</v>
      </c>
      <c r="E158" s="22" t="n">
        <v>45105</v>
      </c>
      <c r="F158" s="0" t="n">
        <v>489</v>
      </c>
      <c r="G158" s="0" t="n">
        <v>275</v>
      </c>
      <c r="H158" s="0" t="n">
        <v>36.58097</v>
      </c>
      <c r="I158" s="0" t="n">
        <v>-110.7753587</v>
      </c>
    </row>
    <row r="159" customFormat="false" ht="15.75" hidden="false" customHeight="false" outlineLevel="0" collapsed="false">
      <c r="A159" s="0" t="n">
        <v>479087333</v>
      </c>
      <c r="B159" s="0" t="s">
        <v>26</v>
      </c>
      <c r="C159" s="0" t="n">
        <v>1000</v>
      </c>
      <c r="E159" s="22" t="n">
        <v>45397</v>
      </c>
      <c r="F159" s="0" t="n">
        <v>197</v>
      </c>
      <c r="G159" s="0" t="n">
        <v>1125</v>
      </c>
      <c r="H159" s="0" t="n">
        <v>36.48381158</v>
      </c>
      <c r="I159" s="0" t="n">
        <v>-111.0452949</v>
      </c>
    </row>
    <row r="160" customFormat="false" ht="15.75" hidden="false" customHeight="false" outlineLevel="0" collapsed="false">
      <c r="A160" s="0" t="n">
        <v>479087450</v>
      </c>
      <c r="B160" s="0" t="s">
        <v>26</v>
      </c>
      <c r="C160" s="0" t="n">
        <v>1200</v>
      </c>
      <c r="D160" s="0" t="n">
        <v>1</v>
      </c>
      <c r="E160" s="22" t="n">
        <v>45092</v>
      </c>
      <c r="F160" s="0" t="n">
        <v>502</v>
      </c>
      <c r="G160" s="0" t="n">
        <v>1000</v>
      </c>
      <c r="H160" s="0" t="n">
        <v>36.69648</v>
      </c>
      <c r="I160" s="0" t="n">
        <v>-110.57998</v>
      </c>
    </row>
    <row r="161" customFormat="false" ht="15.75" hidden="false" customHeight="false" outlineLevel="0" collapsed="false">
      <c r="A161" s="0" t="n">
        <v>479087474</v>
      </c>
      <c r="B161" s="0" t="s">
        <v>26</v>
      </c>
      <c r="C161" s="0" t="n">
        <v>1200</v>
      </c>
      <c r="D161" s="0" t="n">
        <v>1</v>
      </c>
      <c r="E161" s="22" t="n">
        <v>45517</v>
      </c>
      <c r="F161" s="0" t="n">
        <v>77</v>
      </c>
      <c r="G161" s="0" t="n">
        <v>1200</v>
      </c>
      <c r="H161" s="0" t="n">
        <v>36.41230649</v>
      </c>
      <c r="I161" s="0" t="n">
        <v>-111.4470973</v>
      </c>
    </row>
    <row r="162" customFormat="false" ht="15.75" hidden="false" customHeight="false" outlineLevel="0" collapsed="false">
      <c r="A162" s="0" t="n">
        <v>479087663</v>
      </c>
      <c r="B162" s="0" t="s">
        <v>26</v>
      </c>
      <c r="C162" s="0" t="n">
        <v>275</v>
      </c>
      <c r="D162" s="0" t="n">
        <v>1</v>
      </c>
      <c r="E162" s="22" t="n">
        <v>45581</v>
      </c>
      <c r="F162" s="0" t="n">
        <v>13</v>
      </c>
      <c r="G162" s="0" t="n">
        <v>212</v>
      </c>
      <c r="H162" s="0" t="n">
        <v>36.58335</v>
      </c>
      <c r="I162" s="0" t="n">
        <v>-110.52167</v>
      </c>
    </row>
    <row r="163" customFormat="false" ht="15.75" hidden="false" customHeight="false" outlineLevel="0" collapsed="false">
      <c r="A163" s="0" t="n">
        <v>479087687</v>
      </c>
      <c r="B163" s="0" t="s">
        <v>26</v>
      </c>
      <c r="C163" s="0" t="n">
        <v>1200</v>
      </c>
      <c r="D163" s="0" t="n">
        <v>4</v>
      </c>
      <c r="E163" s="22" t="n">
        <v>45225</v>
      </c>
      <c r="F163" s="0" t="n">
        <v>369</v>
      </c>
      <c r="G163" s="0" t="n">
        <v>0</v>
      </c>
      <c r="H163" s="0" t="n">
        <v>36.78193</v>
      </c>
      <c r="I163" s="0" t="n">
        <v>-110.57252</v>
      </c>
    </row>
    <row r="164" customFormat="false" ht="15.75" hidden="false" customHeight="false" outlineLevel="0" collapsed="false">
      <c r="A164" s="0" t="n">
        <v>479088042</v>
      </c>
      <c r="B164" s="0" t="s">
        <v>26</v>
      </c>
      <c r="C164" s="0" t="n">
        <v>1200</v>
      </c>
      <c r="E164" s="22" t="n">
        <v>45582</v>
      </c>
      <c r="F164" s="0" t="n">
        <v>12</v>
      </c>
      <c r="G164" s="0" t="n">
        <v>1200</v>
      </c>
      <c r="H164" s="0" t="n">
        <v>36.52207</v>
      </c>
      <c r="I164" s="0" t="n">
        <v>-110.56404</v>
      </c>
    </row>
    <row r="165" customFormat="false" ht="15.75" hidden="false" customHeight="false" outlineLevel="0" collapsed="false">
      <c r="A165" s="0" t="n">
        <v>479088080</v>
      </c>
      <c r="B165" s="0" t="s">
        <v>26</v>
      </c>
      <c r="C165" s="0" t="n">
        <v>1200</v>
      </c>
      <c r="D165" s="0" t="n">
        <v>1</v>
      </c>
      <c r="E165" s="22" t="n">
        <v>45582</v>
      </c>
      <c r="F165" s="0" t="n">
        <v>12</v>
      </c>
      <c r="G165" s="0" t="n">
        <v>1055</v>
      </c>
      <c r="H165" s="0" t="n">
        <v>36.69785</v>
      </c>
      <c r="I165" s="0" t="n">
        <v>-110.67078</v>
      </c>
    </row>
    <row r="166" customFormat="false" ht="15.75" hidden="false" customHeight="false" outlineLevel="0" collapsed="false">
      <c r="A166" s="0" t="n">
        <v>479088341</v>
      </c>
      <c r="B166" s="0" t="s">
        <v>26</v>
      </c>
      <c r="C166" s="0" t="n">
        <v>1000</v>
      </c>
      <c r="D166" s="0" t="n">
        <v>1</v>
      </c>
      <c r="E166" s="22" t="n">
        <v>45413</v>
      </c>
      <c r="F166" s="0" t="n">
        <v>181</v>
      </c>
      <c r="G166" s="0" t="n">
        <v>200</v>
      </c>
      <c r="H166" s="0" t="n">
        <v>36.97726</v>
      </c>
      <c r="I166" s="0" t="n">
        <v>-110.90037</v>
      </c>
    </row>
    <row r="167" customFormat="false" ht="15.75" hidden="false" customHeight="false" outlineLevel="0" collapsed="false">
      <c r="A167" s="0" t="n">
        <v>479088389</v>
      </c>
      <c r="B167" s="0" t="s">
        <v>26</v>
      </c>
      <c r="C167" s="0" t="n">
        <v>275</v>
      </c>
      <c r="D167" s="0" t="n">
        <v>1</v>
      </c>
      <c r="E167" s="22" t="n">
        <v>45105</v>
      </c>
      <c r="F167" s="0" t="n">
        <v>489</v>
      </c>
      <c r="G167" s="0" t="n">
        <v>275</v>
      </c>
      <c r="H167" s="0" t="n">
        <v>37.05025</v>
      </c>
      <c r="I167" s="0" t="n">
        <v>-110.77381</v>
      </c>
    </row>
    <row r="168" customFormat="false" ht="15.75" hidden="false" customHeight="false" outlineLevel="0" collapsed="false">
      <c r="A168" s="0" t="n">
        <v>479088468</v>
      </c>
      <c r="B168" s="0" t="s">
        <v>26</v>
      </c>
      <c r="C168" s="0" t="n">
        <v>1200</v>
      </c>
      <c r="D168" s="0" t="n">
        <v>4</v>
      </c>
      <c r="E168" s="22" t="n">
        <v>45413</v>
      </c>
      <c r="F168" s="0" t="n">
        <v>181</v>
      </c>
      <c r="G168" s="0" t="n">
        <v>300</v>
      </c>
      <c r="H168" s="0" t="n">
        <v>36.956051</v>
      </c>
      <c r="I168" s="0" t="n">
        <v>-110.80985</v>
      </c>
    </row>
    <row r="169" customFormat="false" ht="15.75" hidden="false" customHeight="false" outlineLevel="0" collapsed="false">
      <c r="A169" s="0" t="n">
        <v>479088475</v>
      </c>
      <c r="B169" s="0" t="s">
        <v>26</v>
      </c>
      <c r="C169" s="0" t="n">
        <v>1200</v>
      </c>
      <c r="D169" s="0" t="n">
        <v>1</v>
      </c>
      <c r="E169" s="22" t="n">
        <v>45504</v>
      </c>
      <c r="F169" s="0" t="n">
        <v>90</v>
      </c>
      <c r="G169" s="0" t="n">
        <v>100</v>
      </c>
      <c r="H169" s="0" t="n">
        <v>36.89901</v>
      </c>
      <c r="I169" s="0" t="n">
        <v>-110.73439</v>
      </c>
    </row>
    <row r="170" customFormat="false" ht="15.75" hidden="false" customHeight="false" outlineLevel="0" collapsed="false">
      <c r="A170" s="0" t="n">
        <v>479088509</v>
      </c>
      <c r="B170" s="0" t="s">
        <v>26</v>
      </c>
      <c r="C170" s="0" t="n">
        <v>1200</v>
      </c>
      <c r="D170" s="0" t="n">
        <v>2</v>
      </c>
      <c r="E170" s="22" t="n">
        <v>45505</v>
      </c>
      <c r="F170" s="0" t="n">
        <v>89</v>
      </c>
      <c r="G170" s="0" t="n">
        <v>400</v>
      </c>
      <c r="H170" s="0" t="n">
        <v>36.95826</v>
      </c>
      <c r="I170" s="0" t="n">
        <v>-110.902519</v>
      </c>
    </row>
    <row r="171" customFormat="false" ht="15.75" hidden="false" customHeight="false" outlineLevel="0" collapsed="false">
      <c r="A171" s="0" t="n">
        <v>479088530</v>
      </c>
      <c r="B171" s="0" t="s">
        <v>26</v>
      </c>
      <c r="C171" s="0" t="n">
        <v>1200</v>
      </c>
      <c r="D171" s="0" t="n">
        <v>1</v>
      </c>
      <c r="E171" s="22" t="n">
        <v>45502</v>
      </c>
      <c r="F171" s="0" t="n">
        <v>92</v>
      </c>
      <c r="G171" s="0" t="n">
        <v>100</v>
      </c>
      <c r="H171" s="0" t="n">
        <v>37.009294</v>
      </c>
      <c r="I171" s="0" t="n">
        <v>-110.7825199</v>
      </c>
    </row>
    <row r="172" customFormat="false" ht="15.75" hidden="false" customHeight="false" outlineLevel="0" collapsed="false">
      <c r="A172" s="0" t="n">
        <v>479088602</v>
      </c>
      <c r="B172" s="0" t="s">
        <v>26</v>
      </c>
      <c r="C172" s="0" t="n">
        <v>275</v>
      </c>
      <c r="D172" s="0" t="n">
        <v>1</v>
      </c>
      <c r="E172" s="22" t="n">
        <v>45105</v>
      </c>
      <c r="F172" s="0" t="n">
        <v>489</v>
      </c>
      <c r="G172" s="0" t="n">
        <v>275</v>
      </c>
      <c r="H172" s="0" t="n">
        <v>37.05619</v>
      </c>
      <c r="I172" s="0" t="n">
        <v>-110.76907</v>
      </c>
    </row>
    <row r="173" s="27" customFormat="true" ht="15.75" hidden="false" customHeight="false" outlineLevel="0" collapsed="false">
      <c r="A173" s="27" t="n">
        <v>479088619</v>
      </c>
      <c r="B173" s="27" t="s">
        <v>26</v>
      </c>
      <c r="C173" s="27" t="n">
        <v>1200</v>
      </c>
      <c r="D173" s="27" t="n">
        <v>1</v>
      </c>
      <c r="E173" s="28" t="n">
        <v>45414</v>
      </c>
      <c r="F173" s="27" t="n">
        <v>180</v>
      </c>
      <c r="G173" s="27" t="n">
        <v>0</v>
      </c>
      <c r="H173" s="27" t="n">
        <v>36.93452</v>
      </c>
      <c r="I173" s="27" t="n">
        <v>-110.771</v>
      </c>
    </row>
    <row r="174" customFormat="false" ht="15.75" hidden="false" customHeight="false" outlineLevel="0" collapsed="false">
      <c r="A174" s="0" t="n">
        <v>479088657</v>
      </c>
      <c r="B174" s="0" t="s">
        <v>26</v>
      </c>
      <c r="C174" s="0" t="n">
        <v>275</v>
      </c>
      <c r="D174" s="0" t="n">
        <v>1</v>
      </c>
      <c r="E174" s="22" t="n">
        <v>45105</v>
      </c>
      <c r="F174" s="0" t="n">
        <v>489</v>
      </c>
      <c r="G174" s="0" t="n">
        <v>275</v>
      </c>
      <c r="H174" s="0" t="n">
        <v>37.063872</v>
      </c>
      <c r="I174" s="0" t="n">
        <v>-110.770604</v>
      </c>
    </row>
    <row r="175" s="27" customFormat="true" ht="15.75" hidden="false" customHeight="false" outlineLevel="0" collapsed="false">
      <c r="A175" s="27" t="n">
        <v>479088664</v>
      </c>
      <c r="B175" s="27" t="s">
        <v>26</v>
      </c>
      <c r="C175" s="27" t="n">
        <v>1200</v>
      </c>
      <c r="D175" s="27" t="n">
        <v>1</v>
      </c>
      <c r="E175" s="28" t="n">
        <v>45490</v>
      </c>
      <c r="F175" s="27" t="n">
        <v>104</v>
      </c>
      <c r="G175" s="27" t="n">
        <v>350</v>
      </c>
      <c r="H175" s="27" t="n">
        <v>37.01579</v>
      </c>
      <c r="I175" s="27" t="n">
        <v>-110.787</v>
      </c>
    </row>
    <row r="176" customFormat="false" ht="15.75" hidden="false" customHeight="false" outlineLevel="0" collapsed="false">
      <c r="A176" s="0" t="n">
        <v>504263055</v>
      </c>
      <c r="B176" s="0" t="s">
        <v>26</v>
      </c>
      <c r="C176" s="0" t="n">
        <v>1200</v>
      </c>
      <c r="D176" s="0" t="n">
        <v>1</v>
      </c>
      <c r="E176" s="22" t="n">
        <v>45523</v>
      </c>
      <c r="F176" s="0" t="n">
        <v>71</v>
      </c>
      <c r="G176" s="0" t="n">
        <v>400</v>
      </c>
      <c r="H176" s="0" t="n">
        <v>36.60334</v>
      </c>
      <c r="I176" s="0" t="n">
        <v>-110.53052</v>
      </c>
    </row>
    <row r="177" customFormat="false" ht="15.75" hidden="false" customHeight="false" outlineLevel="0" collapsed="false">
      <c r="A177" s="0" t="n">
        <v>504263110</v>
      </c>
      <c r="B177" s="0" t="s">
        <v>26</v>
      </c>
      <c r="C177" s="0" t="n">
        <v>1200</v>
      </c>
      <c r="D177" s="0" t="n">
        <v>1</v>
      </c>
      <c r="E177" s="22" t="n">
        <v>45418</v>
      </c>
      <c r="F177" s="0" t="n">
        <v>176</v>
      </c>
      <c r="G177" s="0" t="n">
        <v>275</v>
      </c>
      <c r="H177" s="0" t="n">
        <v>36.63047</v>
      </c>
      <c r="I177" s="0" t="n">
        <v>-110.64712</v>
      </c>
    </row>
    <row r="178" customFormat="false" ht="15.75" hidden="false" customHeight="false" outlineLevel="0" collapsed="false">
      <c r="A178" s="0" t="n">
        <v>504263127</v>
      </c>
      <c r="B178" s="0" t="s">
        <v>26</v>
      </c>
      <c r="C178" s="0" t="n">
        <v>1200</v>
      </c>
      <c r="D178" s="0" t="n">
        <v>3</v>
      </c>
      <c r="E178" s="22" t="n">
        <v>45559</v>
      </c>
      <c r="F178" s="0" t="n">
        <v>35</v>
      </c>
      <c r="G178" s="0" t="n">
        <v>135</v>
      </c>
      <c r="H178" s="0" t="n">
        <v>36.5811701</v>
      </c>
      <c r="I178" s="0" t="n">
        <v>-110.5139069</v>
      </c>
    </row>
    <row r="179" customFormat="false" ht="15.75" hidden="false" customHeight="false" outlineLevel="0" collapsed="false">
      <c r="A179" s="0" t="n">
        <v>504263141</v>
      </c>
      <c r="B179" s="0" t="s">
        <v>26</v>
      </c>
      <c r="C179" s="0" t="n">
        <v>1200</v>
      </c>
      <c r="D179" s="0" t="n">
        <v>2</v>
      </c>
      <c r="E179" s="22" t="n">
        <v>45560</v>
      </c>
      <c r="F179" s="0" t="n">
        <v>34</v>
      </c>
      <c r="G179" s="0" t="n">
        <v>388</v>
      </c>
      <c r="H179" s="0" t="n">
        <v>35.57237989</v>
      </c>
      <c r="I179" s="0" t="n">
        <v>-111.1163771</v>
      </c>
    </row>
    <row r="180" customFormat="false" ht="15.75" hidden="false" customHeight="false" outlineLevel="0" collapsed="false">
      <c r="A180" s="0" t="n">
        <v>504263165</v>
      </c>
      <c r="B180" s="0" t="s">
        <v>26</v>
      </c>
      <c r="C180" s="0" t="n">
        <v>1200</v>
      </c>
      <c r="D180" s="0" t="n">
        <v>8</v>
      </c>
      <c r="E180" s="22" t="n">
        <v>45442</v>
      </c>
      <c r="F180" s="0" t="n">
        <v>152</v>
      </c>
      <c r="G180" s="0" t="n">
        <v>70</v>
      </c>
      <c r="H180" s="0" t="n">
        <v>36.6582092</v>
      </c>
      <c r="I180" s="0" t="n">
        <v>-109.8175975</v>
      </c>
    </row>
    <row r="181" customFormat="false" ht="15.75" hidden="false" customHeight="false" outlineLevel="0" collapsed="false">
      <c r="A181" s="0" t="n">
        <v>507848239</v>
      </c>
      <c r="B181" s="0" t="s">
        <v>26</v>
      </c>
      <c r="C181" s="0" t="n">
        <v>1200</v>
      </c>
      <c r="D181" s="0" t="n">
        <v>1</v>
      </c>
      <c r="E181" s="22" t="n">
        <v>45526</v>
      </c>
      <c r="F181" s="0" t="n">
        <v>68</v>
      </c>
      <c r="G181" s="0" t="n">
        <v>800</v>
      </c>
      <c r="H181" s="0" t="n">
        <v>35.20796877</v>
      </c>
      <c r="I181" s="0" t="n">
        <v>-111.6200905</v>
      </c>
    </row>
    <row r="182" customFormat="false" ht="15.75" hidden="false" customHeight="false" outlineLevel="0" collapsed="false">
      <c r="A182" s="0" t="n">
        <v>507867517</v>
      </c>
      <c r="B182" s="0" t="s">
        <v>26</v>
      </c>
      <c r="C182" s="0" t="n">
        <v>1200</v>
      </c>
      <c r="D182" s="0" t="n">
        <v>1</v>
      </c>
      <c r="E182" s="22" t="n">
        <v>45516</v>
      </c>
      <c r="F182" s="0" t="n">
        <v>78</v>
      </c>
      <c r="G182" s="0" t="n">
        <v>100</v>
      </c>
      <c r="H182" s="0" t="n">
        <v>36.555986</v>
      </c>
      <c r="I182" s="0" t="n">
        <v>-110.8111537</v>
      </c>
    </row>
    <row r="183" customFormat="false" ht="15.75" hidden="false" customHeight="false" outlineLevel="0" collapsed="false">
      <c r="A183" s="0" t="n">
        <v>507867548</v>
      </c>
      <c r="B183" s="0" t="s">
        <v>26</v>
      </c>
      <c r="C183" s="0" t="n">
        <v>1200</v>
      </c>
      <c r="D183" s="0" t="n">
        <v>1</v>
      </c>
      <c r="E183" s="22" t="n">
        <v>45512</v>
      </c>
      <c r="F183" s="0" t="n">
        <v>82</v>
      </c>
      <c r="G183" s="0" t="n">
        <v>400</v>
      </c>
      <c r="H183" s="0" t="n">
        <v>36.87408598</v>
      </c>
      <c r="I183" s="0" t="n">
        <v>-111.4426162</v>
      </c>
    </row>
    <row r="184" customFormat="false" ht="15.75" hidden="false" customHeight="false" outlineLevel="0" collapsed="false">
      <c r="A184" s="0" t="n">
        <v>507867579</v>
      </c>
      <c r="B184" s="0" t="s">
        <v>26</v>
      </c>
      <c r="C184" s="0" t="n">
        <v>1200</v>
      </c>
      <c r="D184" s="0" t="n">
        <v>4</v>
      </c>
      <c r="E184" s="22" t="n">
        <v>45560</v>
      </c>
      <c r="F184" s="0" t="n">
        <v>34</v>
      </c>
      <c r="G184" s="0" t="n">
        <v>418</v>
      </c>
      <c r="H184" s="0" t="n">
        <v>35.51670542</v>
      </c>
      <c r="I184" s="0" t="n">
        <v>-110.9536694</v>
      </c>
    </row>
    <row r="185" customFormat="false" ht="15.75" hidden="false" customHeight="false" outlineLevel="0" collapsed="false">
      <c r="A185" s="0" t="n">
        <v>507867610</v>
      </c>
      <c r="B185" s="0" t="s">
        <v>26</v>
      </c>
      <c r="C185" s="0" t="n">
        <v>1200</v>
      </c>
      <c r="E185" s="22" t="n">
        <v>45427</v>
      </c>
      <c r="F185" s="0" t="n">
        <v>167</v>
      </c>
      <c r="G185" s="0" t="n">
        <v>700</v>
      </c>
      <c r="H185" s="0" t="n">
        <v>36.6901215</v>
      </c>
      <c r="I185" s="0" t="n">
        <v>-110.2569448</v>
      </c>
    </row>
    <row r="186" customFormat="false" ht="15.75" hidden="false" customHeight="false" outlineLevel="0" collapsed="false">
      <c r="A186" s="0" t="n">
        <v>507867658</v>
      </c>
      <c r="B186" s="0" t="s">
        <v>26</v>
      </c>
      <c r="C186" s="0" t="n">
        <v>1200</v>
      </c>
      <c r="D186" s="0" t="n">
        <v>5</v>
      </c>
      <c r="E186" s="22" t="n">
        <v>45586</v>
      </c>
      <c r="F186" s="0" t="n">
        <v>8</v>
      </c>
      <c r="G186" s="0" t="n">
        <v>200</v>
      </c>
      <c r="H186" s="0" t="n">
        <v>36.80830329</v>
      </c>
      <c r="I186" s="0" t="n">
        <v>-109.7980061</v>
      </c>
    </row>
    <row r="187" customFormat="false" ht="15.75" hidden="false" customHeight="false" outlineLevel="0" collapsed="false">
      <c r="A187" s="0" t="n">
        <v>507867696</v>
      </c>
      <c r="B187" s="0" t="s">
        <v>26</v>
      </c>
      <c r="C187" s="0" t="n">
        <v>1200</v>
      </c>
      <c r="D187" s="0" t="n">
        <v>2</v>
      </c>
      <c r="E187" s="22" t="n">
        <v>45512</v>
      </c>
      <c r="F187" s="0" t="n">
        <v>82</v>
      </c>
      <c r="G187" s="0" t="n">
        <v>800</v>
      </c>
      <c r="H187" s="0" t="n">
        <v>36.38828139</v>
      </c>
      <c r="I187" s="0" t="n">
        <v>-111.4474127</v>
      </c>
    </row>
    <row r="188" customFormat="false" ht="15.75" hidden="false" customHeight="false" outlineLevel="0" collapsed="false">
      <c r="A188" s="0" t="n">
        <v>507867706</v>
      </c>
      <c r="B188" s="0" t="s">
        <v>26</v>
      </c>
      <c r="C188" s="0" t="n">
        <v>1200</v>
      </c>
      <c r="D188" s="0" t="n">
        <v>2</v>
      </c>
      <c r="E188" s="22" t="n">
        <v>45512</v>
      </c>
      <c r="F188" s="0" t="n">
        <v>82</v>
      </c>
      <c r="G188" s="0" t="n">
        <v>500</v>
      </c>
      <c r="H188" s="0" t="n">
        <v>36.47067965</v>
      </c>
      <c r="I188" s="0" t="n">
        <v>-110.1840791</v>
      </c>
    </row>
    <row r="189" customFormat="false" ht="15.75" hidden="false" customHeight="false" outlineLevel="0" collapsed="false">
      <c r="A189" s="0" t="n">
        <v>507867720</v>
      </c>
      <c r="B189" s="0" t="s">
        <v>26</v>
      </c>
      <c r="C189" s="0" t="n">
        <v>275</v>
      </c>
      <c r="D189" s="0" t="n">
        <v>1</v>
      </c>
      <c r="E189" s="22" t="n">
        <v>45397</v>
      </c>
      <c r="F189" s="0" t="n">
        <v>197</v>
      </c>
      <c r="G189" s="0" t="n">
        <v>275</v>
      </c>
      <c r="H189" s="0" t="n">
        <v>36.46159202</v>
      </c>
      <c r="I189" s="0" t="n">
        <v>-110.6838676</v>
      </c>
    </row>
    <row r="190" customFormat="false" ht="15.75" hidden="false" customHeight="false" outlineLevel="0" collapsed="false">
      <c r="A190" s="0" t="n">
        <v>507867782</v>
      </c>
      <c r="B190" s="0" t="s">
        <v>26</v>
      </c>
      <c r="C190" s="0" t="n">
        <v>275</v>
      </c>
      <c r="D190" s="0" t="n">
        <v>1</v>
      </c>
      <c r="E190" s="22" t="n">
        <v>45482</v>
      </c>
      <c r="F190" s="0" t="n">
        <v>112</v>
      </c>
      <c r="G190" s="0" t="n">
        <v>275</v>
      </c>
      <c r="H190" s="0" t="n">
        <v>36.55119634</v>
      </c>
      <c r="I190" s="0" t="n">
        <v>-110.1009956</v>
      </c>
    </row>
    <row r="191" customFormat="false" ht="15.75" hidden="false" customHeight="false" outlineLevel="0" collapsed="false">
      <c r="A191" s="0" t="n">
        <v>507867799</v>
      </c>
      <c r="B191" s="0" t="s">
        <v>26</v>
      </c>
      <c r="C191" s="0" t="n">
        <v>275</v>
      </c>
      <c r="D191" s="0" t="n">
        <v>2</v>
      </c>
      <c r="E191" s="22" t="n">
        <v>45482</v>
      </c>
      <c r="F191" s="0" t="n">
        <v>112</v>
      </c>
      <c r="G191" s="0" t="n">
        <v>275</v>
      </c>
      <c r="H191" s="0" t="n">
        <v>36.55807043</v>
      </c>
      <c r="I191" s="0" t="n">
        <v>-110.131108</v>
      </c>
    </row>
    <row r="192" customFormat="false" ht="15.75" hidden="false" customHeight="false" outlineLevel="0" collapsed="false">
      <c r="A192" s="0" t="n">
        <v>507867809</v>
      </c>
      <c r="B192" s="0" t="s">
        <v>26</v>
      </c>
      <c r="C192" s="0" t="n">
        <v>1200</v>
      </c>
      <c r="D192" s="0" t="n">
        <v>2</v>
      </c>
      <c r="E192" s="22" t="n">
        <v>45589</v>
      </c>
      <c r="F192" s="0" t="n">
        <v>5</v>
      </c>
      <c r="G192" s="0" t="n">
        <v>1200</v>
      </c>
      <c r="H192" s="0" t="n">
        <v>36.47543136</v>
      </c>
      <c r="I192" s="0" t="n">
        <v>-110.4627816</v>
      </c>
    </row>
    <row r="193" customFormat="false" ht="15.75" hidden="false" customHeight="false" outlineLevel="0" collapsed="false">
      <c r="A193" s="0" t="n">
        <v>507867816</v>
      </c>
      <c r="B193" s="0" t="s">
        <v>26</v>
      </c>
      <c r="C193" s="0" t="n">
        <v>1200</v>
      </c>
      <c r="D193" s="0" t="n">
        <v>1</v>
      </c>
      <c r="E193" s="22" t="n">
        <v>45588</v>
      </c>
      <c r="F193" s="0" t="n">
        <v>6</v>
      </c>
      <c r="G193" s="0" t="n">
        <v>1200</v>
      </c>
      <c r="H193" s="0" t="n">
        <v>36.47569277</v>
      </c>
      <c r="I193" s="0" t="n">
        <v>-110.4630692</v>
      </c>
    </row>
    <row r="194" customFormat="false" ht="15.75" hidden="false" customHeight="false" outlineLevel="0" collapsed="false">
      <c r="A194" s="0" t="n">
        <v>507867823</v>
      </c>
      <c r="B194" s="0" t="s">
        <v>26</v>
      </c>
      <c r="C194" s="0" t="n">
        <v>1200</v>
      </c>
      <c r="D194" s="0" t="n">
        <v>3</v>
      </c>
      <c r="E194" s="22" t="n">
        <v>45545</v>
      </c>
      <c r="F194" s="0" t="n">
        <v>49</v>
      </c>
      <c r="G194" s="0" t="n">
        <v>1200</v>
      </c>
      <c r="H194" s="0" t="n">
        <v>36.70777969</v>
      </c>
      <c r="I194" s="0" t="n">
        <v>-110.1105638</v>
      </c>
    </row>
    <row r="195" customFormat="false" ht="15.75" hidden="false" customHeight="false" outlineLevel="0" collapsed="false">
      <c r="A195" s="0" t="n">
        <v>507867847</v>
      </c>
      <c r="B195" s="0" t="s">
        <v>26</v>
      </c>
      <c r="C195" s="0" t="n">
        <v>1200</v>
      </c>
      <c r="D195" s="0" t="n">
        <v>1</v>
      </c>
      <c r="E195" s="22" t="n">
        <v>45454</v>
      </c>
      <c r="F195" s="0" t="n">
        <v>140</v>
      </c>
      <c r="G195" s="0" t="n">
        <v>700</v>
      </c>
      <c r="H195" s="0" t="n">
        <v>36.41612521</v>
      </c>
      <c r="I195" s="0" t="n">
        <v>-110.8312009</v>
      </c>
    </row>
    <row r="196" customFormat="false" ht="15.75" hidden="false" customHeight="false" outlineLevel="0" collapsed="false">
      <c r="A196" s="0" t="n">
        <v>507867861</v>
      </c>
      <c r="B196" s="0" t="s">
        <v>26</v>
      </c>
      <c r="C196" s="0" t="n">
        <v>1200</v>
      </c>
      <c r="D196" s="0" t="n">
        <v>4</v>
      </c>
      <c r="E196" s="22" t="n">
        <v>45567</v>
      </c>
      <c r="F196" s="0" t="n">
        <v>27</v>
      </c>
      <c r="G196" s="0" t="n">
        <v>1200</v>
      </c>
      <c r="H196" s="0" t="n">
        <v>37.12348613</v>
      </c>
      <c r="I196" s="0" t="n">
        <v>-110.341499</v>
      </c>
    </row>
    <row r="197" customFormat="false" ht="15.75" hidden="false" customHeight="false" outlineLevel="0" collapsed="false">
      <c r="A197" s="0" t="n">
        <v>507867878</v>
      </c>
      <c r="B197" s="0" t="s">
        <v>26</v>
      </c>
      <c r="C197" s="0" t="n">
        <v>1200</v>
      </c>
      <c r="D197" s="0" t="n">
        <v>5</v>
      </c>
      <c r="E197" s="22" t="n">
        <v>45511</v>
      </c>
      <c r="F197" s="0" t="n">
        <v>83</v>
      </c>
      <c r="G197" s="0" t="n">
        <v>1200</v>
      </c>
      <c r="H197" s="0" t="n">
        <v>36.56288751</v>
      </c>
      <c r="I197" s="0" t="n">
        <v>-110.4893485</v>
      </c>
    </row>
    <row r="198" customFormat="false" ht="15.75" hidden="false" customHeight="false" outlineLevel="0" collapsed="false">
      <c r="A198" s="0" t="n">
        <v>507867940</v>
      </c>
      <c r="B198" s="0" t="s">
        <v>26</v>
      </c>
      <c r="C198" s="0" t="n">
        <v>1200</v>
      </c>
      <c r="D198" s="0" t="n">
        <v>1</v>
      </c>
      <c r="E198" s="22" t="n">
        <v>45566</v>
      </c>
      <c r="F198" s="0" t="n">
        <v>28</v>
      </c>
      <c r="G198" s="0" t="n">
        <v>1200</v>
      </c>
      <c r="H198" s="0" t="n">
        <v>36.47253686</v>
      </c>
      <c r="I198" s="0" t="n">
        <v>-111.3065978</v>
      </c>
    </row>
    <row r="199" customFormat="false" ht="15.75" hidden="false" customHeight="false" outlineLevel="0" collapsed="false">
      <c r="A199" s="0" t="n">
        <v>507867971</v>
      </c>
      <c r="B199" s="0" t="s">
        <v>26</v>
      </c>
      <c r="C199" s="0" t="n">
        <v>1200</v>
      </c>
      <c r="D199" s="0" t="n">
        <v>4</v>
      </c>
      <c r="E199" s="22" t="n">
        <v>45581</v>
      </c>
      <c r="F199" s="0" t="n">
        <v>13</v>
      </c>
      <c r="G199" s="0" t="n">
        <v>1200</v>
      </c>
      <c r="H199" s="0" t="n">
        <v>36.5807321</v>
      </c>
      <c r="I199" s="0" t="n">
        <v>-110.5136487</v>
      </c>
    </row>
    <row r="200" customFormat="false" ht="15.75" hidden="false" customHeight="false" outlineLevel="0" collapsed="false">
      <c r="A200" s="0" t="n">
        <v>507867988</v>
      </c>
      <c r="B200" s="0" t="s">
        <v>26</v>
      </c>
      <c r="C200" s="0" t="n">
        <v>1200</v>
      </c>
      <c r="D200" s="0" t="n">
        <v>1</v>
      </c>
      <c r="E200" s="22" t="n">
        <v>45580</v>
      </c>
      <c r="F200" s="0" t="n">
        <v>14</v>
      </c>
      <c r="G200" s="0" t="n">
        <v>1200</v>
      </c>
      <c r="H200" s="0" t="n">
        <v>36.57991157</v>
      </c>
      <c r="I200" s="0" t="n">
        <v>-111.078297</v>
      </c>
    </row>
    <row r="201" customFormat="false" ht="15.75" hidden="false" customHeight="false" outlineLevel="0" collapsed="false">
      <c r="A201" s="0" t="n">
        <v>507867995</v>
      </c>
      <c r="B201" s="0" t="s">
        <v>26</v>
      </c>
      <c r="C201" s="0" t="n">
        <v>1200</v>
      </c>
      <c r="D201" s="0" t="n">
        <v>2</v>
      </c>
      <c r="E201" s="22" t="n">
        <v>45588</v>
      </c>
      <c r="F201" s="0" t="n">
        <v>6</v>
      </c>
      <c r="G201" s="0" t="n">
        <v>1200</v>
      </c>
      <c r="H201" s="0" t="n">
        <v>36.48061004</v>
      </c>
      <c r="I201" s="0" t="n">
        <v>-110.4633421</v>
      </c>
    </row>
    <row r="202" customFormat="false" ht="15.75" hidden="false" customHeight="false" outlineLevel="0" collapsed="false">
      <c r="A202" s="0" t="n">
        <v>507868020</v>
      </c>
      <c r="B202" s="0" t="s">
        <v>26</v>
      </c>
      <c r="C202" s="0" t="n">
        <v>1200</v>
      </c>
      <c r="D202" s="0" t="n">
        <v>1</v>
      </c>
      <c r="E202" s="22" t="n">
        <v>45582</v>
      </c>
      <c r="F202" s="0" t="n">
        <v>12</v>
      </c>
      <c r="G202" s="0" t="n">
        <v>297</v>
      </c>
      <c r="H202" s="0" t="n">
        <v>36.6548918</v>
      </c>
      <c r="I202" s="0" t="n">
        <v>-110.5833095</v>
      </c>
    </row>
    <row r="203" customFormat="false" ht="15.75" hidden="false" customHeight="false" outlineLevel="0" collapsed="false">
      <c r="A203" s="0" t="n">
        <v>507871556</v>
      </c>
      <c r="B203" s="0" t="s">
        <v>26</v>
      </c>
      <c r="C203" s="0" t="n">
        <v>1000</v>
      </c>
      <c r="D203" s="0" t="n">
        <v>1</v>
      </c>
      <c r="E203" s="22" t="n">
        <v>45055</v>
      </c>
      <c r="F203" s="0" t="n">
        <v>539</v>
      </c>
      <c r="G203" s="0" t="n">
        <v>200</v>
      </c>
      <c r="H203" s="0" t="n">
        <v>84.633541</v>
      </c>
      <c r="I203" s="0" t="n">
        <v>-174.2936969</v>
      </c>
    </row>
    <row r="204" customFormat="false" ht="15.75" hidden="false" customHeight="false" outlineLevel="0" collapsed="false">
      <c r="A204" s="0" t="n">
        <v>507871642</v>
      </c>
      <c r="B204" s="0" t="s">
        <v>26</v>
      </c>
      <c r="C204" s="0" t="n">
        <v>1200</v>
      </c>
      <c r="D204" s="0" t="n">
        <v>1</v>
      </c>
      <c r="E204" s="22" t="n">
        <v>45420</v>
      </c>
      <c r="F204" s="0" t="n">
        <v>174</v>
      </c>
      <c r="G204" s="0" t="n">
        <v>50</v>
      </c>
      <c r="H204" s="0" t="n">
        <v>36.72568219</v>
      </c>
      <c r="I204" s="0" t="n">
        <v>-110.5970854</v>
      </c>
    </row>
    <row r="205" customFormat="false" ht="15.75" hidden="false" customHeight="false" outlineLevel="0" collapsed="false">
      <c r="A205" s="0" t="n">
        <v>507871714</v>
      </c>
      <c r="B205" s="0" t="s">
        <v>26</v>
      </c>
      <c r="C205" s="0" t="n">
        <v>1200</v>
      </c>
      <c r="E205" s="22" t="n">
        <v>45586</v>
      </c>
      <c r="F205" s="0" t="n">
        <v>8</v>
      </c>
      <c r="G205" s="0" t="n">
        <v>1000</v>
      </c>
      <c r="H205" s="0" t="n">
        <v>36.65861295</v>
      </c>
      <c r="I205" s="0" t="n">
        <v>-109.8024153</v>
      </c>
    </row>
    <row r="206" customFormat="false" ht="15.75" hidden="false" customHeight="false" outlineLevel="0" collapsed="false">
      <c r="A206" s="0" t="n">
        <v>508863624</v>
      </c>
      <c r="B206" s="0" t="s">
        <v>26</v>
      </c>
      <c r="C206" s="0" t="n">
        <v>1200</v>
      </c>
      <c r="D206" s="0" t="n">
        <v>2</v>
      </c>
      <c r="E206" s="22" t="n">
        <v>45449</v>
      </c>
      <c r="F206" s="0" t="n">
        <v>145</v>
      </c>
      <c r="G206" s="0" t="n">
        <v>300</v>
      </c>
      <c r="H206" s="0" t="n">
        <v>36.70554447</v>
      </c>
      <c r="I206" s="0" t="n">
        <v>-109.8294462</v>
      </c>
    </row>
    <row r="207" customFormat="false" ht="15.75" hidden="false" customHeight="false" outlineLevel="0" collapsed="false">
      <c r="A207" s="0" t="n">
        <v>508863631</v>
      </c>
      <c r="B207" s="0" t="s">
        <v>26</v>
      </c>
      <c r="C207" s="0" t="n">
        <v>1200</v>
      </c>
      <c r="D207" s="0" t="n">
        <v>1</v>
      </c>
      <c r="E207" s="22" t="n">
        <v>45376</v>
      </c>
      <c r="F207" s="0" t="n">
        <v>218</v>
      </c>
      <c r="G207" s="0" t="n">
        <v>575</v>
      </c>
      <c r="H207" s="0" t="n">
        <v>36.70485497</v>
      </c>
      <c r="I207" s="0" t="n">
        <v>-109.8245121</v>
      </c>
    </row>
    <row r="208" customFormat="false" ht="15.75" hidden="false" customHeight="false" outlineLevel="0" collapsed="false">
      <c r="A208" s="0" t="n">
        <v>508863648</v>
      </c>
      <c r="B208" s="0" t="s">
        <v>26</v>
      </c>
      <c r="C208" s="0" t="n">
        <v>1200</v>
      </c>
      <c r="D208" s="0" t="n">
        <v>4</v>
      </c>
      <c r="E208" s="22" t="n">
        <v>45449</v>
      </c>
      <c r="F208" s="0" t="n">
        <v>145</v>
      </c>
      <c r="G208" s="0" t="n">
        <v>700</v>
      </c>
      <c r="H208" s="0" t="n">
        <v>36.6544462</v>
      </c>
      <c r="I208" s="0" t="n">
        <v>-109.8400932</v>
      </c>
    </row>
    <row r="209" customFormat="false" ht="15.75" hidden="false" customHeight="false" outlineLevel="0" collapsed="false">
      <c r="A209" s="0" t="n">
        <v>508863686</v>
      </c>
      <c r="B209" s="0" t="s">
        <v>26</v>
      </c>
      <c r="C209" s="0" t="n">
        <v>1200</v>
      </c>
      <c r="D209" s="0" t="n">
        <v>3</v>
      </c>
      <c r="E209" s="22" t="n">
        <v>45561</v>
      </c>
      <c r="F209" s="0" t="n">
        <v>33</v>
      </c>
      <c r="G209" s="0" t="n">
        <v>1200</v>
      </c>
      <c r="H209" s="0" t="n">
        <v>36.58206023</v>
      </c>
      <c r="I209" s="0" t="n">
        <v>-111.6705017</v>
      </c>
    </row>
    <row r="210" customFormat="false" ht="15.75" hidden="false" customHeight="false" outlineLevel="0" collapsed="false">
      <c r="A210" s="0" t="n">
        <v>508865121</v>
      </c>
      <c r="B210" s="0" t="s">
        <v>26</v>
      </c>
      <c r="C210" s="0" t="n">
        <v>1200</v>
      </c>
      <c r="D210" s="0" t="n">
        <v>2</v>
      </c>
      <c r="E210" s="22" t="n">
        <v>45509</v>
      </c>
      <c r="F210" s="0" t="n">
        <v>85</v>
      </c>
      <c r="G210" s="0" t="n">
        <v>1200</v>
      </c>
      <c r="H210" s="0" t="n">
        <v>36.93445347</v>
      </c>
      <c r="I210" s="0" t="n">
        <v>-110.7827181</v>
      </c>
    </row>
    <row r="211" customFormat="false" ht="15.75" hidden="false" customHeight="false" outlineLevel="0" collapsed="false">
      <c r="A211" s="0" t="n">
        <v>508868629</v>
      </c>
      <c r="B211" s="0" t="s">
        <v>26</v>
      </c>
      <c r="C211" s="0" t="n">
        <v>1200</v>
      </c>
      <c r="D211" s="0" t="n">
        <v>2</v>
      </c>
      <c r="E211" s="22" t="n">
        <v>45572</v>
      </c>
      <c r="F211" s="0" t="n">
        <v>22</v>
      </c>
      <c r="G211" s="0" t="n">
        <v>1000</v>
      </c>
      <c r="H211" s="0" t="n">
        <v>37.03952645</v>
      </c>
      <c r="I211" s="0" t="n">
        <v>-110.5994288</v>
      </c>
    </row>
    <row r="212" customFormat="false" ht="15.75" hidden="false" customHeight="false" outlineLevel="0" collapsed="false">
      <c r="A212" s="0" t="n">
        <v>508870642</v>
      </c>
      <c r="B212" s="0" t="s">
        <v>26</v>
      </c>
      <c r="C212" s="0" t="n">
        <v>1200</v>
      </c>
      <c r="D212" s="0" t="n">
        <v>1</v>
      </c>
      <c r="E212" s="22" t="n">
        <v>45586</v>
      </c>
      <c r="F212" s="0" t="n">
        <v>8</v>
      </c>
      <c r="G212" s="0" t="n">
        <v>50</v>
      </c>
      <c r="H212" s="0" t="n">
        <v>36.81451966</v>
      </c>
      <c r="I212" s="0" t="n">
        <v>-109.8863555</v>
      </c>
    </row>
    <row r="213" customFormat="false" ht="15.75" hidden="false" customHeight="false" outlineLevel="0" collapsed="false">
      <c r="A213" s="0" t="n">
        <v>508870697</v>
      </c>
      <c r="B213" s="0" t="s">
        <v>26</v>
      </c>
      <c r="C213" s="0" t="n">
        <v>1200</v>
      </c>
      <c r="D213" s="0" t="n">
        <v>5</v>
      </c>
      <c r="E213" s="22" t="n">
        <v>45587</v>
      </c>
      <c r="F213" s="0" t="n">
        <v>7</v>
      </c>
      <c r="G213" s="0" t="n">
        <v>600</v>
      </c>
      <c r="H213" s="0" t="n">
        <v>36.78359882</v>
      </c>
      <c r="I213" s="0" t="n">
        <v>-110.1154733</v>
      </c>
    </row>
    <row r="214" customFormat="false" ht="15.75" hidden="false" customHeight="false" outlineLevel="0" collapsed="false">
      <c r="A214" s="0" t="n">
        <v>508870824</v>
      </c>
      <c r="B214" s="0" t="s">
        <v>26</v>
      </c>
      <c r="C214" s="0" t="n">
        <v>1200</v>
      </c>
      <c r="E214" s="22" t="n">
        <v>45370</v>
      </c>
      <c r="F214" s="0" t="n">
        <v>224</v>
      </c>
      <c r="G214" s="0" t="n">
        <v>700</v>
      </c>
      <c r="H214" s="0" t="n">
        <v>36.79073737</v>
      </c>
      <c r="I214" s="0" t="n">
        <v>-110.7107864</v>
      </c>
    </row>
    <row r="215" customFormat="false" ht="15.75" hidden="false" customHeight="false" outlineLevel="0" collapsed="false">
      <c r="A215" s="0" t="n">
        <v>508870831</v>
      </c>
      <c r="B215" s="0" t="s">
        <v>26</v>
      </c>
      <c r="C215" s="0" t="n">
        <v>1200</v>
      </c>
      <c r="E215" s="22" t="n">
        <v>45425</v>
      </c>
      <c r="F215" s="0" t="n">
        <v>169</v>
      </c>
      <c r="G215" s="0" t="n">
        <v>700</v>
      </c>
      <c r="H215" s="0" t="n">
        <v>36.93446396</v>
      </c>
      <c r="I215" s="0" t="n">
        <v>-110.7682437</v>
      </c>
    </row>
    <row r="216" customFormat="false" ht="15.75" hidden="false" customHeight="false" outlineLevel="0" collapsed="false">
      <c r="A216" s="0" t="n">
        <v>508870848</v>
      </c>
      <c r="B216" s="0" t="s">
        <v>26</v>
      </c>
      <c r="C216" s="0" t="n">
        <v>1200</v>
      </c>
      <c r="D216" s="0" t="n">
        <v>4</v>
      </c>
      <c r="E216" s="22" t="n">
        <v>45442</v>
      </c>
      <c r="F216" s="0" t="n">
        <v>152</v>
      </c>
      <c r="G216" s="0" t="n">
        <v>50</v>
      </c>
      <c r="H216" s="0" t="n">
        <v>36.58523037</v>
      </c>
      <c r="I216" s="0" t="n">
        <v>-109.8824773</v>
      </c>
    </row>
    <row r="217" customFormat="false" ht="15.75" hidden="false" customHeight="false" outlineLevel="0" collapsed="false">
      <c r="A217" s="0" t="n">
        <v>508870855</v>
      </c>
      <c r="B217" s="0" t="s">
        <v>26</v>
      </c>
      <c r="C217" s="0" t="n">
        <v>1200</v>
      </c>
      <c r="D217" s="0" t="n">
        <v>3</v>
      </c>
      <c r="E217" s="22" t="n">
        <v>45573</v>
      </c>
      <c r="F217" s="0" t="n">
        <v>21</v>
      </c>
      <c r="G217" s="0" t="n">
        <v>983</v>
      </c>
      <c r="H217" s="0" t="n">
        <v>36.91556708</v>
      </c>
      <c r="I217" s="0" t="n">
        <v>-110.7408669</v>
      </c>
    </row>
    <row r="218" customFormat="false" ht="15.75" hidden="false" customHeight="false" outlineLevel="0" collapsed="false">
      <c r="A218" s="0" t="n">
        <v>508870862</v>
      </c>
      <c r="B218" s="0" t="s">
        <v>26</v>
      </c>
      <c r="C218" s="0" t="n">
        <v>1200</v>
      </c>
      <c r="D218" s="0" t="n">
        <v>1</v>
      </c>
      <c r="E218" s="22" t="n">
        <v>45495</v>
      </c>
      <c r="F218" s="0" t="n">
        <v>99</v>
      </c>
      <c r="G218" s="0" t="n">
        <v>350</v>
      </c>
      <c r="H218" s="0" t="n">
        <v>37.00274136</v>
      </c>
      <c r="I218" s="0" t="n">
        <v>-110.8117678</v>
      </c>
    </row>
    <row r="219" customFormat="false" ht="15.75" hidden="false" customHeight="false" outlineLevel="0" collapsed="false">
      <c r="A219" s="0" t="n">
        <v>508870903</v>
      </c>
      <c r="B219" s="0" t="s">
        <v>26</v>
      </c>
      <c r="C219" s="0" t="n">
        <v>1200</v>
      </c>
      <c r="E219" s="22" t="n">
        <v>45418</v>
      </c>
      <c r="F219" s="0" t="n">
        <v>176</v>
      </c>
      <c r="G219" s="0" t="n">
        <v>200</v>
      </c>
      <c r="H219" s="0" t="n">
        <v>36.94766309</v>
      </c>
      <c r="I219" s="0" t="n">
        <v>-110.7544565</v>
      </c>
    </row>
    <row r="220" customFormat="false" ht="15.75" hidden="false" customHeight="false" outlineLevel="0" collapsed="false">
      <c r="A220" s="0" t="n">
        <v>508870910</v>
      </c>
      <c r="B220" s="0" t="s">
        <v>26</v>
      </c>
      <c r="C220" s="0" t="n">
        <v>1200</v>
      </c>
      <c r="D220" s="0" t="n">
        <v>1</v>
      </c>
      <c r="E220" s="22" t="n">
        <v>45586</v>
      </c>
      <c r="F220" s="0" t="n">
        <v>8</v>
      </c>
      <c r="G220" s="0" t="n">
        <v>300</v>
      </c>
      <c r="H220" s="0" t="n">
        <v>36.97685107</v>
      </c>
      <c r="I220" s="0" t="n">
        <v>-110.8923321</v>
      </c>
    </row>
    <row r="221" customFormat="false" ht="15.75" hidden="false" customHeight="false" outlineLevel="0" collapsed="false">
      <c r="A221" s="0" t="n">
        <v>508871007</v>
      </c>
      <c r="B221" s="0" t="s">
        <v>26</v>
      </c>
      <c r="C221" s="0" t="n">
        <v>1200</v>
      </c>
      <c r="D221" s="0" t="n">
        <v>2</v>
      </c>
      <c r="E221" s="22" t="n">
        <v>45575</v>
      </c>
      <c r="F221" s="0" t="n">
        <v>19</v>
      </c>
      <c r="G221" s="0" t="n">
        <v>754</v>
      </c>
      <c r="H221" s="0" t="n">
        <v>36.94766785</v>
      </c>
      <c r="I221" s="0" t="n">
        <v>-110.7544613</v>
      </c>
    </row>
    <row r="222" customFormat="false" ht="15.75" hidden="false" customHeight="false" outlineLevel="0" collapsed="false">
      <c r="A222" s="0" t="n">
        <v>508871014</v>
      </c>
      <c r="B222" s="0" t="s">
        <v>26</v>
      </c>
      <c r="C222" s="0" t="n">
        <v>1200</v>
      </c>
      <c r="D222" s="0" t="n">
        <v>2</v>
      </c>
      <c r="E222" s="22" t="n">
        <v>45505</v>
      </c>
      <c r="F222" s="0" t="n">
        <v>89</v>
      </c>
      <c r="G222" s="0" t="n">
        <v>800</v>
      </c>
      <c r="H222" s="0" t="n">
        <v>36.58431281</v>
      </c>
      <c r="I222" s="0" t="n">
        <v>-110.8039836</v>
      </c>
    </row>
    <row r="223" customFormat="false" ht="15.75" hidden="false" customHeight="false" outlineLevel="0" collapsed="false">
      <c r="A223" s="0" t="n">
        <v>508871038</v>
      </c>
      <c r="B223" s="0" t="s">
        <v>26</v>
      </c>
      <c r="C223" s="0" t="n">
        <v>1200</v>
      </c>
      <c r="D223" s="0" t="n">
        <v>1</v>
      </c>
      <c r="E223" s="22" t="n">
        <v>45371</v>
      </c>
      <c r="F223" s="0" t="n">
        <v>223</v>
      </c>
      <c r="G223" s="0" t="n">
        <v>500</v>
      </c>
      <c r="H223" s="0" t="n">
        <v>36.56646057</v>
      </c>
      <c r="I223" s="0" t="n">
        <v>-111.2736511</v>
      </c>
    </row>
    <row r="224" customFormat="false" ht="15.75" hidden="false" customHeight="false" outlineLevel="0" collapsed="false">
      <c r="A224" s="0" t="n">
        <v>515246674</v>
      </c>
      <c r="B224" s="0" t="s">
        <v>26</v>
      </c>
      <c r="C224" s="0" t="n">
        <v>1200</v>
      </c>
      <c r="D224" s="0" t="n">
        <v>6</v>
      </c>
      <c r="E224" s="22" t="n">
        <v>45586</v>
      </c>
      <c r="F224" s="0" t="n">
        <v>8</v>
      </c>
      <c r="G224" s="0" t="n">
        <v>50</v>
      </c>
      <c r="H224" s="0" t="n">
        <v>36.97691</v>
      </c>
      <c r="I224" s="0" t="n">
        <v>-110.8925</v>
      </c>
    </row>
    <row r="225" customFormat="false" ht="15.75" hidden="false" customHeight="false" outlineLevel="0" collapsed="false">
      <c r="A225" s="0" t="n">
        <v>515246681</v>
      </c>
      <c r="B225" s="0" t="s">
        <v>26</v>
      </c>
      <c r="C225" s="0" t="n">
        <v>1200</v>
      </c>
      <c r="D225" s="0" t="n">
        <v>1</v>
      </c>
      <c r="E225" s="22" t="n">
        <v>45587</v>
      </c>
      <c r="F225" s="0" t="n">
        <v>7</v>
      </c>
      <c r="G225" s="0" t="n">
        <v>741</v>
      </c>
      <c r="H225" s="0" t="n">
        <v>36.5061</v>
      </c>
      <c r="I225" s="0" t="n">
        <v>-110.7521</v>
      </c>
    </row>
    <row r="226" customFormat="false" ht="15.75" hidden="false" customHeight="false" outlineLevel="0" collapsed="false">
      <c r="A226" s="0" t="n">
        <v>515246698</v>
      </c>
      <c r="B226" s="0" t="s">
        <v>26</v>
      </c>
      <c r="C226" s="0" t="n">
        <v>1200</v>
      </c>
      <c r="D226" s="0" t="n">
        <v>1</v>
      </c>
      <c r="E226" s="22" t="n">
        <v>45294</v>
      </c>
      <c r="F226" s="0" t="n">
        <v>300</v>
      </c>
      <c r="G226" s="0" t="n">
        <v>74</v>
      </c>
      <c r="H226" s="0" t="n">
        <v>36.58427</v>
      </c>
      <c r="I226" s="0" t="n">
        <v>-110.80395</v>
      </c>
    </row>
    <row r="227" customFormat="false" ht="15.75" hidden="false" customHeight="false" outlineLevel="0" collapsed="false">
      <c r="A227" s="0" t="n">
        <v>515246708</v>
      </c>
      <c r="B227" s="0" t="s">
        <v>26</v>
      </c>
      <c r="C227" s="0" t="n">
        <v>1200</v>
      </c>
      <c r="D227" s="0" t="n">
        <v>6</v>
      </c>
      <c r="E227" s="22" t="n">
        <v>45573</v>
      </c>
      <c r="F227" s="0" t="n">
        <v>21</v>
      </c>
      <c r="G227" s="0" t="n">
        <v>237</v>
      </c>
      <c r="H227" s="0" t="n">
        <v>36.9100872</v>
      </c>
      <c r="I227" s="0" t="n">
        <v>-110.7384673</v>
      </c>
    </row>
    <row r="228" customFormat="false" ht="15.75" hidden="false" customHeight="false" outlineLevel="0" collapsed="false">
      <c r="A228" s="0" t="n">
        <v>515246715</v>
      </c>
      <c r="B228" s="0" t="s">
        <v>26</v>
      </c>
      <c r="C228" s="0" t="n">
        <v>1200</v>
      </c>
      <c r="D228" s="0" t="n">
        <v>4</v>
      </c>
      <c r="E228" s="22" t="n">
        <v>45495</v>
      </c>
      <c r="F228" s="0" t="n">
        <v>99</v>
      </c>
      <c r="G228" s="0" t="n">
        <v>800</v>
      </c>
      <c r="H228" s="0" t="n">
        <v>37.00197</v>
      </c>
      <c r="I228" s="0" t="n">
        <v>-110.81211</v>
      </c>
    </row>
    <row r="229" customFormat="false" ht="15.75" hidden="false" customHeight="false" outlineLevel="0" collapsed="false">
      <c r="A229" s="0" t="n">
        <v>515246722</v>
      </c>
      <c r="B229" s="0" t="s">
        <v>26</v>
      </c>
      <c r="C229" s="0" t="n">
        <v>1200</v>
      </c>
      <c r="D229" s="0" t="n">
        <v>1</v>
      </c>
      <c r="E229" s="22" t="n">
        <v>45414</v>
      </c>
      <c r="F229" s="0" t="n">
        <v>180</v>
      </c>
      <c r="G229" s="0" t="n">
        <v>0</v>
      </c>
      <c r="H229" s="0" t="n">
        <v>36.93452</v>
      </c>
      <c r="I229" s="0" t="n">
        <v>-110.76822</v>
      </c>
    </row>
    <row r="230" customFormat="false" ht="15.75" hidden="false" customHeight="false" outlineLevel="0" collapsed="false">
      <c r="A230" s="0" t="n">
        <v>515246739</v>
      </c>
      <c r="B230" s="0" t="s">
        <v>26</v>
      </c>
      <c r="C230" s="0" t="n">
        <v>1200</v>
      </c>
      <c r="D230" s="0" t="n">
        <v>6</v>
      </c>
      <c r="E230" s="22" t="n">
        <v>45504</v>
      </c>
      <c r="F230" s="0" t="n">
        <v>90</v>
      </c>
      <c r="G230" s="0" t="n">
        <v>100</v>
      </c>
      <c r="H230" s="0" t="n">
        <v>36.9015618</v>
      </c>
      <c r="I230" s="0" t="n">
        <v>-110.7365921</v>
      </c>
    </row>
    <row r="231" customFormat="false" ht="15.75" hidden="false" customHeight="false" outlineLevel="0" collapsed="false">
      <c r="A231" s="0" t="n">
        <v>515246746</v>
      </c>
      <c r="B231" s="0" t="s">
        <v>26</v>
      </c>
      <c r="C231" s="0" t="n">
        <v>1200</v>
      </c>
      <c r="D231" s="0" t="n">
        <v>2</v>
      </c>
      <c r="E231" s="22" t="n">
        <v>45413</v>
      </c>
      <c r="F231" s="0" t="n">
        <v>181</v>
      </c>
      <c r="G231" s="0" t="n">
        <v>500</v>
      </c>
      <c r="H231" s="0" t="n">
        <v>36.97139</v>
      </c>
      <c r="I231" s="0" t="n">
        <v>-110.84288</v>
      </c>
    </row>
    <row r="232" customFormat="false" ht="15.75" hidden="false" customHeight="false" outlineLevel="0" collapsed="false">
      <c r="A232" s="0" t="n">
        <v>516811354</v>
      </c>
      <c r="B232" s="0" t="s">
        <v>26</v>
      </c>
      <c r="C232" s="0" t="n">
        <v>1200</v>
      </c>
      <c r="D232" s="0" t="n">
        <v>1</v>
      </c>
      <c r="E232" s="22" t="n">
        <v>45587</v>
      </c>
      <c r="F232" s="0" t="n">
        <v>7</v>
      </c>
      <c r="G232" s="0" t="n">
        <v>205</v>
      </c>
      <c r="H232" s="0" t="n">
        <v>36.625801</v>
      </c>
      <c r="I232" s="0" t="n">
        <v>-110.522846</v>
      </c>
    </row>
    <row r="233" customFormat="false" ht="15.75" hidden="false" customHeight="false" outlineLevel="0" collapsed="false">
      <c r="A233" s="0" t="n">
        <v>536693673</v>
      </c>
      <c r="B233" s="0" t="s">
        <v>26</v>
      </c>
      <c r="C233" s="0" t="n">
        <v>1200</v>
      </c>
      <c r="D233" s="0" t="n">
        <v>2</v>
      </c>
      <c r="E233" s="22" t="n">
        <v>45413</v>
      </c>
      <c r="F233" s="0" t="n">
        <v>181</v>
      </c>
      <c r="G233" s="0" t="n">
        <v>0</v>
      </c>
      <c r="H233" s="0" t="n">
        <v>36.9556</v>
      </c>
      <c r="I233" s="0" t="n">
        <v>-110.80957</v>
      </c>
    </row>
    <row r="234" customFormat="false" ht="15.75" hidden="false" customHeight="false" outlineLevel="0" collapsed="false">
      <c r="A234" s="0" t="n">
        <v>536693697</v>
      </c>
      <c r="B234" s="0" t="s">
        <v>26</v>
      </c>
      <c r="C234" s="0" t="n">
        <v>1000</v>
      </c>
      <c r="D234" s="0" t="n">
        <v>3</v>
      </c>
      <c r="E234" s="22" t="n">
        <v>45426</v>
      </c>
      <c r="F234" s="0" t="n">
        <v>168</v>
      </c>
      <c r="G234" s="0" t="n">
        <v>1000</v>
      </c>
      <c r="H234" s="0" t="n">
        <v>36.82176</v>
      </c>
      <c r="I234" s="0" t="n">
        <v>-111.00107</v>
      </c>
    </row>
    <row r="235" customFormat="false" ht="15.75" hidden="false" customHeight="false" outlineLevel="0" collapsed="false">
      <c r="A235" s="0" t="n">
        <v>541736088</v>
      </c>
      <c r="B235" s="0" t="s">
        <v>26</v>
      </c>
      <c r="C235" s="0" t="n">
        <v>1200</v>
      </c>
      <c r="D235" s="0" t="n">
        <v>2</v>
      </c>
      <c r="E235" s="22" t="n">
        <v>45127</v>
      </c>
      <c r="F235" s="0" t="n">
        <v>467</v>
      </c>
      <c r="G235" s="0" t="n">
        <v>1200</v>
      </c>
      <c r="H235" s="0" t="n">
        <v>36.76398</v>
      </c>
      <c r="I235" s="0" t="n">
        <v>-110.667945</v>
      </c>
    </row>
    <row r="236" customFormat="false" ht="15.75" hidden="false" customHeight="false" outlineLevel="0" collapsed="false">
      <c r="A236" s="0" t="n">
        <v>541736095</v>
      </c>
      <c r="B236" s="0" t="s">
        <v>26</v>
      </c>
      <c r="C236" s="0" t="n">
        <v>1200</v>
      </c>
      <c r="D236" s="0" t="n">
        <v>1</v>
      </c>
      <c r="E236" s="22" t="n">
        <v>45587</v>
      </c>
      <c r="F236" s="0" t="n">
        <v>7</v>
      </c>
      <c r="G236" s="0" t="n">
        <v>152</v>
      </c>
      <c r="H236" s="0" t="n">
        <v>36.613316</v>
      </c>
      <c r="I236" s="0" t="n">
        <v>-110.50868</v>
      </c>
    </row>
    <row r="237" customFormat="false" ht="15.75" hidden="false" customHeight="false" outlineLevel="0" collapsed="false">
      <c r="A237" s="0" t="n">
        <v>541736105</v>
      </c>
      <c r="B237" s="0" t="s">
        <v>26</v>
      </c>
      <c r="C237" s="0" t="n">
        <v>1200</v>
      </c>
      <c r="D237" s="0" t="n">
        <v>2</v>
      </c>
      <c r="E237" s="22" t="n">
        <v>45587</v>
      </c>
      <c r="F237" s="0" t="n">
        <v>7</v>
      </c>
      <c r="G237" s="0" t="n">
        <v>181</v>
      </c>
      <c r="H237" s="0" t="n">
        <v>36.6024</v>
      </c>
      <c r="I237" s="0" t="n">
        <v>-110.51469</v>
      </c>
    </row>
    <row r="238" customFormat="false" ht="15.75" hidden="false" customHeight="false" outlineLevel="0" collapsed="false">
      <c r="A238" s="0" t="n">
        <v>541736112</v>
      </c>
      <c r="B238" s="0" t="s">
        <v>26</v>
      </c>
      <c r="C238" s="0" t="n">
        <v>1200</v>
      </c>
      <c r="D238" s="0" t="n">
        <v>1</v>
      </c>
      <c r="E238" s="22" t="n">
        <v>45559</v>
      </c>
      <c r="F238" s="0" t="n">
        <v>35</v>
      </c>
      <c r="G238" s="0" t="n">
        <v>849</v>
      </c>
      <c r="H238" s="0" t="n">
        <v>36.60208</v>
      </c>
      <c r="I238" s="0" t="n">
        <v>-110.52609</v>
      </c>
    </row>
    <row r="239" customFormat="false" ht="15.75" hidden="false" customHeight="false" outlineLevel="0" collapsed="false">
      <c r="A239" s="0" t="n">
        <v>555310788</v>
      </c>
      <c r="B239" s="0" t="s">
        <v>26</v>
      </c>
      <c r="C239" s="0" t="n">
        <v>275</v>
      </c>
      <c r="D239" s="0" t="n">
        <v>8</v>
      </c>
      <c r="E239" s="22" t="n">
        <v>45386</v>
      </c>
      <c r="F239" s="0" t="n">
        <v>208</v>
      </c>
      <c r="G239" s="0" t="n">
        <v>0</v>
      </c>
      <c r="H239" s="0" t="n">
        <v>36.67431768</v>
      </c>
      <c r="I239" s="0" t="n">
        <v>-110.7490087</v>
      </c>
    </row>
    <row r="240" customFormat="false" ht="15.75" hidden="false" customHeight="false" outlineLevel="0" collapsed="false">
      <c r="A240" s="0" t="n">
        <v>555310805</v>
      </c>
      <c r="B240" s="0" t="s">
        <v>26</v>
      </c>
      <c r="C240" s="0" t="n">
        <v>1200</v>
      </c>
      <c r="D240" s="0" t="n">
        <v>2</v>
      </c>
      <c r="E240" s="22" t="n">
        <v>45530</v>
      </c>
      <c r="F240" s="0" t="n">
        <v>64</v>
      </c>
      <c r="G240" s="0" t="n">
        <v>418</v>
      </c>
      <c r="H240" s="0" t="n">
        <v>36.7449399</v>
      </c>
      <c r="I240" s="0" t="n">
        <v>-109.8880779</v>
      </c>
    </row>
    <row r="241" customFormat="false" ht="15.75" hidden="false" customHeight="false" outlineLevel="0" collapsed="false">
      <c r="A241" s="0" t="n">
        <v>555310829</v>
      </c>
      <c r="B241" s="0" t="s">
        <v>26</v>
      </c>
      <c r="C241" s="0" t="n">
        <v>1200</v>
      </c>
      <c r="D241" s="0" t="n">
        <v>7</v>
      </c>
      <c r="E241" s="22" t="n">
        <v>45442</v>
      </c>
      <c r="F241" s="0" t="n">
        <v>152</v>
      </c>
      <c r="G241" s="0" t="n">
        <v>70</v>
      </c>
      <c r="H241" s="0" t="n">
        <v>36.6523302</v>
      </c>
      <c r="I241" s="0" t="n">
        <v>-109.8076508</v>
      </c>
    </row>
    <row r="242" customFormat="false" ht="15.75" hidden="false" customHeight="false" outlineLevel="0" collapsed="false">
      <c r="A242" s="0" t="n">
        <v>555310836</v>
      </c>
      <c r="B242" s="0" t="s">
        <v>26</v>
      </c>
      <c r="C242" s="0" t="n">
        <v>1200</v>
      </c>
      <c r="D242" s="0" t="n">
        <v>2</v>
      </c>
      <c r="E242" s="22" t="n">
        <v>45411</v>
      </c>
      <c r="F242" s="0" t="n">
        <v>183</v>
      </c>
      <c r="G242" s="0" t="n">
        <v>102</v>
      </c>
      <c r="H242" s="0" t="n">
        <v>36.6475716</v>
      </c>
      <c r="I242" s="0" t="n">
        <v>-109.8234347</v>
      </c>
    </row>
    <row r="243" customFormat="false" ht="15.75" hidden="false" customHeight="false" outlineLevel="0" collapsed="false">
      <c r="A243" s="0" t="n">
        <v>555310850</v>
      </c>
      <c r="B243" s="0" t="s">
        <v>26</v>
      </c>
      <c r="C243" s="0" t="n">
        <v>1200</v>
      </c>
      <c r="D243" s="0" t="n">
        <v>3</v>
      </c>
      <c r="E243" s="22" t="n">
        <v>45586</v>
      </c>
      <c r="F243" s="0" t="n">
        <v>8</v>
      </c>
      <c r="G243" s="0" t="n">
        <v>50</v>
      </c>
      <c r="H243" s="0" t="n">
        <v>36.601704</v>
      </c>
      <c r="I243" s="0" t="n">
        <v>-109.8234883</v>
      </c>
    </row>
    <row r="244" customFormat="false" ht="15.75" hidden="false" customHeight="false" outlineLevel="0" collapsed="false">
      <c r="A244" s="0" t="n">
        <v>555310881</v>
      </c>
      <c r="B244" s="0" t="s">
        <v>26</v>
      </c>
      <c r="C244" s="0" t="n">
        <v>1200</v>
      </c>
      <c r="D244" s="0" t="n">
        <v>4</v>
      </c>
      <c r="E244" s="22" t="n">
        <v>45449</v>
      </c>
      <c r="F244" s="0" t="n">
        <v>145</v>
      </c>
      <c r="G244" s="0" t="n">
        <v>250</v>
      </c>
      <c r="H244" s="0" t="n">
        <v>36.62332249</v>
      </c>
      <c r="I244" s="0" t="n">
        <v>-109.8148996</v>
      </c>
    </row>
    <row r="245" customFormat="false" ht="15.75" hidden="false" customHeight="false" outlineLevel="0" collapsed="false">
      <c r="A245" s="0" t="n">
        <v>555310915</v>
      </c>
      <c r="B245" s="0" t="s">
        <v>26</v>
      </c>
      <c r="C245" s="0" t="n">
        <v>1200</v>
      </c>
      <c r="E245" s="22" t="n">
        <v>45560</v>
      </c>
      <c r="F245" s="0" t="n">
        <v>34</v>
      </c>
      <c r="G245" s="0" t="n">
        <v>450</v>
      </c>
      <c r="H245" s="0" t="n">
        <v>36.63018</v>
      </c>
      <c r="I245" s="0" t="n">
        <v>-110.87593</v>
      </c>
    </row>
    <row r="246" customFormat="false" ht="15.75" hidden="false" customHeight="false" outlineLevel="0" collapsed="false">
      <c r="A246" s="0" t="n">
        <v>556857985</v>
      </c>
      <c r="B246" s="0" t="s">
        <v>26</v>
      </c>
      <c r="C246" s="0" t="n">
        <v>1200</v>
      </c>
      <c r="D246" s="0" t="n">
        <v>1</v>
      </c>
      <c r="E246" s="22" t="n">
        <v>45484</v>
      </c>
      <c r="F246" s="0" t="n">
        <v>110</v>
      </c>
      <c r="G246" s="0" t="n">
        <v>400</v>
      </c>
      <c r="H246" s="0" t="n">
        <v>36.633706</v>
      </c>
      <c r="I246" s="0" t="n">
        <v>-111.257125</v>
      </c>
    </row>
    <row r="247" customFormat="false" ht="15.75" hidden="false" customHeight="false" outlineLevel="0" collapsed="false">
      <c r="A247" s="0" t="n">
        <v>556857992</v>
      </c>
      <c r="B247" s="0" t="s">
        <v>26</v>
      </c>
      <c r="C247" s="0" t="n">
        <v>1200</v>
      </c>
      <c r="D247" s="0" t="n">
        <v>3</v>
      </c>
      <c r="E247" s="22" t="n">
        <v>45497</v>
      </c>
      <c r="F247" s="0" t="n">
        <v>97</v>
      </c>
      <c r="G247" s="0" t="n">
        <v>200</v>
      </c>
      <c r="H247" s="0" t="n">
        <v>36.649252</v>
      </c>
      <c r="I247" s="0" t="n">
        <v>-111.235757</v>
      </c>
    </row>
    <row r="248" customFormat="false" ht="15.75" hidden="false" customHeight="false" outlineLevel="0" collapsed="false">
      <c r="A248" s="0" t="n">
        <v>556858072</v>
      </c>
      <c r="B248" s="0" t="s">
        <v>26</v>
      </c>
      <c r="C248" s="0" t="n">
        <v>1200</v>
      </c>
      <c r="E248" s="22" t="n">
        <v>45551</v>
      </c>
      <c r="F248" s="0" t="n">
        <v>43</v>
      </c>
      <c r="G248" s="0" t="n">
        <v>5</v>
      </c>
      <c r="H248" s="0" t="n">
        <v>36.569167</v>
      </c>
      <c r="I248" s="0" t="n">
        <v>-111.256389</v>
      </c>
    </row>
    <row r="249" customFormat="false" ht="15.75" hidden="false" customHeight="false" outlineLevel="0" collapsed="false">
      <c r="A249" s="0" t="n">
        <v>556858089</v>
      </c>
      <c r="B249" s="0" t="s">
        <v>26</v>
      </c>
      <c r="C249" s="0" t="n">
        <v>1200</v>
      </c>
      <c r="D249" s="0" t="n">
        <v>5</v>
      </c>
      <c r="E249" s="22" t="n">
        <v>45551</v>
      </c>
      <c r="F249" s="0" t="n">
        <v>43</v>
      </c>
      <c r="G249" s="0" t="n">
        <v>700</v>
      </c>
      <c r="H249" s="0" t="n">
        <v>36.563935</v>
      </c>
      <c r="I249" s="0" t="n">
        <v>-111.27554</v>
      </c>
    </row>
    <row r="250" customFormat="false" ht="15.75" hidden="false" customHeight="false" outlineLevel="0" collapsed="false">
      <c r="A250" s="0" t="n">
        <v>556858113</v>
      </c>
      <c r="B250" s="0" t="s">
        <v>26</v>
      </c>
      <c r="C250" s="0" t="n">
        <v>1275</v>
      </c>
      <c r="D250" s="0" t="n">
        <v>5</v>
      </c>
      <c r="E250" s="22" t="n">
        <v>45504</v>
      </c>
      <c r="F250" s="0" t="n">
        <v>90</v>
      </c>
      <c r="G250" s="0" t="n">
        <v>850</v>
      </c>
      <c r="H250" s="0" t="n">
        <v>36.8349038</v>
      </c>
      <c r="I250" s="0" t="n">
        <v>-111.2850101</v>
      </c>
    </row>
    <row r="251" customFormat="false" ht="15.75" hidden="false" customHeight="false" outlineLevel="0" collapsed="false">
      <c r="A251" s="0" t="n">
        <v>556858144</v>
      </c>
      <c r="B251" s="0" t="s">
        <v>26</v>
      </c>
      <c r="C251" s="0" t="n">
        <v>1200</v>
      </c>
      <c r="D251" s="0" t="n">
        <v>1</v>
      </c>
      <c r="E251" s="22" t="n">
        <v>45386</v>
      </c>
      <c r="F251" s="0" t="n">
        <v>208</v>
      </c>
      <c r="G251" s="0" t="n">
        <v>21</v>
      </c>
      <c r="H251" s="0" t="n">
        <v>36.772276</v>
      </c>
      <c r="I251" s="0" t="n">
        <v>-111.279311</v>
      </c>
    </row>
    <row r="252" customFormat="false" ht="15.75" hidden="false" customHeight="false" outlineLevel="0" collapsed="false">
      <c r="A252" s="0" t="n">
        <v>556858151</v>
      </c>
      <c r="B252" s="0" t="s">
        <v>26</v>
      </c>
      <c r="C252" s="0" t="n">
        <v>1200</v>
      </c>
      <c r="E252" s="22" t="n">
        <v>45475</v>
      </c>
      <c r="F252" s="0" t="n">
        <v>119</v>
      </c>
      <c r="G252" s="0" t="n">
        <v>1200</v>
      </c>
      <c r="H252" s="0" t="n">
        <v>36.634364</v>
      </c>
      <c r="I252" s="0" t="n">
        <v>-111.288443</v>
      </c>
    </row>
    <row r="253" customFormat="false" ht="15.75" hidden="false" customHeight="false" outlineLevel="0" collapsed="false">
      <c r="A253" s="0" t="n">
        <v>556858230</v>
      </c>
      <c r="B253" s="0" t="s">
        <v>26</v>
      </c>
      <c r="C253" s="0" t="n">
        <v>1200</v>
      </c>
      <c r="E253" s="22" t="n">
        <v>45425</v>
      </c>
      <c r="F253" s="0" t="n">
        <v>169</v>
      </c>
      <c r="G253" s="0" t="n">
        <v>800</v>
      </c>
      <c r="H253" s="0" t="n">
        <v>36.64546</v>
      </c>
      <c r="I253" s="0" t="n">
        <v>-111.249307</v>
      </c>
    </row>
    <row r="254" customFormat="false" ht="15.75" hidden="false" customHeight="false" outlineLevel="0" collapsed="false">
      <c r="A254" s="0" t="n">
        <v>556858247</v>
      </c>
      <c r="B254" s="0" t="s">
        <v>26</v>
      </c>
      <c r="C254" s="0" t="n">
        <v>1200</v>
      </c>
      <c r="D254" s="0" t="n">
        <v>4</v>
      </c>
      <c r="E254" s="22" t="n">
        <v>45425</v>
      </c>
      <c r="F254" s="0" t="n">
        <v>169</v>
      </c>
      <c r="G254" s="0" t="n">
        <v>700</v>
      </c>
      <c r="H254" s="0" t="n">
        <v>36.645655</v>
      </c>
      <c r="I254" s="0" t="n">
        <v>-111.249277</v>
      </c>
    </row>
    <row r="255" customFormat="false" ht="15.75" hidden="false" customHeight="false" outlineLevel="0" collapsed="false">
      <c r="A255" s="0" t="n">
        <v>556858254</v>
      </c>
      <c r="B255" s="0" t="s">
        <v>26</v>
      </c>
      <c r="C255" s="0" t="n">
        <v>1200</v>
      </c>
      <c r="D255" s="0" t="n">
        <v>1</v>
      </c>
      <c r="E255" s="22" t="n">
        <v>45426</v>
      </c>
      <c r="F255" s="0" t="n">
        <v>168</v>
      </c>
      <c r="G255" s="0" t="n">
        <v>300</v>
      </c>
      <c r="H255" s="0" t="n">
        <v>36.859689</v>
      </c>
      <c r="I255" s="0" t="n">
        <v>-111.268167</v>
      </c>
    </row>
    <row r="256" customFormat="false" ht="15.75" hidden="false" customHeight="false" outlineLevel="0" collapsed="false">
      <c r="A256" s="0" t="n">
        <v>556858261</v>
      </c>
      <c r="B256" s="0" t="s">
        <v>26</v>
      </c>
      <c r="C256" s="0" t="n">
        <v>1200</v>
      </c>
      <c r="D256" s="0" t="n">
        <v>2</v>
      </c>
      <c r="E256" s="22" t="n">
        <v>45497</v>
      </c>
      <c r="F256" s="0" t="n">
        <v>97</v>
      </c>
      <c r="G256" s="0" t="n">
        <v>800</v>
      </c>
      <c r="H256" s="0" t="n">
        <v>36.86667</v>
      </c>
      <c r="I256" s="0" t="n">
        <v>-111.273154</v>
      </c>
    </row>
    <row r="257" customFormat="false" ht="15.75" hidden="false" customHeight="false" outlineLevel="0" collapsed="false">
      <c r="A257" s="0" t="n">
        <v>556858319</v>
      </c>
      <c r="B257" s="0" t="s">
        <v>26</v>
      </c>
      <c r="C257" s="0" t="n">
        <v>1200</v>
      </c>
      <c r="D257" s="0" t="n">
        <v>4</v>
      </c>
      <c r="E257" s="22" t="n">
        <v>45559</v>
      </c>
      <c r="F257" s="0" t="n">
        <v>35</v>
      </c>
      <c r="G257" s="0" t="n">
        <v>1200</v>
      </c>
      <c r="H257" s="0" t="n">
        <v>36.771905</v>
      </c>
      <c r="I257" s="0" t="n">
        <v>-111.279818</v>
      </c>
    </row>
    <row r="258" customFormat="false" ht="15.75" hidden="false" customHeight="false" outlineLevel="0" collapsed="false">
      <c r="A258" s="0" t="n">
        <v>556881179</v>
      </c>
      <c r="B258" s="0" t="s">
        <v>26</v>
      </c>
      <c r="C258" s="0" t="n">
        <v>1200</v>
      </c>
      <c r="D258" s="0" t="n">
        <v>3</v>
      </c>
      <c r="E258" s="22" t="n">
        <v>45497</v>
      </c>
      <c r="F258" s="0" t="n">
        <v>97</v>
      </c>
      <c r="G258" s="0" t="n">
        <v>400</v>
      </c>
      <c r="H258" s="0" t="n">
        <v>36.85974</v>
      </c>
      <c r="I258" s="0" t="n">
        <v>-111.26777</v>
      </c>
    </row>
    <row r="259" customFormat="false" ht="15.75" hidden="false" customHeight="false" outlineLevel="0" collapsed="false">
      <c r="A259" s="0" t="n">
        <v>556881272</v>
      </c>
      <c r="B259" s="0" t="s">
        <v>26</v>
      </c>
      <c r="C259" s="0" t="n">
        <v>275</v>
      </c>
      <c r="D259" s="0" t="n">
        <v>3</v>
      </c>
      <c r="E259" s="22" t="n">
        <v>45582</v>
      </c>
      <c r="F259" s="0" t="n">
        <v>12</v>
      </c>
      <c r="G259" s="0" t="n">
        <v>257</v>
      </c>
      <c r="H259" s="0" t="n">
        <v>36.5523</v>
      </c>
      <c r="I259" s="0" t="n">
        <v>-110.67327</v>
      </c>
    </row>
    <row r="260" customFormat="false" ht="15.75" hidden="false" customHeight="false" outlineLevel="0" collapsed="false">
      <c r="A260" s="0" t="n">
        <v>556881289</v>
      </c>
      <c r="B260" s="0" t="s">
        <v>26</v>
      </c>
      <c r="C260" s="0" t="n">
        <v>1200</v>
      </c>
      <c r="D260" s="0" t="n">
        <v>5</v>
      </c>
      <c r="E260" s="22" t="n">
        <v>45552</v>
      </c>
      <c r="F260" s="0" t="n">
        <v>42</v>
      </c>
      <c r="G260" s="0" t="n">
        <v>1100</v>
      </c>
      <c r="H260" s="0" t="n">
        <v>36.67137</v>
      </c>
      <c r="I260" s="0" t="n">
        <v>-109.84793</v>
      </c>
    </row>
    <row r="261" customFormat="false" ht="15.75" hidden="false" customHeight="false" outlineLevel="0" collapsed="false">
      <c r="A261" s="0" t="n">
        <v>556881320</v>
      </c>
      <c r="B261" s="0" t="s">
        <v>26</v>
      </c>
      <c r="C261" s="0" t="n">
        <v>1000</v>
      </c>
      <c r="D261" s="0" t="n">
        <v>2</v>
      </c>
      <c r="E261" s="22" t="n">
        <v>45545</v>
      </c>
      <c r="F261" s="0" t="n">
        <v>49</v>
      </c>
      <c r="G261" s="0" t="n">
        <v>500</v>
      </c>
      <c r="H261" s="0" t="n">
        <v>36.52421</v>
      </c>
      <c r="I261" s="0" t="n">
        <v>-110.56927</v>
      </c>
    </row>
    <row r="262" customFormat="false" ht="15.75" hidden="false" customHeight="false" outlineLevel="0" collapsed="false">
      <c r="A262" s="0" t="n">
        <v>556881344</v>
      </c>
      <c r="B262" s="0" t="s">
        <v>26</v>
      </c>
      <c r="C262" s="0" t="n">
        <v>1200</v>
      </c>
      <c r="D262" s="0" t="n">
        <v>2</v>
      </c>
      <c r="E262" s="22" t="n">
        <v>45491</v>
      </c>
      <c r="F262" s="0" t="n">
        <v>103</v>
      </c>
      <c r="G262" s="0" t="n">
        <v>1200</v>
      </c>
      <c r="H262" s="0" t="n">
        <v>36.735534</v>
      </c>
      <c r="I262" s="0" t="n">
        <v>-111.303409</v>
      </c>
    </row>
    <row r="263" customFormat="false" ht="15.75" hidden="false" customHeight="false" outlineLevel="0" collapsed="false">
      <c r="A263" s="0" t="n">
        <v>556881368</v>
      </c>
      <c r="B263" s="0" t="s">
        <v>26</v>
      </c>
      <c r="C263" s="0" t="n">
        <v>2000</v>
      </c>
      <c r="D263" s="0" t="n">
        <v>1</v>
      </c>
      <c r="E263" s="22" t="n">
        <v>45530</v>
      </c>
      <c r="F263" s="0" t="n">
        <v>64</v>
      </c>
      <c r="G263" s="0" t="n">
        <v>553</v>
      </c>
      <c r="H263" s="0" t="n">
        <v>36.6445644</v>
      </c>
      <c r="I263" s="0" t="n">
        <v>-109.8159684</v>
      </c>
    </row>
    <row r="264" customFormat="false" ht="15.75" hidden="false" customHeight="false" outlineLevel="0" collapsed="false">
      <c r="A264" s="0" t="n">
        <v>556881375</v>
      </c>
      <c r="B264" s="0" t="s">
        <v>26</v>
      </c>
      <c r="C264" s="0" t="n">
        <v>1000</v>
      </c>
      <c r="D264" s="0" t="n">
        <v>1</v>
      </c>
      <c r="E264" s="22" t="n">
        <v>45530</v>
      </c>
      <c r="F264" s="0" t="n">
        <v>64</v>
      </c>
      <c r="G264" s="0" t="n">
        <v>275</v>
      </c>
      <c r="H264" s="0" t="n">
        <v>36.6448676</v>
      </c>
      <c r="I264" s="0" t="n">
        <v>-109.8175975</v>
      </c>
    </row>
    <row r="265" customFormat="false" ht="15.75" hidden="false" customHeight="false" outlineLevel="0" collapsed="false">
      <c r="A265" s="0" t="n">
        <v>556881382</v>
      </c>
      <c r="B265" s="0" t="s">
        <v>26</v>
      </c>
      <c r="C265" s="0" t="n">
        <v>1200</v>
      </c>
      <c r="D265" s="0" t="n">
        <v>7</v>
      </c>
      <c r="E265" s="22" t="n">
        <v>45586</v>
      </c>
      <c r="F265" s="0" t="n">
        <v>8</v>
      </c>
      <c r="G265" s="0" t="n">
        <v>800</v>
      </c>
      <c r="H265" s="0" t="n">
        <v>36.6365512</v>
      </c>
      <c r="I265" s="0" t="n">
        <v>-109.857652</v>
      </c>
    </row>
    <row r="266" customFormat="false" ht="15.75" hidden="false" customHeight="false" outlineLevel="0" collapsed="false">
      <c r="A266" s="0" t="n">
        <v>556881485</v>
      </c>
      <c r="B266" s="0" t="s">
        <v>26</v>
      </c>
      <c r="C266" s="0" t="n">
        <v>1200</v>
      </c>
      <c r="D266" s="0" t="n">
        <v>6</v>
      </c>
      <c r="E266" s="22" t="n">
        <v>45404</v>
      </c>
      <c r="F266" s="0" t="n">
        <v>190</v>
      </c>
      <c r="G266" s="0" t="n">
        <v>10</v>
      </c>
      <c r="H266" s="0" t="n">
        <v>36.644028</v>
      </c>
      <c r="I266" s="0" t="n">
        <v>-109.8031501</v>
      </c>
    </row>
    <row r="267" customFormat="false" ht="15.75" hidden="false" customHeight="false" outlineLevel="0" collapsed="false">
      <c r="A267" s="0" t="n">
        <v>556881502</v>
      </c>
      <c r="B267" s="0" t="s">
        <v>26</v>
      </c>
      <c r="C267" s="0" t="n">
        <v>1200</v>
      </c>
      <c r="D267" s="0" t="n">
        <v>3</v>
      </c>
      <c r="E267" s="22" t="n">
        <v>45587</v>
      </c>
      <c r="F267" s="0" t="n">
        <v>7</v>
      </c>
      <c r="G267" s="0" t="n">
        <v>800</v>
      </c>
      <c r="H267" s="0" t="n">
        <v>36.6901053</v>
      </c>
      <c r="I267" s="0" t="n">
        <v>-110.2569393</v>
      </c>
    </row>
    <row r="268" customFormat="false" ht="15.75" hidden="false" customHeight="false" outlineLevel="0" collapsed="false">
      <c r="A268" s="0" t="n">
        <v>556881533</v>
      </c>
      <c r="B268" s="0" t="s">
        <v>26</v>
      </c>
      <c r="C268" s="0" t="n">
        <v>1200</v>
      </c>
      <c r="E268" s="22" t="n">
        <v>45474</v>
      </c>
      <c r="F268" s="0" t="n">
        <v>120</v>
      </c>
      <c r="G268" s="0" t="n">
        <v>200</v>
      </c>
      <c r="H268" s="0" t="n">
        <v>36.3679681</v>
      </c>
      <c r="I268" s="0" t="n">
        <v>-111.447408</v>
      </c>
    </row>
    <row r="269" customFormat="false" ht="15.75" hidden="false" customHeight="false" outlineLevel="0" collapsed="false">
      <c r="A269" s="0" t="n">
        <v>556881605</v>
      </c>
      <c r="B269" s="0" t="s">
        <v>26</v>
      </c>
      <c r="C269" s="0" t="n">
        <v>1200</v>
      </c>
      <c r="D269" s="0" t="n">
        <v>4</v>
      </c>
      <c r="E269" s="22" t="n">
        <v>45489</v>
      </c>
      <c r="F269" s="0" t="n">
        <v>105</v>
      </c>
      <c r="G269" s="0" t="n">
        <v>1200</v>
      </c>
      <c r="H269" s="0" t="n">
        <v>36.7483086</v>
      </c>
      <c r="I269" s="0" t="n">
        <v>-111.3409937</v>
      </c>
    </row>
    <row r="270" customFormat="false" ht="15.75" hidden="false" customHeight="false" outlineLevel="0" collapsed="false">
      <c r="A270" s="0" t="n">
        <v>556881612</v>
      </c>
      <c r="B270" s="0" t="s">
        <v>26</v>
      </c>
      <c r="C270" s="0" t="n">
        <v>1200</v>
      </c>
      <c r="D270" s="0" t="n">
        <v>3</v>
      </c>
      <c r="E270" s="22" t="n">
        <v>45497</v>
      </c>
      <c r="F270" s="0" t="n">
        <v>97</v>
      </c>
      <c r="G270" s="0" t="n">
        <v>100</v>
      </c>
      <c r="H270" s="0" t="n">
        <v>36.4838102</v>
      </c>
      <c r="I270" s="0" t="n">
        <v>-111.0453405</v>
      </c>
    </row>
    <row r="271" customFormat="false" ht="15.75" hidden="false" customHeight="false" outlineLevel="0" collapsed="false">
      <c r="A271" s="0" t="n">
        <v>556881629</v>
      </c>
      <c r="B271" s="0" t="s">
        <v>26</v>
      </c>
      <c r="C271" s="0" t="n">
        <v>1000</v>
      </c>
      <c r="D271" s="0" t="n">
        <v>2</v>
      </c>
      <c r="E271" s="22" t="n">
        <v>45587</v>
      </c>
      <c r="F271" s="0" t="n">
        <v>7</v>
      </c>
      <c r="G271" s="0" t="n">
        <v>719</v>
      </c>
      <c r="H271" s="0" t="n">
        <v>36.66107</v>
      </c>
      <c r="I271" s="0" t="n">
        <v>-110.52144</v>
      </c>
    </row>
    <row r="272" customFormat="false" ht="15.75" hidden="false" customHeight="false" outlineLevel="0" collapsed="false">
      <c r="A272" s="0" t="n">
        <v>556881636</v>
      </c>
      <c r="B272" s="0" t="s">
        <v>26</v>
      </c>
      <c r="C272" s="0" t="n">
        <v>1200</v>
      </c>
      <c r="D272" s="0" t="n">
        <v>6</v>
      </c>
      <c r="E272" s="22" t="n">
        <v>45551</v>
      </c>
      <c r="F272" s="0" t="n">
        <v>43</v>
      </c>
      <c r="G272" s="0" t="n">
        <v>1200</v>
      </c>
      <c r="H272" s="0" t="n">
        <v>36.591625</v>
      </c>
      <c r="I272" s="0" t="n">
        <v>-110.8767103</v>
      </c>
    </row>
    <row r="273" customFormat="false" ht="15.75" hidden="false" customHeight="false" outlineLevel="0" collapsed="false">
      <c r="A273" s="0" t="n">
        <v>556881643</v>
      </c>
      <c r="B273" s="0" t="s">
        <v>26</v>
      </c>
      <c r="C273" s="0" t="n">
        <v>1000</v>
      </c>
      <c r="D273" s="0" t="n">
        <v>3</v>
      </c>
      <c r="E273" s="22" t="n">
        <v>45565</v>
      </c>
      <c r="F273" s="0" t="n">
        <v>29</v>
      </c>
      <c r="G273" s="0" t="n">
        <v>300</v>
      </c>
      <c r="H273" s="0" t="n">
        <v>36.7461712</v>
      </c>
      <c r="I273" s="0" t="n">
        <v>-110.6008854</v>
      </c>
    </row>
    <row r="274" customFormat="false" ht="15.75" hidden="false" customHeight="false" outlineLevel="0" collapsed="false">
      <c r="A274" s="0" t="n">
        <v>556881650</v>
      </c>
      <c r="B274" s="0" t="s">
        <v>26</v>
      </c>
      <c r="C274" s="0" t="n">
        <v>1200</v>
      </c>
      <c r="D274" s="0" t="n">
        <v>1</v>
      </c>
      <c r="E274" s="22" t="n">
        <v>45554</v>
      </c>
      <c r="F274" s="0" t="n">
        <v>40</v>
      </c>
      <c r="G274" s="0" t="n">
        <v>1200</v>
      </c>
      <c r="H274" s="0" t="n">
        <v>36.4609376</v>
      </c>
      <c r="I274" s="0" t="n">
        <v>-110.8890622</v>
      </c>
    </row>
    <row r="275" customFormat="false" ht="15.75" hidden="false" customHeight="false" outlineLevel="0" collapsed="false">
      <c r="A275" s="0" t="n">
        <v>572380582</v>
      </c>
      <c r="B275" s="0" t="s">
        <v>26</v>
      </c>
      <c r="C275" s="0" t="n">
        <v>1200</v>
      </c>
      <c r="D275" s="0" t="n">
        <v>2</v>
      </c>
      <c r="E275" s="22" t="n">
        <v>45404</v>
      </c>
      <c r="F275" s="0" t="n">
        <v>190</v>
      </c>
      <c r="G275" s="0" t="n">
        <v>1000</v>
      </c>
      <c r="H275" s="0" t="n">
        <v>36.476158</v>
      </c>
      <c r="I275" s="0" t="n">
        <v>-110.428313</v>
      </c>
    </row>
    <row r="276" customFormat="false" ht="15.75" hidden="false" customHeight="false" outlineLevel="0" collapsed="false">
      <c r="A276" s="0" t="n">
        <v>572380661</v>
      </c>
      <c r="B276" s="0" t="s">
        <v>26</v>
      </c>
      <c r="C276" s="0" t="n">
        <v>1000</v>
      </c>
      <c r="E276" s="22" t="n">
        <v>45575</v>
      </c>
      <c r="F276" s="0" t="n">
        <v>19</v>
      </c>
      <c r="G276" s="0" t="n">
        <v>305</v>
      </c>
      <c r="H276" s="0" t="n">
        <v>36.926618</v>
      </c>
      <c r="I276" s="0" t="n">
        <v>-110.745691</v>
      </c>
    </row>
    <row r="277" customFormat="false" ht="15.75" hidden="false" customHeight="false" outlineLevel="0" collapsed="false">
      <c r="A277" s="0" t="n">
        <v>572380678</v>
      </c>
      <c r="B277" s="0" t="s">
        <v>26</v>
      </c>
      <c r="C277" s="0" t="n">
        <v>1000</v>
      </c>
      <c r="E277" s="22" t="n">
        <v>45414</v>
      </c>
      <c r="F277" s="0" t="n">
        <v>180</v>
      </c>
      <c r="G277" s="0" t="n">
        <v>200</v>
      </c>
      <c r="H277" s="0" t="n">
        <v>36.9311637</v>
      </c>
      <c r="I277" s="0" t="n">
        <v>-110.76931</v>
      </c>
    </row>
    <row r="278" customFormat="false" ht="15.75" hidden="false" customHeight="false" outlineLevel="0" collapsed="false">
      <c r="A278" s="0" t="n">
        <v>572380788</v>
      </c>
      <c r="B278" s="0" t="s">
        <v>26</v>
      </c>
      <c r="C278" s="0" t="n">
        <v>275</v>
      </c>
      <c r="E278" s="22" t="n">
        <v>45523</v>
      </c>
      <c r="F278" s="0" t="n">
        <v>71</v>
      </c>
      <c r="G278" s="0" t="n">
        <v>275</v>
      </c>
      <c r="H278" s="0" t="n">
        <v>36.57016</v>
      </c>
      <c r="I278" s="0" t="n">
        <v>-110.6693347</v>
      </c>
    </row>
    <row r="279" customFormat="false" ht="15.75" hidden="false" customHeight="false" outlineLevel="0" collapsed="false">
      <c r="A279" s="0" t="n">
        <v>572380795</v>
      </c>
      <c r="B279" s="0" t="s">
        <v>26</v>
      </c>
      <c r="C279" s="0" t="n">
        <v>1000</v>
      </c>
      <c r="E279" s="22" t="n">
        <v>45582</v>
      </c>
      <c r="F279" s="0" t="n">
        <v>12</v>
      </c>
      <c r="G279" s="0" t="n">
        <v>154</v>
      </c>
      <c r="H279" s="0" t="n">
        <v>36.570616</v>
      </c>
      <c r="I279" s="0" t="n">
        <v>-110.6693347</v>
      </c>
    </row>
    <row r="280" customFormat="false" ht="15.75" hidden="false" customHeight="false" outlineLevel="0" collapsed="false">
      <c r="A280" s="0" t="n">
        <v>572380922</v>
      </c>
      <c r="B280" s="0" t="s">
        <v>26</v>
      </c>
      <c r="C280" s="0" t="n">
        <v>275</v>
      </c>
      <c r="E280" s="22" t="n">
        <v>45582</v>
      </c>
      <c r="F280" s="0" t="n">
        <v>12</v>
      </c>
      <c r="G280" s="0" t="n">
        <v>275</v>
      </c>
      <c r="H280" s="0" t="n">
        <v>36.5509026</v>
      </c>
      <c r="I280" s="0" t="n">
        <v>-110.677567</v>
      </c>
    </row>
    <row r="281" customFormat="false" ht="15.75" hidden="false" customHeight="false" outlineLevel="0" collapsed="false">
      <c r="A281" s="0" t="n">
        <v>572380991</v>
      </c>
      <c r="B281" s="0" t="s">
        <v>26</v>
      </c>
      <c r="C281" s="0" t="n">
        <v>1000</v>
      </c>
      <c r="E281" s="22" t="n">
        <v>45580</v>
      </c>
      <c r="F281" s="0" t="n">
        <v>14</v>
      </c>
      <c r="G281" s="0" t="n">
        <v>425</v>
      </c>
      <c r="H281" s="0" t="n">
        <v>37.00921627</v>
      </c>
      <c r="I281" s="0" t="n">
        <v>-110.7788276</v>
      </c>
    </row>
    <row r="282" s="33" customFormat="true" ht="15.75" hidden="false" customHeight="false" outlineLevel="0" collapsed="false">
      <c r="A282" s="33" t="n">
        <v>479085104</v>
      </c>
      <c r="B282" s="33" t="s">
        <v>26</v>
      </c>
      <c r="C282" s="34" t="n">
        <v>275</v>
      </c>
      <c r="D282" s="35"/>
      <c r="E282" s="36" t="n">
        <v>45600</v>
      </c>
      <c r="F282" s="35" t="n">
        <v>4</v>
      </c>
      <c r="G282" s="35" t="n">
        <v>275</v>
      </c>
      <c r="H282" s="35" t="n">
        <v>36.85819</v>
      </c>
      <c r="I282" s="35" t="n">
        <v>-111.50286</v>
      </c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</row>
    <row r="283" s="33" customFormat="true" ht="15.75" hidden="false" customHeight="false" outlineLevel="0" collapsed="false">
      <c r="A283" s="33" t="n">
        <v>479087137</v>
      </c>
      <c r="B283" s="33" t="s">
        <v>26</v>
      </c>
      <c r="C283" s="34" t="n">
        <v>275</v>
      </c>
      <c r="D283" s="35"/>
      <c r="E283" s="36" t="n">
        <v>45600</v>
      </c>
      <c r="F283" s="35" t="n">
        <v>4</v>
      </c>
      <c r="G283" s="35" t="n">
        <v>275</v>
      </c>
      <c r="H283" s="35" t="n">
        <v>36.8580065</v>
      </c>
      <c r="I283" s="35" t="n">
        <v>-111.5019651</v>
      </c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94"/>
  <sheetViews>
    <sheetView showFormulas="false" showGridLines="true" showRowColHeaders="true" showZeros="true" rightToLeft="false" tabSelected="false" showOutlineSymbols="true" defaultGridColor="true" view="normal" topLeftCell="A892" colorId="64" zoomScale="100" zoomScaleNormal="100" zoomScalePageLayoutView="100" workbookViewId="0">
      <selection pane="topLeft" activeCell="H1" activeCellId="0" sqref="H1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63.5"/>
  </cols>
  <sheetData>
    <row r="1" customFormat="false" ht="15.75" hidden="false" customHeight="fals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3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  <c r="K2" s="21" t="s">
        <v>40</v>
      </c>
    </row>
    <row r="3" customFormat="false" ht="15.75" hidden="false" customHeight="false" outlineLevel="0" collapsed="false">
      <c r="A3" s="0" t="n">
        <v>426662059</v>
      </c>
      <c r="B3" s="0" t="s">
        <v>12</v>
      </c>
      <c r="C3" s="0" t="s">
        <v>13</v>
      </c>
      <c r="D3" s="0" t="n">
        <v>5</v>
      </c>
      <c r="E3" s="22" t="n">
        <v>45531</v>
      </c>
      <c r="F3" s="0" t="n">
        <v>63</v>
      </c>
      <c r="G3" s="0" t="n">
        <v>140</v>
      </c>
      <c r="H3" s="0" t="n">
        <v>35.32924</v>
      </c>
      <c r="I3" s="0" t="n">
        <v>-108.81</v>
      </c>
      <c r="K3" s="21" t="s">
        <v>14</v>
      </c>
    </row>
    <row r="4" customFormat="false" ht="15.75" hidden="false" customHeight="false" outlineLevel="0" collapsed="false">
      <c r="A4" s="0" t="n">
        <v>426662183</v>
      </c>
      <c r="B4" s="0" t="s">
        <v>12</v>
      </c>
      <c r="C4" s="0" t="s">
        <v>15</v>
      </c>
      <c r="D4" s="0" t="n">
        <v>2</v>
      </c>
      <c r="E4" s="22" t="n">
        <v>45355</v>
      </c>
      <c r="F4" s="0" t="n">
        <v>239</v>
      </c>
      <c r="G4" s="0" t="n">
        <v>78</v>
      </c>
      <c r="H4" s="0" t="n">
        <v>35.61014</v>
      </c>
      <c r="I4" s="0" t="n">
        <v>-108.528</v>
      </c>
      <c r="K4" s="21" t="s">
        <v>41</v>
      </c>
    </row>
    <row r="5" customFormat="false" ht="15.75" hidden="false" customHeight="false" outlineLevel="0" collapsed="false">
      <c r="A5" s="0" t="n">
        <v>426662224</v>
      </c>
      <c r="B5" s="0" t="s">
        <v>12</v>
      </c>
      <c r="C5" s="0" t="s">
        <v>13</v>
      </c>
      <c r="D5" s="0" t="n">
        <v>2</v>
      </c>
      <c r="E5" s="22" t="n">
        <v>45568</v>
      </c>
      <c r="F5" s="0" t="n">
        <v>26</v>
      </c>
      <c r="G5" s="0" t="n">
        <v>450</v>
      </c>
      <c r="H5" s="0" t="n">
        <v>35.47805</v>
      </c>
      <c r="I5" s="0" t="n">
        <v>-108.341</v>
      </c>
      <c r="K5" s="21" t="s">
        <v>42</v>
      </c>
    </row>
    <row r="6" customFormat="false" ht="15.75" hidden="false" customHeight="false" outlineLevel="0" collapsed="false">
      <c r="A6" s="0" t="n">
        <v>426662286</v>
      </c>
      <c r="B6" s="0" t="s">
        <v>12</v>
      </c>
      <c r="C6" s="0" t="s">
        <v>13</v>
      </c>
      <c r="D6" s="0" t="n">
        <v>4</v>
      </c>
      <c r="E6" s="22" t="n">
        <v>45566</v>
      </c>
      <c r="F6" s="0" t="n">
        <v>28</v>
      </c>
      <c r="G6" s="0" t="n">
        <v>599</v>
      </c>
      <c r="H6" s="0" t="n">
        <v>35.46312</v>
      </c>
      <c r="I6" s="0" t="n">
        <v>-108.956</v>
      </c>
      <c r="K6" s="21" t="s">
        <v>18</v>
      </c>
    </row>
    <row r="7" customFormat="false" ht="15.75" hidden="false" customHeight="false" outlineLevel="0" collapsed="false">
      <c r="A7" s="0" t="n">
        <v>426662303</v>
      </c>
      <c r="B7" s="0" t="s">
        <v>12</v>
      </c>
      <c r="C7" s="0" t="s">
        <v>19</v>
      </c>
      <c r="D7" s="0" t="n">
        <v>4</v>
      </c>
      <c r="E7" s="22" t="n">
        <v>45470</v>
      </c>
      <c r="F7" s="0" t="n">
        <v>124</v>
      </c>
      <c r="G7" s="0" t="n">
        <v>133</v>
      </c>
      <c r="H7" s="0" t="n">
        <v>35.36236</v>
      </c>
      <c r="I7" s="0" t="n">
        <v>-107.968</v>
      </c>
      <c r="K7" s="21" t="s">
        <v>20</v>
      </c>
    </row>
    <row r="8" customFormat="false" ht="15.75" hidden="false" customHeight="false" outlineLevel="0" collapsed="false">
      <c r="A8" s="0" t="n">
        <v>426662437</v>
      </c>
      <c r="B8" s="0" t="s">
        <v>12</v>
      </c>
      <c r="C8" s="0" t="s">
        <v>19</v>
      </c>
      <c r="D8" s="0" t="n">
        <v>5</v>
      </c>
      <c r="E8" s="22" t="n">
        <v>45533</v>
      </c>
      <c r="F8" s="0" t="n">
        <v>61</v>
      </c>
      <c r="G8" s="0" t="n">
        <v>275</v>
      </c>
      <c r="H8" s="0" t="n">
        <v>35.36602</v>
      </c>
      <c r="I8" s="0" t="n">
        <v>-108.076</v>
      </c>
      <c r="K8" s="21" t="s">
        <v>21</v>
      </c>
    </row>
    <row r="9" customFormat="false" ht="15.75" hidden="false" customHeight="false" outlineLevel="0" collapsed="false">
      <c r="A9" s="0" t="n">
        <v>426662547</v>
      </c>
      <c r="B9" s="0" t="s">
        <v>12</v>
      </c>
      <c r="C9" s="0" t="s">
        <v>13</v>
      </c>
      <c r="D9" s="0" t="n">
        <v>2</v>
      </c>
      <c r="E9" s="22" t="n">
        <v>45565</v>
      </c>
      <c r="F9" s="0" t="n">
        <v>29</v>
      </c>
      <c r="G9" s="0" t="n">
        <v>432</v>
      </c>
      <c r="H9" s="0" t="n">
        <v>35.29682</v>
      </c>
      <c r="I9" s="0" t="n">
        <v>-108.006</v>
      </c>
    </row>
    <row r="10" customFormat="false" ht="15.75" hidden="false" customHeight="false" outlineLevel="0" collapsed="false">
      <c r="A10" s="0" t="n">
        <v>464032795</v>
      </c>
      <c r="B10" s="0" t="s">
        <v>22</v>
      </c>
      <c r="C10" s="0" t="s">
        <v>13</v>
      </c>
      <c r="D10" s="0" t="n">
        <v>1</v>
      </c>
      <c r="E10" s="22" t="n">
        <v>45523</v>
      </c>
      <c r="F10" s="0" t="n">
        <v>71</v>
      </c>
      <c r="G10" s="0" t="n">
        <v>244</v>
      </c>
      <c r="H10" s="0" t="n">
        <v>35.4194</v>
      </c>
      <c r="I10" s="0" t="n">
        <v>-110.435</v>
      </c>
    </row>
    <row r="11" customFormat="false" ht="15.75" hidden="false" customHeight="false" outlineLevel="0" collapsed="false">
      <c r="A11" s="0" t="n">
        <v>464032805</v>
      </c>
      <c r="B11" s="0" t="s">
        <v>22</v>
      </c>
      <c r="C11" s="0" t="s">
        <v>13</v>
      </c>
      <c r="D11" s="0" t="n">
        <v>1</v>
      </c>
      <c r="E11" s="22" t="n">
        <v>45498</v>
      </c>
      <c r="F11" s="0" t="n">
        <v>96</v>
      </c>
      <c r="G11" s="0" t="n">
        <v>881</v>
      </c>
      <c r="H11" s="0" t="n">
        <v>35.34891</v>
      </c>
      <c r="I11" s="0" t="n">
        <v>-110.456</v>
      </c>
    </row>
    <row r="12" customFormat="false" ht="15.75" hidden="false" customHeight="false" outlineLevel="0" collapsed="false">
      <c r="A12" s="0" t="n">
        <v>464032812</v>
      </c>
      <c r="B12" s="0" t="s">
        <v>22</v>
      </c>
      <c r="C12" s="0" t="s">
        <v>13</v>
      </c>
      <c r="D12" s="0" t="n">
        <v>1</v>
      </c>
      <c r="E12" s="22" t="n">
        <v>45049</v>
      </c>
      <c r="F12" s="0" t="n">
        <v>545</v>
      </c>
      <c r="G12" s="0" t="n">
        <v>525</v>
      </c>
      <c r="H12" s="0" t="n">
        <v>35.33947</v>
      </c>
      <c r="I12" s="0" t="n">
        <v>-110.601</v>
      </c>
    </row>
    <row r="13" customFormat="false" ht="15.75" hidden="false" customHeight="false" outlineLevel="0" collapsed="false">
      <c r="A13" s="0" t="n">
        <v>464032836</v>
      </c>
      <c r="B13" s="0" t="s">
        <v>22</v>
      </c>
      <c r="C13" s="0" t="s">
        <v>13</v>
      </c>
      <c r="D13" s="0" t="n">
        <v>1</v>
      </c>
      <c r="E13" s="22" t="n">
        <v>45553</v>
      </c>
      <c r="F13" s="0" t="n">
        <v>41</v>
      </c>
      <c r="G13" s="0" t="n">
        <v>78</v>
      </c>
      <c r="H13" s="0" t="n">
        <v>35.30983</v>
      </c>
      <c r="I13" s="0" t="n">
        <v>-110.583</v>
      </c>
    </row>
    <row r="14" customFormat="false" ht="15.75" hidden="false" customHeight="false" outlineLevel="0" collapsed="false">
      <c r="A14" s="0" t="n">
        <v>464032843</v>
      </c>
      <c r="B14" s="0" t="s">
        <v>22</v>
      </c>
      <c r="C14" s="0" t="s">
        <v>13</v>
      </c>
      <c r="D14" s="0" t="n">
        <v>1</v>
      </c>
      <c r="E14" s="22" t="n">
        <v>45553</v>
      </c>
      <c r="F14" s="0" t="n">
        <v>41</v>
      </c>
      <c r="G14" s="0" t="n">
        <v>297</v>
      </c>
      <c r="H14" s="0" t="n">
        <v>35.30934</v>
      </c>
      <c r="I14" s="0" t="n">
        <v>-110.583</v>
      </c>
    </row>
    <row r="15" customFormat="false" ht="15.75" hidden="false" customHeight="false" outlineLevel="0" collapsed="false">
      <c r="A15" s="0" t="n">
        <v>464032867</v>
      </c>
      <c r="B15" s="0" t="s">
        <v>22</v>
      </c>
      <c r="C15" s="0" t="s">
        <v>13</v>
      </c>
      <c r="D15" s="0" t="n">
        <v>1</v>
      </c>
      <c r="E15" s="22" t="n">
        <v>45154</v>
      </c>
      <c r="F15" s="0" t="n">
        <v>440</v>
      </c>
      <c r="G15" s="0" t="n">
        <v>1000</v>
      </c>
      <c r="H15" s="0" t="n">
        <v>35.25236</v>
      </c>
      <c r="I15" s="0" t="n">
        <v>-110.448</v>
      </c>
    </row>
    <row r="16" customFormat="false" ht="15.75" hidden="false" customHeight="false" outlineLevel="0" collapsed="false">
      <c r="A16" s="0" t="n">
        <v>464032874</v>
      </c>
      <c r="B16" s="0" t="s">
        <v>22</v>
      </c>
      <c r="C16" s="0" t="s">
        <v>23</v>
      </c>
      <c r="D16" s="0" t="n">
        <v>1</v>
      </c>
      <c r="E16" s="22" t="n">
        <v>45554</v>
      </c>
      <c r="F16" s="0" t="n">
        <v>40</v>
      </c>
      <c r="G16" s="0" t="n">
        <v>396</v>
      </c>
      <c r="H16" s="0" t="n">
        <v>35.38702</v>
      </c>
      <c r="I16" s="0" t="n">
        <v>-110.356</v>
      </c>
    </row>
    <row r="17" customFormat="false" ht="15.75" hidden="false" customHeight="false" outlineLevel="0" collapsed="false">
      <c r="A17" s="0" t="n">
        <v>464032881</v>
      </c>
      <c r="B17" s="0" t="s">
        <v>22</v>
      </c>
      <c r="C17" s="0" t="s">
        <v>13</v>
      </c>
      <c r="D17" s="0" t="n">
        <v>1</v>
      </c>
      <c r="E17" s="22" t="n">
        <v>45554</v>
      </c>
      <c r="F17" s="0" t="n">
        <v>40</v>
      </c>
      <c r="G17" s="0" t="n">
        <v>57</v>
      </c>
      <c r="H17" s="0" t="n">
        <v>35.38006</v>
      </c>
      <c r="I17" s="0" t="n">
        <v>-110.361</v>
      </c>
    </row>
    <row r="18" customFormat="false" ht="15.75" hidden="false" customHeight="false" outlineLevel="0" collapsed="false">
      <c r="A18" s="0" t="n">
        <v>464032898</v>
      </c>
      <c r="B18" s="0" t="s">
        <v>22</v>
      </c>
      <c r="C18" s="0" t="s">
        <v>24</v>
      </c>
      <c r="D18" s="0" t="n">
        <v>1</v>
      </c>
      <c r="E18" s="22" t="n">
        <v>45547</v>
      </c>
      <c r="F18" s="0" t="n">
        <v>47</v>
      </c>
      <c r="G18" s="0" t="n">
        <v>1373</v>
      </c>
      <c r="H18" s="0" t="n">
        <v>35.24805</v>
      </c>
      <c r="I18" s="0" t="n">
        <v>-110.44</v>
      </c>
    </row>
    <row r="19" customFormat="false" ht="15.75" hidden="false" customHeight="false" outlineLevel="0" collapsed="false">
      <c r="A19" s="0" t="n">
        <v>464032908</v>
      </c>
      <c r="B19" s="0" t="s">
        <v>22</v>
      </c>
      <c r="C19" s="0" t="s">
        <v>13</v>
      </c>
      <c r="D19" s="0" t="n">
        <v>1</v>
      </c>
      <c r="E19" s="22" t="n">
        <v>45371</v>
      </c>
      <c r="F19" s="0" t="n">
        <v>223</v>
      </c>
      <c r="G19" s="0" t="n">
        <v>25</v>
      </c>
      <c r="H19" s="0" t="n">
        <v>35.24948</v>
      </c>
      <c r="I19" s="0" t="n">
        <v>-110.442</v>
      </c>
    </row>
    <row r="20" customFormat="false" ht="15.75" hidden="false" customHeight="false" outlineLevel="0" collapsed="false">
      <c r="A20" s="0" t="n">
        <v>464032915</v>
      </c>
      <c r="B20" s="0" t="s">
        <v>22</v>
      </c>
      <c r="C20" s="0" t="s">
        <v>23</v>
      </c>
      <c r="D20" s="0" t="n">
        <v>1</v>
      </c>
      <c r="E20" s="22" t="n">
        <v>45519</v>
      </c>
      <c r="F20" s="0" t="n">
        <v>75</v>
      </c>
      <c r="G20" s="0" t="n">
        <v>383</v>
      </c>
      <c r="H20" s="0" t="n">
        <v>35.24758</v>
      </c>
      <c r="I20" s="0" t="n">
        <v>-110.438</v>
      </c>
    </row>
    <row r="21" customFormat="false" ht="15.75" hidden="false" customHeight="false" outlineLevel="0" collapsed="false">
      <c r="A21" s="0" t="n">
        <v>464032922</v>
      </c>
      <c r="B21" s="0" t="s">
        <v>22</v>
      </c>
      <c r="C21" s="0" t="s">
        <v>13</v>
      </c>
      <c r="D21" s="0" t="n">
        <v>1</v>
      </c>
      <c r="E21" s="22" t="n">
        <v>45316</v>
      </c>
      <c r="F21" s="0" t="n">
        <v>278</v>
      </c>
      <c r="G21" s="0" t="n">
        <v>350</v>
      </c>
      <c r="H21" s="0" t="n">
        <v>35.25013</v>
      </c>
      <c r="I21" s="0" t="n">
        <v>-110.441</v>
      </c>
    </row>
    <row r="22" customFormat="false" ht="15.75" hidden="false" customHeight="false" outlineLevel="0" collapsed="false">
      <c r="A22" s="0" t="n">
        <v>464032939</v>
      </c>
      <c r="B22" s="0" t="s">
        <v>22</v>
      </c>
      <c r="C22" s="0" t="s">
        <v>23</v>
      </c>
      <c r="D22" s="0" t="n">
        <v>1</v>
      </c>
      <c r="E22" s="22" t="n">
        <v>45519</v>
      </c>
      <c r="F22" s="0" t="n">
        <v>75</v>
      </c>
      <c r="G22" s="0" t="n">
        <v>600</v>
      </c>
      <c r="H22" s="0" t="n">
        <v>35.26309</v>
      </c>
      <c r="I22" s="0" t="n">
        <v>-110.428</v>
      </c>
    </row>
    <row r="23" customFormat="false" ht="15.75" hidden="false" customHeight="false" outlineLevel="0" collapsed="false">
      <c r="A23" s="0" t="n">
        <v>464032946</v>
      </c>
      <c r="B23" s="0" t="s">
        <v>22</v>
      </c>
      <c r="C23" s="0" t="s">
        <v>13</v>
      </c>
      <c r="E23" s="22" t="n">
        <v>45453</v>
      </c>
      <c r="F23" s="0" t="n">
        <v>141</v>
      </c>
      <c r="G23" s="0" t="n">
        <v>135</v>
      </c>
      <c r="H23" s="0" t="n">
        <v>35.21606</v>
      </c>
      <c r="I23" s="0" t="n">
        <v>-110.449</v>
      </c>
    </row>
    <row r="24" customFormat="false" ht="15.75" hidden="false" customHeight="false" outlineLevel="0" collapsed="false">
      <c r="A24" s="0" t="n">
        <v>464032953</v>
      </c>
      <c r="B24" s="0" t="s">
        <v>22</v>
      </c>
      <c r="C24" s="0" t="s">
        <v>13</v>
      </c>
      <c r="D24" s="0" t="n">
        <v>1</v>
      </c>
      <c r="E24" s="22" t="n">
        <v>45519</v>
      </c>
      <c r="F24" s="0" t="n">
        <v>75</v>
      </c>
      <c r="G24" s="0" t="n">
        <v>181</v>
      </c>
      <c r="H24" s="0" t="n">
        <v>35.26553</v>
      </c>
      <c r="I24" s="0" t="n">
        <v>-110.445</v>
      </c>
    </row>
    <row r="25" customFormat="false" ht="15.75" hidden="false" customHeight="false" outlineLevel="0" collapsed="false">
      <c r="A25" s="0" t="n">
        <v>464032960</v>
      </c>
      <c r="B25" s="0" t="s">
        <v>22</v>
      </c>
      <c r="C25" s="0" t="s">
        <v>13</v>
      </c>
      <c r="D25" s="0" t="n">
        <v>1</v>
      </c>
      <c r="E25" s="22" t="n">
        <v>45055</v>
      </c>
      <c r="F25" s="0" t="n">
        <v>539</v>
      </c>
      <c r="G25" s="0" t="n">
        <v>100</v>
      </c>
      <c r="H25" s="0" t="n">
        <v>35.30299</v>
      </c>
      <c r="I25" s="0" t="n">
        <v>-110.454</v>
      </c>
    </row>
    <row r="26" customFormat="false" ht="15.75" hidden="false" customHeight="false" outlineLevel="0" collapsed="false">
      <c r="A26" s="0" t="n">
        <v>464032977</v>
      </c>
      <c r="B26" s="0" t="s">
        <v>22</v>
      </c>
      <c r="C26" s="0" t="s">
        <v>23</v>
      </c>
      <c r="D26" s="0" t="n">
        <v>1</v>
      </c>
      <c r="E26" s="22" t="n">
        <v>45575</v>
      </c>
      <c r="F26" s="0" t="n">
        <v>19</v>
      </c>
      <c r="G26" s="0" t="n">
        <v>265</v>
      </c>
      <c r="H26" s="0" t="n">
        <v>35.28952</v>
      </c>
      <c r="I26" s="0" t="n">
        <v>-110.498</v>
      </c>
    </row>
    <row r="27" customFormat="false" ht="15.75" hidden="false" customHeight="false" outlineLevel="0" collapsed="false">
      <c r="A27" s="0" t="n">
        <v>464032984</v>
      </c>
      <c r="B27" s="0" t="s">
        <v>22</v>
      </c>
      <c r="C27" s="0" t="s">
        <v>43</v>
      </c>
      <c r="D27" s="0" t="n">
        <v>1</v>
      </c>
      <c r="E27" s="22" t="n">
        <v>45553</v>
      </c>
      <c r="F27" s="0" t="n">
        <v>41</v>
      </c>
      <c r="G27" s="0" t="n">
        <v>759</v>
      </c>
      <c r="H27" s="0" t="n">
        <v>35.28283</v>
      </c>
      <c r="I27" s="0" t="n">
        <v>-110.454</v>
      </c>
    </row>
    <row r="28" customFormat="false" ht="15.75" hidden="false" customHeight="false" outlineLevel="0" collapsed="false">
      <c r="A28" s="0" t="n">
        <v>464032991</v>
      </c>
      <c r="B28" s="0" t="s">
        <v>22</v>
      </c>
      <c r="C28" s="0" t="s">
        <v>25</v>
      </c>
      <c r="D28" s="0" t="n">
        <v>1</v>
      </c>
      <c r="E28" s="22" t="n">
        <v>45552</v>
      </c>
      <c r="F28" s="0" t="n">
        <v>42</v>
      </c>
      <c r="G28" s="0" t="n">
        <v>1054</v>
      </c>
      <c r="H28" s="0" t="n">
        <v>35.29647</v>
      </c>
      <c r="I28" s="0" t="n">
        <v>-110.461</v>
      </c>
    </row>
    <row r="29" customFormat="false" ht="15.75" hidden="false" customHeight="false" outlineLevel="0" collapsed="false">
      <c r="A29" s="0" t="n">
        <v>464033002</v>
      </c>
      <c r="B29" s="0" t="s">
        <v>22</v>
      </c>
      <c r="C29" s="0" t="s">
        <v>23</v>
      </c>
      <c r="D29" s="0" t="n">
        <v>1</v>
      </c>
      <c r="E29" s="22" t="n">
        <v>45575</v>
      </c>
      <c r="F29" s="0" t="n">
        <v>19</v>
      </c>
      <c r="G29" s="0" t="n">
        <v>181</v>
      </c>
      <c r="H29" s="0" t="n">
        <v>35.28691</v>
      </c>
      <c r="I29" s="0" t="n">
        <v>-110.498</v>
      </c>
    </row>
    <row r="30" customFormat="false" ht="15.75" hidden="false" customHeight="false" outlineLevel="0" collapsed="false">
      <c r="A30" s="0" t="n">
        <v>464033019</v>
      </c>
      <c r="B30" s="0" t="s">
        <v>22</v>
      </c>
      <c r="C30" s="0" t="s">
        <v>13</v>
      </c>
      <c r="D30" s="0" t="n">
        <v>1</v>
      </c>
      <c r="E30" s="22" t="n">
        <v>45328</v>
      </c>
      <c r="F30" s="0" t="n">
        <v>266</v>
      </c>
      <c r="G30" s="0" t="n">
        <v>0</v>
      </c>
      <c r="H30" s="0" t="n">
        <v>35.26559</v>
      </c>
      <c r="I30" s="0" t="n">
        <v>-110.438</v>
      </c>
    </row>
    <row r="31" customFormat="false" ht="15.75" hidden="false" customHeight="false" outlineLevel="0" collapsed="false">
      <c r="A31" s="0" t="n">
        <v>464033026</v>
      </c>
      <c r="B31" s="0" t="s">
        <v>22</v>
      </c>
      <c r="C31" s="0" t="s">
        <v>13</v>
      </c>
      <c r="D31" s="0" t="n">
        <v>1</v>
      </c>
      <c r="E31" s="22" t="n">
        <v>45545</v>
      </c>
      <c r="F31" s="0" t="n">
        <v>49</v>
      </c>
      <c r="G31" s="0" t="n">
        <v>338</v>
      </c>
      <c r="H31" s="0" t="n">
        <v>35.21216</v>
      </c>
      <c r="I31" s="0" t="n">
        <v>-110.34</v>
      </c>
    </row>
    <row r="32" customFormat="false" ht="15.75" hidden="false" customHeight="false" outlineLevel="0" collapsed="false">
      <c r="A32" s="0" t="n">
        <v>464033033</v>
      </c>
      <c r="B32" s="0" t="s">
        <v>22</v>
      </c>
      <c r="C32" s="0" t="s">
        <v>23</v>
      </c>
      <c r="D32" s="0" t="n">
        <v>1</v>
      </c>
      <c r="E32" s="22" t="n">
        <v>45504</v>
      </c>
      <c r="F32" s="0" t="n">
        <v>90</v>
      </c>
      <c r="G32" s="0" t="n">
        <v>474</v>
      </c>
      <c r="H32" s="0" t="n">
        <v>35.35139</v>
      </c>
      <c r="I32" s="0" t="n">
        <v>-110.263</v>
      </c>
    </row>
    <row r="33" customFormat="false" ht="15.75" hidden="false" customHeight="false" outlineLevel="0" collapsed="false">
      <c r="A33" s="0" t="n">
        <v>464033040</v>
      </c>
      <c r="B33" s="0" t="s">
        <v>22</v>
      </c>
      <c r="C33" s="0" t="s">
        <v>13</v>
      </c>
      <c r="D33" s="0" t="n">
        <v>1</v>
      </c>
      <c r="E33" s="22" t="n">
        <v>45575</v>
      </c>
      <c r="F33" s="0" t="n">
        <v>19</v>
      </c>
      <c r="G33" s="0" t="n">
        <v>124</v>
      </c>
      <c r="H33" s="0" t="n">
        <v>35.34937</v>
      </c>
      <c r="I33" s="0" t="n">
        <v>-110.261</v>
      </c>
    </row>
    <row r="34" customFormat="false" ht="15.75" hidden="false" customHeight="false" outlineLevel="0" collapsed="false">
      <c r="A34" s="0" t="n">
        <v>464033071</v>
      </c>
      <c r="B34" s="0" t="s">
        <v>22</v>
      </c>
      <c r="C34" s="0" t="s">
        <v>23</v>
      </c>
      <c r="D34" s="0" t="n">
        <v>1</v>
      </c>
      <c r="E34" s="22" t="n">
        <v>45553</v>
      </c>
      <c r="F34" s="0" t="n">
        <v>41</v>
      </c>
      <c r="G34" s="0" t="n">
        <v>924</v>
      </c>
      <c r="H34" s="0" t="n">
        <v>35.42689</v>
      </c>
      <c r="I34" s="0" t="n">
        <v>-110.311</v>
      </c>
    </row>
    <row r="35" customFormat="false" ht="15.75" hidden="false" customHeight="false" outlineLevel="0" collapsed="false">
      <c r="A35" s="0" t="n">
        <v>464033095</v>
      </c>
      <c r="B35" s="0" t="s">
        <v>22</v>
      </c>
      <c r="C35" s="0" t="s">
        <v>13</v>
      </c>
      <c r="D35" s="0" t="n">
        <v>6</v>
      </c>
      <c r="E35" s="22" t="n">
        <v>45084</v>
      </c>
      <c r="F35" s="0" t="n">
        <v>510</v>
      </c>
      <c r="G35" s="0" t="n">
        <v>50</v>
      </c>
      <c r="H35" s="0" t="n">
        <v>35.3156</v>
      </c>
      <c r="I35" s="0" t="n">
        <v>-110.427</v>
      </c>
    </row>
    <row r="36" customFormat="false" ht="15.75" hidden="false" customHeight="false" outlineLevel="0" collapsed="false">
      <c r="A36" s="0" t="n">
        <v>464033105</v>
      </c>
      <c r="B36" s="0" t="s">
        <v>22</v>
      </c>
      <c r="C36" s="0" t="s">
        <v>13</v>
      </c>
      <c r="D36" s="0" t="n">
        <v>1</v>
      </c>
      <c r="E36" s="22" t="n">
        <v>45117</v>
      </c>
      <c r="F36" s="0" t="n">
        <v>477</v>
      </c>
      <c r="G36" s="0" t="n">
        <v>800</v>
      </c>
      <c r="H36" s="0" t="n">
        <v>35.346</v>
      </c>
      <c r="I36" s="0" t="n">
        <v>-110.349</v>
      </c>
    </row>
    <row r="37" customFormat="false" ht="15.75" hidden="false" customHeight="false" outlineLevel="0" collapsed="false">
      <c r="A37" s="0" t="n">
        <v>464033112</v>
      </c>
      <c r="B37" s="0" t="s">
        <v>22</v>
      </c>
      <c r="C37" s="0" t="s">
        <v>15</v>
      </c>
      <c r="D37" s="0" t="n">
        <v>1</v>
      </c>
      <c r="E37" s="22" t="n">
        <v>45511</v>
      </c>
      <c r="F37" s="0" t="n">
        <v>83</v>
      </c>
      <c r="G37" s="0" t="n">
        <v>1128</v>
      </c>
      <c r="H37" s="0" t="n">
        <v>35.31139</v>
      </c>
      <c r="I37" s="0" t="n">
        <v>-110.428</v>
      </c>
    </row>
    <row r="38" customFormat="false" ht="15.75" hidden="false" customHeight="false" outlineLevel="0" collapsed="false">
      <c r="A38" s="0" t="n">
        <v>464033129</v>
      </c>
      <c r="B38" s="0" t="s">
        <v>22</v>
      </c>
      <c r="C38" s="0" t="s">
        <v>13</v>
      </c>
      <c r="D38" s="0" t="n">
        <v>1</v>
      </c>
      <c r="E38" s="22" t="n">
        <v>45545</v>
      </c>
      <c r="F38" s="0" t="n">
        <v>49</v>
      </c>
      <c r="G38" s="0" t="n">
        <v>527</v>
      </c>
      <c r="H38" s="0" t="n">
        <v>35.21246</v>
      </c>
      <c r="I38" s="0" t="n">
        <v>-110.34</v>
      </c>
    </row>
    <row r="39" customFormat="false" ht="15.75" hidden="false" customHeight="false" outlineLevel="0" collapsed="false">
      <c r="A39" s="0" t="n">
        <v>464033136</v>
      </c>
      <c r="B39" s="0" t="s">
        <v>22</v>
      </c>
      <c r="C39" s="0" t="s">
        <v>13</v>
      </c>
      <c r="D39" s="0" t="n">
        <v>2</v>
      </c>
      <c r="E39" s="22" t="n">
        <v>45126</v>
      </c>
      <c r="F39" s="0" t="n">
        <v>468</v>
      </c>
      <c r="G39" s="0" t="n">
        <v>800</v>
      </c>
      <c r="H39" s="0" t="n">
        <v>35.4513</v>
      </c>
      <c r="I39" s="0" t="n">
        <v>-110.305</v>
      </c>
    </row>
    <row r="40" customFormat="false" ht="15.75" hidden="false" customHeight="false" outlineLevel="0" collapsed="false">
      <c r="A40" s="0" t="n">
        <v>464033143</v>
      </c>
      <c r="B40" s="0" t="s">
        <v>22</v>
      </c>
      <c r="C40" s="0" t="s">
        <v>23</v>
      </c>
      <c r="D40" s="0" t="n">
        <v>1</v>
      </c>
      <c r="E40" s="22" t="n">
        <v>45553</v>
      </c>
      <c r="F40" s="0" t="n">
        <v>41</v>
      </c>
      <c r="G40" s="0" t="n">
        <v>326</v>
      </c>
      <c r="H40" s="0" t="n">
        <v>35.44067</v>
      </c>
      <c r="I40" s="0" t="n">
        <v>-110.311</v>
      </c>
    </row>
    <row r="41" customFormat="false" ht="15.75" hidden="false" customHeight="false" outlineLevel="0" collapsed="false">
      <c r="A41" s="0" t="n">
        <v>464033150</v>
      </c>
      <c r="B41" s="0" t="s">
        <v>22</v>
      </c>
      <c r="C41" s="0" t="s">
        <v>13</v>
      </c>
      <c r="D41" s="0" t="n">
        <v>1</v>
      </c>
      <c r="E41" s="22" t="n">
        <v>45547</v>
      </c>
      <c r="F41" s="0" t="n">
        <v>47</v>
      </c>
      <c r="G41" s="0" t="n">
        <v>436</v>
      </c>
      <c r="H41" s="0" t="n">
        <v>35.36627</v>
      </c>
      <c r="I41" s="0" t="n">
        <v>-110.56</v>
      </c>
    </row>
    <row r="42" customFormat="false" ht="15.75" hidden="false" customHeight="false" outlineLevel="0" collapsed="false">
      <c r="A42" s="0" t="n">
        <v>464033167</v>
      </c>
      <c r="B42" s="0" t="s">
        <v>22</v>
      </c>
      <c r="C42" s="0" t="s">
        <v>13</v>
      </c>
      <c r="D42" s="0" t="n">
        <v>1</v>
      </c>
      <c r="E42" s="22" t="n">
        <v>45547</v>
      </c>
      <c r="F42" s="0" t="n">
        <v>47</v>
      </c>
      <c r="G42" s="0" t="n">
        <v>657</v>
      </c>
      <c r="H42" s="0" t="n">
        <v>35.36568</v>
      </c>
      <c r="I42" s="0" t="n">
        <v>-110.56</v>
      </c>
    </row>
    <row r="43" customFormat="false" ht="15.75" hidden="false" customHeight="false" outlineLevel="0" collapsed="false">
      <c r="A43" s="0" t="n">
        <v>464033174</v>
      </c>
      <c r="B43" s="0" t="s">
        <v>22</v>
      </c>
      <c r="C43" s="0" t="s">
        <v>13</v>
      </c>
      <c r="D43" s="0" t="n">
        <v>1</v>
      </c>
      <c r="E43" s="22" t="n">
        <v>45530</v>
      </c>
      <c r="F43" s="0" t="n">
        <v>64</v>
      </c>
      <c r="G43" s="0" t="n">
        <v>282</v>
      </c>
      <c r="H43" s="0" t="n">
        <v>35.37227</v>
      </c>
      <c r="I43" s="0" t="n">
        <v>-110.465</v>
      </c>
    </row>
    <row r="44" customFormat="false" ht="15.75" hidden="false" customHeight="false" outlineLevel="0" collapsed="false">
      <c r="A44" s="0" t="n">
        <v>464033181</v>
      </c>
      <c r="B44" s="0" t="s">
        <v>22</v>
      </c>
      <c r="C44" s="0" t="s">
        <v>23</v>
      </c>
      <c r="D44" s="0" t="n">
        <v>1</v>
      </c>
      <c r="E44" s="22" t="n">
        <v>45545</v>
      </c>
      <c r="F44" s="0" t="n">
        <v>49</v>
      </c>
      <c r="G44" s="0" t="n">
        <v>471</v>
      </c>
      <c r="H44" s="0" t="n">
        <v>35.2149</v>
      </c>
      <c r="I44" s="0" t="n">
        <v>-110.34</v>
      </c>
    </row>
    <row r="45" customFormat="false" ht="15.75" hidden="false" customHeight="false" outlineLevel="0" collapsed="false">
      <c r="A45" s="0" t="n">
        <v>464033198</v>
      </c>
      <c r="B45" s="0" t="s">
        <v>22</v>
      </c>
      <c r="C45" s="0" t="s">
        <v>23</v>
      </c>
      <c r="D45" s="0" t="n">
        <v>1</v>
      </c>
      <c r="E45" s="22" t="n">
        <v>45097</v>
      </c>
      <c r="F45" s="0" t="n">
        <v>497</v>
      </c>
      <c r="G45" s="0" t="n">
        <v>400</v>
      </c>
      <c r="H45" s="0" t="n">
        <v>35.21482</v>
      </c>
      <c r="I45" s="0" t="n">
        <v>-110.34</v>
      </c>
    </row>
    <row r="46" customFormat="false" ht="15.75" hidden="false" customHeight="false" outlineLevel="0" collapsed="false">
      <c r="A46" s="0" t="n">
        <v>464033208</v>
      </c>
      <c r="B46" s="0" t="s">
        <v>22</v>
      </c>
      <c r="C46" s="0" t="s">
        <v>23</v>
      </c>
      <c r="D46" s="0" t="n">
        <v>1</v>
      </c>
      <c r="E46" s="22" t="n">
        <v>45495</v>
      </c>
      <c r="F46" s="0" t="n">
        <v>99</v>
      </c>
      <c r="G46" s="0" t="n">
        <v>432</v>
      </c>
      <c r="H46" s="0" t="n">
        <v>35.39266</v>
      </c>
      <c r="I46" s="0" t="n">
        <v>-110.359</v>
      </c>
    </row>
    <row r="47" customFormat="false" ht="15.75" hidden="false" customHeight="false" outlineLevel="0" collapsed="false">
      <c r="A47" s="0" t="n">
        <v>464033215</v>
      </c>
      <c r="B47" s="0" t="s">
        <v>22</v>
      </c>
      <c r="C47" s="0" t="s">
        <v>13</v>
      </c>
      <c r="D47" s="0" t="n">
        <v>1</v>
      </c>
      <c r="E47" s="22" t="n">
        <v>45574</v>
      </c>
      <c r="F47" s="0" t="n">
        <v>20</v>
      </c>
      <c r="G47" s="0" t="n">
        <v>860</v>
      </c>
      <c r="H47" s="0" t="n">
        <v>35.32418</v>
      </c>
      <c r="I47" s="0" t="n">
        <v>-110.444</v>
      </c>
    </row>
    <row r="48" customFormat="false" ht="15.75" hidden="false" customHeight="false" outlineLevel="0" collapsed="false">
      <c r="A48" s="0" t="n">
        <v>464033222</v>
      </c>
      <c r="B48" s="0" t="s">
        <v>22</v>
      </c>
      <c r="C48" s="0" t="s">
        <v>13</v>
      </c>
      <c r="D48" s="0" t="n">
        <v>1</v>
      </c>
      <c r="E48" s="22" t="n">
        <v>45568</v>
      </c>
      <c r="F48" s="0" t="n">
        <v>26</v>
      </c>
      <c r="G48" s="0" t="n">
        <v>694</v>
      </c>
      <c r="H48" s="0" t="n">
        <v>35.33583</v>
      </c>
      <c r="I48" s="0" t="n">
        <v>-110.549</v>
      </c>
    </row>
    <row r="49" customFormat="false" ht="15.75" hidden="false" customHeight="false" outlineLevel="0" collapsed="false">
      <c r="A49" s="0" t="n">
        <v>464033239</v>
      </c>
      <c r="B49" s="0" t="s">
        <v>22</v>
      </c>
      <c r="C49" s="0" t="s">
        <v>23</v>
      </c>
      <c r="D49" s="0" t="n">
        <v>1</v>
      </c>
      <c r="E49" s="22" t="n">
        <v>45313</v>
      </c>
      <c r="F49" s="0" t="n">
        <v>281</v>
      </c>
      <c r="G49" s="0" t="n">
        <v>615</v>
      </c>
      <c r="H49" s="0" t="n">
        <v>35.35608</v>
      </c>
      <c r="I49" s="0" t="n">
        <v>-110.537</v>
      </c>
    </row>
    <row r="50" customFormat="false" ht="15.75" hidden="false" customHeight="false" outlineLevel="0" collapsed="false">
      <c r="A50" s="0" t="n">
        <v>464033246</v>
      </c>
      <c r="B50" s="0" t="s">
        <v>22</v>
      </c>
      <c r="C50" s="0" t="s">
        <v>23</v>
      </c>
      <c r="D50" s="0" t="n">
        <v>1</v>
      </c>
      <c r="E50" s="22" t="n">
        <v>45468</v>
      </c>
      <c r="F50" s="0" t="n">
        <v>126</v>
      </c>
      <c r="G50" s="0" t="n">
        <v>589</v>
      </c>
      <c r="H50" s="0" t="n">
        <v>35.21536</v>
      </c>
      <c r="I50" s="0" t="n">
        <v>-110.344</v>
      </c>
    </row>
    <row r="51" customFormat="false" ht="15.75" hidden="false" customHeight="false" outlineLevel="0" collapsed="false">
      <c r="A51" s="0" t="n">
        <v>464033253</v>
      </c>
      <c r="B51" s="0" t="s">
        <v>22</v>
      </c>
      <c r="C51" s="0" t="s">
        <v>13</v>
      </c>
      <c r="D51" s="0" t="n">
        <v>1</v>
      </c>
      <c r="E51" s="22" t="n">
        <v>45568</v>
      </c>
      <c r="F51" s="0" t="n">
        <v>26</v>
      </c>
      <c r="G51" s="0" t="n">
        <v>219</v>
      </c>
      <c r="H51" s="0" t="n">
        <v>35.33609</v>
      </c>
      <c r="I51" s="0" t="n">
        <v>-110.549</v>
      </c>
    </row>
    <row r="52" customFormat="false" ht="15.75" hidden="false" customHeight="false" outlineLevel="0" collapsed="false">
      <c r="A52" s="0" t="n">
        <v>464033260</v>
      </c>
      <c r="B52" s="0" t="s">
        <v>22</v>
      </c>
      <c r="C52" s="0" t="s">
        <v>13</v>
      </c>
      <c r="D52" s="0" t="n">
        <v>1</v>
      </c>
      <c r="E52" s="22" t="n">
        <v>45371</v>
      </c>
      <c r="F52" s="0" t="n">
        <v>223</v>
      </c>
      <c r="G52" s="0" t="n">
        <v>540</v>
      </c>
      <c r="H52" s="0" t="n">
        <v>35.39639</v>
      </c>
      <c r="I52" s="0" t="n">
        <v>-110.351</v>
      </c>
    </row>
    <row r="53" customFormat="false" ht="15.75" hidden="false" customHeight="false" outlineLevel="0" collapsed="false">
      <c r="A53" s="0" t="n">
        <v>464033284</v>
      </c>
      <c r="B53" s="0" t="s">
        <v>22</v>
      </c>
      <c r="C53" s="0" t="s">
        <v>13</v>
      </c>
      <c r="D53" s="0" t="n">
        <v>2</v>
      </c>
      <c r="E53" s="22" t="n">
        <v>45580</v>
      </c>
      <c r="F53" s="0" t="n">
        <v>14</v>
      </c>
      <c r="G53" s="0" t="n">
        <v>500</v>
      </c>
      <c r="H53" s="0" t="n">
        <v>35.38846</v>
      </c>
      <c r="I53" s="0" t="n">
        <v>-110.367</v>
      </c>
    </row>
    <row r="54" customFormat="false" ht="15.75" hidden="false" customHeight="false" outlineLevel="0" collapsed="false">
      <c r="A54" s="0" t="n">
        <v>464033291</v>
      </c>
      <c r="B54" s="0" t="s">
        <v>22</v>
      </c>
      <c r="C54" s="0" t="s">
        <v>13</v>
      </c>
      <c r="D54" s="0" t="n">
        <v>2</v>
      </c>
      <c r="E54" s="22" t="n">
        <v>45547</v>
      </c>
      <c r="F54" s="0" t="n">
        <v>47</v>
      </c>
      <c r="G54" s="0" t="n">
        <v>145</v>
      </c>
      <c r="H54" s="0" t="n">
        <v>35.32532</v>
      </c>
      <c r="I54" s="0" t="n">
        <v>-110.415</v>
      </c>
    </row>
    <row r="55" customFormat="false" ht="15.75" hidden="false" customHeight="false" outlineLevel="0" collapsed="false">
      <c r="A55" s="0" t="n">
        <v>464033301</v>
      </c>
      <c r="B55" s="0" t="s">
        <v>22</v>
      </c>
      <c r="C55" s="0" t="s">
        <v>13</v>
      </c>
      <c r="D55" s="0" t="n">
        <v>1</v>
      </c>
      <c r="E55" s="22" t="n">
        <v>45491</v>
      </c>
      <c r="F55" s="0" t="n">
        <v>103</v>
      </c>
      <c r="G55" s="0" t="n">
        <v>207</v>
      </c>
      <c r="H55" s="0" t="n">
        <v>35.32992</v>
      </c>
      <c r="I55" s="0" t="n">
        <v>-110.335</v>
      </c>
    </row>
    <row r="56" customFormat="false" ht="15.75" hidden="false" customHeight="false" outlineLevel="0" collapsed="false">
      <c r="A56" s="0" t="n">
        <v>464033318</v>
      </c>
      <c r="B56" s="0" t="s">
        <v>22</v>
      </c>
      <c r="C56" s="0" t="s">
        <v>23</v>
      </c>
      <c r="D56" s="0" t="n">
        <v>1</v>
      </c>
      <c r="E56" s="22" t="n">
        <v>45561</v>
      </c>
      <c r="F56" s="0" t="n">
        <v>33</v>
      </c>
      <c r="G56" s="0" t="n">
        <v>828</v>
      </c>
      <c r="H56" s="0" t="n">
        <v>35.45806</v>
      </c>
      <c r="I56" s="0" t="n">
        <v>-110.323</v>
      </c>
    </row>
    <row r="57" customFormat="false" ht="15.75" hidden="false" customHeight="false" outlineLevel="0" collapsed="false">
      <c r="A57" s="0" t="n">
        <v>464033325</v>
      </c>
      <c r="B57" s="0" t="s">
        <v>22</v>
      </c>
      <c r="C57" s="0" t="s">
        <v>13</v>
      </c>
      <c r="D57" s="0" t="n">
        <v>4</v>
      </c>
      <c r="E57" s="22" t="n">
        <v>45546</v>
      </c>
      <c r="F57" s="0" t="n">
        <v>48</v>
      </c>
      <c r="G57" s="0" t="n">
        <v>444</v>
      </c>
      <c r="H57" s="0" t="n">
        <v>35.30038</v>
      </c>
      <c r="I57" s="0" t="n">
        <v>-110.257</v>
      </c>
    </row>
    <row r="58" customFormat="false" ht="15.75" hidden="false" customHeight="false" outlineLevel="0" collapsed="false">
      <c r="A58" s="0" t="n">
        <v>464033332</v>
      </c>
      <c r="B58" s="0" t="s">
        <v>22</v>
      </c>
      <c r="C58" s="0" t="s">
        <v>23</v>
      </c>
      <c r="D58" s="0" t="n">
        <v>4</v>
      </c>
      <c r="E58" s="22" t="n">
        <v>45488</v>
      </c>
      <c r="F58" s="0" t="n">
        <v>106</v>
      </c>
      <c r="G58" s="0" t="n">
        <v>660</v>
      </c>
      <c r="H58" s="0" t="n">
        <v>35.34485</v>
      </c>
      <c r="I58" s="0" t="n">
        <v>-110.344</v>
      </c>
    </row>
    <row r="59" customFormat="false" ht="15.75" hidden="false" customHeight="false" outlineLevel="0" collapsed="false">
      <c r="A59" s="0" t="n">
        <v>464033349</v>
      </c>
      <c r="B59" s="0" t="s">
        <v>22</v>
      </c>
      <c r="C59" s="0" t="s">
        <v>13</v>
      </c>
      <c r="D59" s="0" t="n">
        <v>3</v>
      </c>
      <c r="E59" s="22" t="n">
        <v>45553</v>
      </c>
      <c r="F59" s="0" t="n">
        <v>41</v>
      </c>
      <c r="G59" s="0" t="n">
        <v>383</v>
      </c>
      <c r="H59" s="0" t="n">
        <v>35.39281</v>
      </c>
      <c r="I59" s="0" t="n">
        <v>-110.359</v>
      </c>
    </row>
    <row r="60" customFormat="false" ht="15.75" hidden="false" customHeight="false" outlineLevel="0" collapsed="false">
      <c r="A60" s="0" t="n">
        <v>464033356</v>
      </c>
      <c r="B60" s="0" t="s">
        <v>22</v>
      </c>
      <c r="C60" s="0" t="s">
        <v>19</v>
      </c>
      <c r="D60" s="0" t="n">
        <v>1</v>
      </c>
      <c r="E60" s="22" t="n">
        <v>45491</v>
      </c>
      <c r="F60" s="0" t="n">
        <v>103</v>
      </c>
      <c r="G60" s="0" t="n">
        <v>257</v>
      </c>
      <c r="H60" s="0" t="n">
        <v>35.33654</v>
      </c>
      <c r="I60" s="0" t="n">
        <v>-110.339</v>
      </c>
    </row>
    <row r="61" customFormat="false" ht="15.75" hidden="false" customHeight="false" outlineLevel="0" collapsed="false">
      <c r="A61" s="0" t="n">
        <v>464033363</v>
      </c>
      <c r="B61" s="0" t="s">
        <v>22</v>
      </c>
      <c r="C61" s="0" t="s">
        <v>13</v>
      </c>
      <c r="D61" s="0" t="n">
        <v>5</v>
      </c>
      <c r="E61" s="22" t="n">
        <v>45530</v>
      </c>
      <c r="F61" s="0" t="n">
        <v>64</v>
      </c>
      <c r="G61" s="0" t="n">
        <v>305</v>
      </c>
      <c r="H61" s="0" t="n">
        <v>35.22221</v>
      </c>
      <c r="I61" s="0" t="n">
        <v>-110.42</v>
      </c>
    </row>
    <row r="62" customFormat="false" ht="15.75" hidden="false" customHeight="false" outlineLevel="0" collapsed="false">
      <c r="A62" s="0" t="n">
        <v>464033370</v>
      </c>
      <c r="B62" s="0" t="s">
        <v>22</v>
      </c>
      <c r="C62" s="0" t="s">
        <v>13</v>
      </c>
      <c r="D62" s="0" t="n">
        <v>1</v>
      </c>
      <c r="E62" s="22" t="n">
        <v>45232</v>
      </c>
      <c r="F62" s="0" t="n">
        <v>362</v>
      </c>
      <c r="G62" s="0" t="n">
        <v>200</v>
      </c>
      <c r="H62" s="0" t="n">
        <v>35.42739</v>
      </c>
      <c r="I62" s="0" t="n">
        <v>-110.227</v>
      </c>
    </row>
    <row r="63" customFormat="false" ht="15.75" hidden="false" customHeight="false" outlineLevel="0" collapsed="false">
      <c r="A63" s="0" t="n">
        <v>464033387</v>
      </c>
      <c r="B63" s="0" t="s">
        <v>22</v>
      </c>
      <c r="C63" s="0" t="s">
        <v>13</v>
      </c>
      <c r="D63" s="0" t="n">
        <v>3</v>
      </c>
      <c r="E63" s="22" t="n">
        <v>45546</v>
      </c>
      <c r="F63" s="0" t="n">
        <v>48</v>
      </c>
      <c r="G63" s="0" t="n">
        <v>211</v>
      </c>
      <c r="H63" s="0" t="n">
        <v>35.37282</v>
      </c>
      <c r="I63" s="0" t="n">
        <v>-110.317</v>
      </c>
    </row>
    <row r="64" customFormat="false" ht="15.75" hidden="false" customHeight="false" outlineLevel="0" collapsed="false">
      <c r="A64" s="0" t="n">
        <v>464033394</v>
      </c>
      <c r="B64" s="0" t="s">
        <v>22</v>
      </c>
      <c r="C64" s="0" t="s">
        <v>13</v>
      </c>
      <c r="D64" s="0" t="n">
        <v>1</v>
      </c>
      <c r="E64" s="22" t="n">
        <v>45575</v>
      </c>
      <c r="F64" s="0" t="n">
        <v>19</v>
      </c>
      <c r="G64" s="0" t="n">
        <v>55</v>
      </c>
      <c r="H64" s="0" t="n">
        <v>35.29175</v>
      </c>
      <c r="I64" s="0" t="n">
        <v>-110.498</v>
      </c>
    </row>
    <row r="65" customFormat="false" ht="15.75" hidden="false" customHeight="false" outlineLevel="0" collapsed="false">
      <c r="A65" s="0" t="n">
        <v>464033404</v>
      </c>
      <c r="B65" s="0" t="s">
        <v>22</v>
      </c>
      <c r="C65" s="0" t="s">
        <v>13</v>
      </c>
      <c r="D65" s="0" t="n">
        <v>3</v>
      </c>
      <c r="E65" s="22" t="n">
        <v>45379</v>
      </c>
      <c r="F65" s="0" t="n">
        <v>215</v>
      </c>
      <c r="G65" s="0" t="n">
        <v>239</v>
      </c>
      <c r="H65" s="0" t="n">
        <v>35.3118</v>
      </c>
      <c r="I65" s="0" t="n">
        <v>-110.428</v>
      </c>
    </row>
    <row r="66" customFormat="false" ht="15.75" hidden="false" customHeight="false" outlineLevel="0" collapsed="false">
      <c r="A66" s="0" t="n">
        <v>464033411</v>
      </c>
      <c r="B66" s="0" t="s">
        <v>22</v>
      </c>
      <c r="C66" s="0" t="s">
        <v>13</v>
      </c>
      <c r="D66" s="0" t="n">
        <v>3</v>
      </c>
      <c r="E66" s="22" t="n">
        <v>45558</v>
      </c>
      <c r="F66" s="0" t="n">
        <v>36</v>
      </c>
      <c r="G66" s="0" t="n">
        <v>91</v>
      </c>
      <c r="H66" s="0" t="n">
        <v>35.28285</v>
      </c>
      <c r="I66" s="0" t="n">
        <v>-110.454</v>
      </c>
    </row>
    <row r="67" customFormat="false" ht="15.75" hidden="false" customHeight="false" outlineLevel="0" collapsed="false">
      <c r="A67" s="0" t="n">
        <v>464033428</v>
      </c>
      <c r="B67" s="0" t="s">
        <v>22</v>
      </c>
      <c r="C67" s="0" t="s">
        <v>23</v>
      </c>
      <c r="D67" s="0" t="n">
        <v>2</v>
      </c>
      <c r="E67" s="22" t="n">
        <v>45574</v>
      </c>
      <c r="F67" s="0" t="n">
        <v>20</v>
      </c>
      <c r="G67" s="0" t="n">
        <v>610</v>
      </c>
      <c r="H67" s="0" t="n">
        <v>35.40004</v>
      </c>
      <c r="I67" s="0" t="n">
        <v>-110.318</v>
      </c>
    </row>
    <row r="68" customFormat="false" ht="15.75" hidden="false" customHeight="false" outlineLevel="0" collapsed="false">
      <c r="A68" s="0" t="n">
        <v>464033435</v>
      </c>
      <c r="B68" s="0" t="s">
        <v>22</v>
      </c>
      <c r="C68" s="0" t="s">
        <v>13</v>
      </c>
      <c r="D68" s="0" t="n">
        <v>4</v>
      </c>
      <c r="E68" s="22" t="n">
        <v>45582</v>
      </c>
      <c r="F68" s="0" t="n">
        <v>12</v>
      </c>
      <c r="G68" s="0" t="n">
        <v>800</v>
      </c>
      <c r="H68" s="0" t="n">
        <v>35.35411</v>
      </c>
      <c r="I68" s="0" t="n">
        <v>-110.453</v>
      </c>
    </row>
    <row r="69" customFormat="false" ht="15.75" hidden="false" customHeight="false" outlineLevel="0" collapsed="false">
      <c r="A69" s="0" t="n">
        <v>464033442</v>
      </c>
      <c r="B69" s="0" t="s">
        <v>22</v>
      </c>
      <c r="C69" s="0" t="s">
        <v>13</v>
      </c>
      <c r="D69" s="0" t="n">
        <v>3</v>
      </c>
      <c r="E69" s="22" t="n">
        <v>45554</v>
      </c>
      <c r="F69" s="0" t="n">
        <v>40</v>
      </c>
      <c r="G69" s="0" t="n">
        <v>483</v>
      </c>
      <c r="H69" s="0" t="n">
        <v>35.27924</v>
      </c>
      <c r="I69" s="0" t="n">
        <v>-110.273</v>
      </c>
    </row>
    <row r="70" customFormat="false" ht="15.75" hidden="false" customHeight="false" outlineLevel="0" collapsed="false">
      <c r="A70" s="0" t="n">
        <v>464033466</v>
      </c>
      <c r="B70" s="0" t="s">
        <v>22</v>
      </c>
      <c r="C70" s="0" t="s">
        <v>13</v>
      </c>
      <c r="D70" s="0" t="n">
        <v>3</v>
      </c>
      <c r="E70" s="22" t="n">
        <v>45547</v>
      </c>
      <c r="F70" s="0" t="n">
        <v>47</v>
      </c>
      <c r="G70" s="0" t="n">
        <v>108</v>
      </c>
      <c r="H70" s="0" t="n">
        <v>35.20946</v>
      </c>
      <c r="I70" s="0" t="n">
        <v>-110.41</v>
      </c>
    </row>
    <row r="71" customFormat="false" ht="15.75" hidden="false" customHeight="false" outlineLevel="0" collapsed="false">
      <c r="A71" s="0" t="n">
        <v>464033473</v>
      </c>
      <c r="B71" s="0" t="s">
        <v>22</v>
      </c>
      <c r="C71" s="0" t="s">
        <v>13</v>
      </c>
      <c r="D71" s="0" t="n">
        <v>2</v>
      </c>
      <c r="E71" s="22" t="n">
        <v>45474</v>
      </c>
      <c r="F71" s="0" t="n">
        <v>120</v>
      </c>
      <c r="G71" s="0" t="n">
        <v>189</v>
      </c>
      <c r="H71" s="0" t="n">
        <v>35.35132</v>
      </c>
      <c r="I71" s="0" t="n">
        <v>-110.579</v>
      </c>
    </row>
    <row r="72" customFormat="false" ht="15.75" hidden="false" customHeight="false" outlineLevel="0" collapsed="false">
      <c r="A72" s="0" t="n">
        <v>464033480</v>
      </c>
      <c r="B72" s="0" t="s">
        <v>22</v>
      </c>
      <c r="C72" s="0" t="s">
        <v>23</v>
      </c>
      <c r="D72" s="0" t="n">
        <v>1</v>
      </c>
      <c r="E72" s="22" t="n">
        <v>45574</v>
      </c>
      <c r="F72" s="0" t="n">
        <v>20</v>
      </c>
      <c r="G72" s="0" t="n">
        <v>850</v>
      </c>
      <c r="H72" s="0" t="n">
        <v>35.28931</v>
      </c>
      <c r="I72" s="0" t="n">
        <v>-110.283</v>
      </c>
    </row>
    <row r="73" customFormat="false" ht="15.75" hidden="false" customHeight="false" outlineLevel="0" collapsed="false">
      <c r="A73" s="0" t="n">
        <v>464033497</v>
      </c>
      <c r="B73" s="0" t="s">
        <v>22</v>
      </c>
      <c r="C73" s="0" t="s">
        <v>13</v>
      </c>
      <c r="D73" s="0" t="n">
        <v>1</v>
      </c>
      <c r="E73" s="22" t="n">
        <v>45559</v>
      </c>
      <c r="F73" s="0" t="n">
        <v>35</v>
      </c>
      <c r="G73" s="0" t="n">
        <v>421</v>
      </c>
      <c r="H73" s="0" t="n">
        <v>35.24827</v>
      </c>
      <c r="I73" s="0" t="n">
        <v>-110.361</v>
      </c>
    </row>
    <row r="74" customFormat="false" ht="15.75" hidden="false" customHeight="false" outlineLevel="0" collapsed="false">
      <c r="A74" s="0" t="n">
        <v>464033507</v>
      </c>
      <c r="B74" s="0" t="s">
        <v>22</v>
      </c>
      <c r="C74" s="0" t="s">
        <v>23</v>
      </c>
      <c r="D74" s="0" t="n">
        <v>1</v>
      </c>
      <c r="E74" s="22" t="n">
        <v>45574</v>
      </c>
      <c r="F74" s="0" t="n">
        <v>20</v>
      </c>
      <c r="G74" s="0" t="n">
        <v>1105</v>
      </c>
      <c r="H74" s="0" t="n">
        <v>35.34325</v>
      </c>
      <c r="I74" s="0" t="n">
        <v>-110.418</v>
      </c>
    </row>
    <row r="75" customFormat="false" ht="15.75" hidden="false" customHeight="false" outlineLevel="0" collapsed="false">
      <c r="A75" s="0" t="n">
        <v>464033514</v>
      </c>
      <c r="B75" s="0" t="s">
        <v>22</v>
      </c>
      <c r="C75" s="0" t="s">
        <v>13</v>
      </c>
      <c r="D75" s="0" t="n">
        <v>1</v>
      </c>
      <c r="E75" s="22" t="n">
        <v>45447</v>
      </c>
      <c r="F75" s="0" t="n">
        <v>147</v>
      </c>
      <c r="G75" s="0" t="n">
        <v>392</v>
      </c>
      <c r="H75" s="0" t="n">
        <v>35.34854</v>
      </c>
      <c r="I75" s="0" t="n">
        <v>-110.458</v>
      </c>
    </row>
    <row r="76" customFormat="false" ht="15.75" hidden="false" customHeight="false" outlineLevel="0" collapsed="false">
      <c r="A76" s="0" t="n">
        <v>464033521</v>
      </c>
      <c r="B76" s="0" t="s">
        <v>22</v>
      </c>
      <c r="C76" s="0" t="s">
        <v>13</v>
      </c>
      <c r="D76" s="0" t="n">
        <v>1</v>
      </c>
      <c r="E76" s="22" t="n">
        <v>45547</v>
      </c>
      <c r="F76" s="0" t="n">
        <v>47</v>
      </c>
      <c r="G76" s="0" t="n">
        <v>34</v>
      </c>
      <c r="H76" s="0" t="n">
        <v>35.24802</v>
      </c>
      <c r="I76" s="0" t="n">
        <v>-110.44</v>
      </c>
    </row>
    <row r="77" customFormat="false" ht="15.75" hidden="false" customHeight="false" outlineLevel="0" collapsed="false">
      <c r="A77" s="0" t="n">
        <v>464033538</v>
      </c>
      <c r="B77" s="0" t="s">
        <v>22</v>
      </c>
      <c r="C77" s="0" t="s">
        <v>13</v>
      </c>
      <c r="D77" s="0" t="n">
        <v>6</v>
      </c>
      <c r="E77" s="22" t="n">
        <v>45369</v>
      </c>
      <c r="F77" s="0" t="n">
        <v>225</v>
      </c>
      <c r="G77" s="0" t="n">
        <v>125</v>
      </c>
      <c r="H77" s="0" t="n">
        <v>35.28985</v>
      </c>
      <c r="I77" s="0" t="n">
        <v>-110.286</v>
      </c>
    </row>
    <row r="78" customFormat="false" ht="15.75" hidden="false" customHeight="false" outlineLevel="0" collapsed="false">
      <c r="A78" s="0" t="n">
        <v>464033545</v>
      </c>
      <c r="B78" s="0" t="s">
        <v>22</v>
      </c>
      <c r="C78" s="0" t="s">
        <v>13</v>
      </c>
      <c r="D78" s="0" t="n">
        <v>1</v>
      </c>
      <c r="E78" s="22" t="n">
        <v>45488</v>
      </c>
      <c r="F78" s="0" t="n">
        <v>106</v>
      </c>
      <c r="G78" s="0" t="n">
        <v>800</v>
      </c>
      <c r="H78" s="0" t="n">
        <v>35.34485</v>
      </c>
      <c r="I78" s="0" t="n">
        <v>-110.344</v>
      </c>
    </row>
    <row r="79" customFormat="false" ht="15.75" hidden="false" customHeight="false" outlineLevel="0" collapsed="false">
      <c r="A79" s="0" t="n">
        <v>464033552</v>
      </c>
      <c r="B79" s="0" t="s">
        <v>22</v>
      </c>
      <c r="C79" s="0" t="s">
        <v>13</v>
      </c>
      <c r="D79" s="0" t="n">
        <v>4</v>
      </c>
      <c r="E79" s="22" t="n">
        <v>45554</v>
      </c>
      <c r="F79" s="0" t="n">
        <v>40</v>
      </c>
      <c r="G79" s="0" t="n">
        <v>564</v>
      </c>
      <c r="H79" s="0" t="n">
        <v>35.27911</v>
      </c>
      <c r="I79" s="0" t="n">
        <v>-110.273</v>
      </c>
    </row>
    <row r="80" customFormat="false" ht="15.75" hidden="false" customHeight="false" outlineLevel="0" collapsed="false">
      <c r="A80" s="0" t="n">
        <v>464033569</v>
      </c>
      <c r="B80" s="0" t="s">
        <v>22</v>
      </c>
      <c r="C80" s="0" t="s">
        <v>13</v>
      </c>
      <c r="D80" s="0" t="n">
        <v>2</v>
      </c>
      <c r="E80" s="22" t="n">
        <v>45554</v>
      </c>
      <c r="F80" s="0" t="n">
        <v>40</v>
      </c>
      <c r="G80" s="0" t="n">
        <v>152</v>
      </c>
      <c r="H80" s="0" t="n">
        <v>35.36661</v>
      </c>
      <c r="I80" s="0" t="n">
        <v>-110.453</v>
      </c>
    </row>
    <row r="81" customFormat="false" ht="15.75" hidden="false" customHeight="false" outlineLevel="0" collapsed="false">
      <c r="A81" s="0" t="n">
        <v>464033576</v>
      </c>
      <c r="B81" s="0" t="s">
        <v>22</v>
      </c>
      <c r="C81" s="0" t="s">
        <v>13</v>
      </c>
      <c r="D81" s="0" t="n">
        <v>2</v>
      </c>
      <c r="E81" s="22" t="n">
        <v>44971</v>
      </c>
      <c r="F81" s="0" t="n">
        <v>623</v>
      </c>
      <c r="G81" s="0" t="n">
        <v>5</v>
      </c>
      <c r="H81" s="0" t="n">
        <v>35.41616</v>
      </c>
      <c r="I81" s="0" t="n">
        <v>-110.34</v>
      </c>
    </row>
    <row r="82" customFormat="false" ht="15.75" hidden="false" customHeight="false" outlineLevel="0" collapsed="false">
      <c r="A82" s="0" t="n">
        <v>464033583</v>
      </c>
      <c r="B82" s="0" t="s">
        <v>22</v>
      </c>
      <c r="C82" s="0" t="s">
        <v>13</v>
      </c>
      <c r="D82" s="0" t="n">
        <v>1</v>
      </c>
      <c r="E82" s="22" t="n">
        <v>45575</v>
      </c>
      <c r="F82" s="0" t="n">
        <v>19</v>
      </c>
      <c r="G82" s="0" t="n">
        <v>900</v>
      </c>
      <c r="H82" s="0" t="n">
        <v>35.31066</v>
      </c>
      <c r="I82" s="0" t="n">
        <v>-110.467</v>
      </c>
    </row>
    <row r="83" customFormat="false" ht="15.75" hidden="false" customHeight="false" outlineLevel="0" collapsed="false">
      <c r="A83" s="0" t="n">
        <v>464033590</v>
      </c>
      <c r="B83" s="0" t="s">
        <v>22</v>
      </c>
      <c r="C83" s="0" t="s">
        <v>23</v>
      </c>
      <c r="D83" s="0" t="n">
        <v>2</v>
      </c>
      <c r="E83" s="22" t="n">
        <v>45581</v>
      </c>
      <c r="F83" s="0" t="n">
        <v>13</v>
      </c>
      <c r="G83" s="0" t="n">
        <v>845</v>
      </c>
      <c r="H83" s="0" t="n">
        <v>35.34556</v>
      </c>
      <c r="I83" s="0" t="n">
        <v>-110.419</v>
      </c>
    </row>
    <row r="84" customFormat="false" ht="15.75" hidden="false" customHeight="false" outlineLevel="0" collapsed="false">
      <c r="A84" s="0" t="n">
        <v>464033631</v>
      </c>
      <c r="B84" s="0" t="s">
        <v>22</v>
      </c>
      <c r="C84" s="0" t="s">
        <v>13</v>
      </c>
      <c r="D84" s="0" t="n">
        <v>1</v>
      </c>
      <c r="E84" s="22" t="n">
        <v>45517</v>
      </c>
      <c r="F84" s="0" t="n">
        <v>77</v>
      </c>
      <c r="G84" s="0" t="n">
        <v>388</v>
      </c>
      <c r="H84" s="0" t="n">
        <v>35.33044</v>
      </c>
      <c r="I84" s="0" t="n">
        <v>-110.427</v>
      </c>
    </row>
    <row r="85" customFormat="false" ht="15.75" hidden="false" customHeight="false" outlineLevel="0" collapsed="false">
      <c r="A85" s="0" t="n">
        <v>464033648</v>
      </c>
      <c r="B85" s="0" t="s">
        <v>22</v>
      </c>
      <c r="C85" s="0" t="s">
        <v>13</v>
      </c>
      <c r="D85" s="0" t="n">
        <v>1</v>
      </c>
      <c r="E85" s="22" t="n">
        <v>45519</v>
      </c>
      <c r="F85" s="0" t="n">
        <v>75</v>
      </c>
      <c r="G85" s="0" t="n">
        <v>42</v>
      </c>
      <c r="H85" s="0" t="n">
        <v>35.29572</v>
      </c>
      <c r="I85" s="0" t="n">
        <v>-110.46</v>
      </c>
    </row>
    <row r="86" customFormat="false" ht="15.75" hidden="false" customHeight="false" outlineLevel="0" collapsed="false">
      <c r="A86" s="0" t="n">
        <v>464033655</v>
      </c>
      <c r="B86" s="0" t="s">
        <v>22</v>
      </c>
      <c r="C86" s="0" t="s">
        <v>13</v>
      </c>
      <c r="D86" s="0" t="n">
        <v>1</v>
      </c>
      <c r="E86" s="22" t="n">
        <v>45546</v>
      </c>
      <c r="F86" s="0" t="n">
        <v>48</v>
      </c>
      <c r="G86" s="0" t="n">
        <v>18</v>
      </c>
      <c r="H86" s="0" t="n">
        <v>35.37269</v>
      </c>
      <c r="I86" s="0" t="n">
        <v>-110.317</v>
      </c>
    </row>
    <row r="87" customFormat="false" ht="15.75" hidden="false" customHeight="false" outlineLevel="0" collapsed="false">
      <c r="A87" s="0" t="n">
        <v>464033662</v>
      </c>
      <c r="B87" s="0" t="s">
        <v>22</v>
      </c>
      <c r="C87" s="0" t="s">
        <v>23</v>
      </c>
      <c r="D87" s="0" t="n">
        <v>1</v>
      </c>
      <c r="E87" s="22" t="n">
        <v>45498</v>
      </c>
      <c r="F87" s="0" t="n">
        <v>96</v>
      </c>
      <c r="G87" s="0" t="n">
        <v>688</v>
      </c>
      <c r="H87" s="0" t="n">
        <v>35.37655</v>
      </c>
      <c r="I87" s="0" t="n">
        <v>-110.382</v>
      </c>
    </row>
    <row r="88" customFormat="false" ht="15.75" hidden="false" customHeight="false" outlineLevel="0" collapsed="false">
      <c r="A88" s="0" t="n">
        <v>464033679</v>
      </c>
      <c r="B88" s="0" t="s">
        <v>22</v>
      </c>
      <c r="C88" s="0" t="s">
        <v>13</v>
      </c>
      <c r="D88" s="0" t="n">
        <v>1</v>
      </c>
      <c r="E88" s="22" t="n">
        <v>44986</v>
      </c>
      <c r="F88" s="0" t="n">
        <v>608</v>
      </c>
      <c r="G88" s="0" t="n">
        <v>5</v>
      </c>
      <c r="H88" s="0" t="n">
        <v>35.3378</v>
      </c>
      <c r="I88" s="0" t="n">
        <v>-110.322</v>
      </c>
    </row>
    <row r="89" customFormat="false" ht="15.75" hidden="false" customHeight="false" outlineLevel="0" collapsed="false">
      <c r="A89" s="0" t="n">
        <v>464033686</v>
      </c>
      <c r="B89" s="0" t="s">
        <v>22</v>
      </c>
      <c r="C89" s="0" t="s">
        <v>13</v>
      </c>
      <c r="D89" s="0" t="n">
        <v>1</v>
      </c>
      <c r="E89" s="22" t="n">
        <v>45517</v>
      </c>
      <c r="F89" s="0" t="n">
        <v>77</v>
      </c>
      <c r="G89" s="0" t="n">
        <v>727</v>
      </c>
      <c r="H89" s="0" t="n">
        <v>35.33029</v>
      </c>
      <c r="I89" s="0" t="n">
        <v>-110.562</v>
      </c>
    </row>
    <row r="90" customFormat="false" ht="15.75" hidden="false" customHeight="false" outlineLevel="0" collapsed="false">
      <c r="A90" s="0" t="n">
        <v>464033693</v>
      </c>
      <c r="B90" s="0" t="s">
        <v>22</v>
      </c>
      <c r="C90" s="0" t="s">
        <v>13</v>
      </c>
      <c r="D90" s="0" t="n">
        <v>1</v>
      </c>
      <c r="E90" s="22" t="n">
        <v>45530</v>
      </c>
      <c r="F90" s="0" t="n">
        <v>64</v>
      </c>
      <c r="G90" s="0" t="n">
        <v>785</v>
      </c>
      <c r="H90" s="0" t="n">
        <v>35.3746</v>
      </c>
      <c r="I90" s="0" t="n">
        <v>-110.465</v>
      </c>
    </row>
    <row r="91" customFormat="false" ht="15.75" hidden="false" customHeight="false" outlineLevel="0" collapsed="false">
      <c r="A91" s="0" t="n">
        <v>464033703</v>
      </c>
      <c r="B91" s="0" t="s">
        <v>22</v>
      </c>
      <c r="C91" s="0" t="s">
        <v>23</v>
      </c>
      <c r="D91" s="0" t="n">
        <v>1</v>
      </c>
      <c r="E91" s="22" t="n">
        <v>45575</v>
      </c>
      <c r="F91" s="0" t="n">
        <v>19</v>
      </c>
      <c r="G91" s="0" t="n">
        <v>400</v>
      </c>
      <c r="H91" s="0" t="n">
        <v>35.21172</v>
      </c>
      <c r="I91" s="0" t="n">
        <v>-110.379</v>
      </c>
    </row>
    <row r="92" customFormat="false" ht="15.75" hidden="false" customHeight="false" outlineLevel="0" collapsed="false">
      <c r="A92" s="0" t="n">
        <v>464033710</v>
      </c>
      <c r="B92" s="0" t="s">
        <v>22</v>
      </c>
      <c r="C92" s="0" t="s">
        <v>23</v>
      </c>
      <c r="D92" s="0" t="n">
        <v>1</v>
      </c>
      <c r="E92" s="22" t="n">
        <v>45575</v>
      </c>
      <c r="F92" s="0" t="n">
        <v>19</v>
      </c>
      <c r="G92" s="0" t="n">
        <v>400</v>
      </c>
      <c r="H92" s="0" t="n">
        <v>35.21148</v>
      </c>
      <c r="I92" s="0" t="n">
        <v>-110.379</v>
      </c>
    </row>
    <row r="93" customFormat="false" ht="15.75" hidden="false" customHeight="false" outlineLevel="0" collapsed="false">
      <c r="A93" s="0" t="n">
        <v>464033727</v>
      </c>
      <c r="B93" s="0" t="s">
        <v>22</v>
      </c>
      <c r="C93" s="0" t="s">
        <v>13</v>
      </c>
      <c r="D93" s="0" t="n">
        <v>1</v>
      </c>
      <c r="E93" s="22" t="n">
        <v>45491</v>
      </c>
      <c r="F93" s="0" t="n">
        <v>103</v>
      </c>
      <c r="G93" s="0" t="n">
        <v>241</v>
      </c>
      <c r="H93" s="0" t="n">
        <v>35.35484</v>
      </c>
      <c r="I93" s="0" t="n">
        <v>-110.34</v>
      </c>
    </row>
    <row r="94" customFormat="false" ht="15.75" hidden="false" customHeight="false" outlineLevel="0" collapsed="false">
      <c r="A94" s="0" t="n">
        <v>464033734</v>
      </c>
      <c r="B94" s="0" t="s">
        <v>22</v>
      </c>
      <c r="C94" s="0" t="s">
        <v>13</v>
      </c>
      <c r="D94" s="0" t="n">
        <v>1</v>
      </c>
      <c r="E94" s="22" t="n">
        <v>45496</v>
      </c>
      <c r="F94" s="0" t="n">
        <v>98</v>
      </c>
      <c r="G94" s="0" t="n">
        <v>409</v>
      </c>
      <c r="H94" s="0" t="n">
        <v>35.3884</v>
      </c>
      <c r="I94" s="0" t="n">
        <v>-110.348</v>
      </c>
    </row>
    <row r="95" customFormat="false" ht="15.75" hidden="false" customHeight="false" outlineLevel="0" collapsed="false">
      <c r="A95" s="0" t="n">
        <v>464033758</v>
      </c>
      <c r="B95" s="0" t="s">
        <v>22</v>
      </c>
      <c r="C95" s="0" t="s">
        <v>13</v>
      </c>
      <c r="D95" s="0" t="n">
        <v>1</v>
      </c>
      <c r="E95" s="22" t="n">
        <v>45558</v>
      </c>
      <c r="F95" s="0" t="n">
        <v>36</v>
      </c>
      <c r="G95" s="0" t="n">
        <v>411</v>
      </c>
      <c r="H95" s="0" t="n">
        <v>35.38935</v>
      </c>
      <c r="I95" s="0" t="n">
        <v>-110.35</v>
      </c>
    </row>
    <row r="96" customFormat="false" ht="15.75" hidden="false" customHeight="false" outlineLevel="0" collapsed="false">
      <c r="A96" s="0" t="n">
        <v>464033772</v>
      </c>
      <c r="B96" s="0" t="s">
        <v>22</v>
      </c>
      <c r="C96" s="0" t="s">
        <v>13</v>
      </c>
      <c r="D96" s="0" t="n">
        <v>1</v>
      </c>
      <c r="E96" s="22" t="n">
        <v>45029</v>
      </c>
      <c r="F96" s="0" t="n">
        <v>565</v>
      </c>
      <c r="G96" s="0" t="n">
        <v>100</v>
      </c>
      <c r="H96" s="0" t="n">
        <v>35.35065</v>
      </c>
      <c r="I96" s="0" t="n">
        <v>-110.289</v>
      </c>
    </row>
    <row r="97" customFormat="false" ht="15.75" hidden="false" customHeight="false" outlineLevel="0" collapsed="false">
      <c r="A97" s="0" t="n">
        <v>464033789</v>
      </c>
      <c r="B97" s="0" t="s">
        <v>22</v>
      </c>
      <c r="C97" s="0" t="s">
        <v>13</v>
      </c>
      <c r="D97" s="0" t="n">
        <v>1</v>
      </c>
      <c r="E97" s="22" t="n">
        <v>45454</v>
      </c>
      <c r="F97" s="0" t="n">
        <v>140</v>
      </c>
      <c r="G97" s="0" t="n">
        <v>729</v>
      </c>
      <c r="H97" s="0" t="n">
        <v>35.22039</v>
      </c>
      <c r="I97" s="0" t="n">
        <v>-110.46</v>
      </c>
    </row>
    <row r="98" customFormat="false" ht="15.75" hidden="false" customHeight="false" outlineLevel="0" collapsed="false">
      <c r="A98" s="0" t="n">
        <v>464033796</v>
      </c>
      <c r="B98" s="0" t="s">
        <v>22</v>
      </c>
      <c r="C98" s="0" t="s">
        <v>13</v>
      </c>
      <c r="D98" s="0" t="n">
        <v>1</v>
      </c>
      <c r="E98" s="22" t="n">
        <v>45454</v>
      </c>
      <c r="F98" s="0" t="n">
        <v>140</v>
      </c>
      <c r="G98" s="0" t="n">
        <v>128</v>
      </c>
      <c r="H98" s="0" t="n">
        <v>35.22003</v>
      </c>
      <c r="I98" s="0" t="n">
        <v>-110.46</v>
      </c>
    </row>
    <row r="99" customFormat="false" ht="15.75" hidden="false" customHeight="false" outlineLevel="0" collapsed="false">
      <c r="A99" s="0" t="n">
        <v>464033813</v>
      </c>
      <c r="B99" s="0" t="s">
        <v>22</v>
      </c>
      <c r="C99" s="0" t="s">
        <v>23</v>
      </c>
      <c r="D99" s="0" t="n">
        <v>1</v>
      </c>
      <c r="E99" s="22" t="n">
        <v>45580</v>
      </c>
      <c r="F99" s="0" t="n">
        <v>14</v>
      </c>
      <c r="G99" s="0" t="n">
        <v>1200</v>
      </c>
      <c r="H99" s="0" t="n">
        <v>35.38974</v>
      </c>
      <c r="I99" s="0" t="n">
        <v>-110.369</v>
      </c>
    </row>
    <row r="100" customFormat="false" ht="15.75" hidden="false" customHeight="false" outlineLevel="0" collapsed="false">
      <c r="A100" s="0" t="n">
        <v>464033820</v>
      </c>
      <c r="B100" s="0" t="s">
        <v>22</v>
      </c>
      <c r="C100" s="0" t="s">
        <v>25</v>
      </c>
      <c r="D100" s="0" t="n">
        <v>1</v>
      </c>
      <c r="E100" s="22" t="n">
        <v>45449</v>
      </c>
      <c r="F100" s="0" t="n">
        <v>145</v>
      </c>
      <c r="G100" s="0" t="n">
        <v>750</v>
      </c>
      <c r="H100" s="0" t="n">
        <v>35.32656</v>
      </c>
      <c r="I100" s="0" t="n">
        <v>-110.444</v>
      </c>
    </row>
    <row r="101" customFormat="false" ht="15.75" hidden="false" customHeight="false" outlineLevel="0" collapsed="false">
      <c r="A101" s="0" t="n">
        <v>464043140</v>
      </c>
      <c r="B101" s="0" t="s">
        <v>26</v>
      </c>
      <c r="C101" s="0" t="s">
        <v>19</v>
      </c>
      <c r="D101" s="0" t="n">
        <v>1</v>
      </c>
      <c r="E101" s="22" t="n">
        <v>45461</v>
      </c>
      <c r="F101" s="0" t="n">
        <v>133</v>
      </c>
      <c r="G101" s="0" t="n">
        <v>0</v>
      </c>
      <c r="H101" s="0" t="n">
        <v>36.87709</v>
      </c>
      <c r="I101" s="0" t="n">
        <v>-110.604</v>
      </c>
    </row>
    <row r="102" customFormat="false" ht="15.75" hidden="false" customHeight="false" outlineLevel="0" collapsed="false">
      <c r="A102" s="0" t="n">
        <v>464043157</v>
      </c>
      <c r="B102" s="0" t="s">
        <v>26</v>
      </c>
      <c r="C102" s="0" t="s">
        <v>13</v>
      </c>
      <c r="D102" s="0" t="n">
        <v>1</v>
      </c>
      <c r="E102" s="22" t="n">
        <v>45565</v>
      </c>
      <c r="F102" s="0" t="n">
        <v>29</v>
      </c>
      <c r="G102" s="0" t="n">
        <v>400</v>
      </c>
      <c r="H102" s="0" t="n">
        <v>36.88732</v>
      </c>
      <c r="I102" s="0" t="n">
        <v>-110.601</v>
      </c>
    </row>
    <row r="103" customFormat="false" ht="15.75" hidden="false" customHeight="false" outlineLevel="0" collapsed="false">
      <c r="A103" s="0" t="n">
        <v>464043171</v>
      </c>
      <c r="B103" s="0" t="s">
        <v>26</v>
      </c>
      <c r="C103" s="0" t="s">
        <v>13</v>
      </c>
      <c r="D103" s="0" t="n">
        <v>1</v>
      </c>
      <c r="E103" s="22" t="n">
        <v>45565</v>
      </c>
      <c r="F103" s="0" t="n">
        <v>29</v>
      </c>
      <c r="G103" s="0" t="n">
        <v>317</v>
      </c>
      <c r="H103" s="0" t="n">
        <v>37.00989</v>
      </c>
      <c r="I103" s="0" t="n">
        <v>-110.61</v>
      </c>
    </row>
    <row r="104" customFormat="false" ht="15.75" hidden="false" customHeight="false" outlineLevel="0" collapsed="false">
      <c r="A104" s="0" t="n">
        <v>464043188</v>
      </c>
      <c r="B104" s="0" t="s">
        <v>26</v>
      </c>
      <c r="C104" s="0" t="s">
        <v>13</v>
      </c>
      <c r="D104" s="0" t="n">
        <v>1</v>
      </c>
      <c r="E104" s="22" t="n">
        <v>45565</v>
      </c>
      <c r="F104" s="0" t="n">
        <v>29</v>
      </c>
      <c r="G104" s="0" t="n">
        <v>358</v>
      </c>
      <c r="H104" s="0" t="n">
        <v>37.01244</v>
      </c>
      <c r="I104" s="0" t="n">
        <v>-110.608</v>
      </c>
    </row>
    <row r="105" customFormat="false" ht="15.75" hidden="false" customHeight="false" outlineLevel="0" collapsed="false">
      <c r="A105" s="0" t="n">
        <v>464043195</v>
      </c>
      <c r="B105" s="0" t="s">
        <v>26</v>
      </c>
      <c r="C105" s="0" t="s">
        <v>13</v>
      </c>
      <c r="D105" s="0" t="n">
        <v>2</v>
      </c>
      <c r="E105" s="22" t="n">
        <v>45572</v>
      </c>
      <c r="F105" s="0" t="n">
        <v>22</v>
      </c>
      <c r="G105" s="0" t="n">
        <v>0</v>
      </c>
      <c r="H105" s="0" t="n">
        <v>37.04786</v>
      </c>
      <c r="I105" s="0" t="n">
        <v>-110.613</v>
      </c>
    </row>
    <row r="106" customFormat="false" ht="15.75" hidden="false" customHeight="false" outlineLevel="0" collapsed="false">
      <c r="A106" s="0" t="n">
        <v>464043212</v>
      </c>
      <c r="B106" s="0" t="s">
        <v>26</v>
      </c>
      <c r="C106" s="0" t="s">
        <v>13</v>
      </c>
      <c r="D106" s="0" t="n">
        <v>4</v>
      </c>
      <c r="E106" s="22" t="n">
        <v>45572</v>
      </c>
      <c r="F106" s="0" t="n">
        <v>22</v>
      </c>
      <c r="G106" s="0" t="n">
        <v>1000</v>
      </c>
      <c r="H106" s="0" t="n">
        <v>37.04742</v>
      </c>
      <c r="I106" s="0" t="n">
        <v>-110.613</v>
      </c>
    </row>
    <row r="107" customFormat="false" ht="15.75" hidden="false" customHeight="false" outlineLevel="0" collapsed="false">
      <c r="A107" s="0" t="n">
        <v>464043229</v>
      </c>
      <c r="B107" s="0" t="s">
        <v>26</v>
      </c>
      <c r="C107" s="0" t="s">
        <v>13</v>
      </c>
      <c r="D107" s="0" t="n">
        <v>2</v>
      </c>
      <c r="E107" s="22" t="n">
        <v>45449</v>
      </c>
      <c r="F107" s="0" t="n">
        <v>145</v>
      </c>
      <c r="G107" s="0" t="n">
        <v>950</v>
      </c>
      <c r="H107" s="0" t="n">
        <v>37.04265</v>
      </c>
      <c r="I107" s="0" t="n">
        <v>-110.601</v>
      </c>
    </row>
    <row r="108" customFormat="false" ht="15.75" hidden="false" customHeight="false" outlineLevel="0" collapsed="false">
      <c r="A108" s="0" t="n">
        <v>464043236</v>
      </c>
      <c r="B108" s="0" t="s">
        <v>26</v>
      </c>
      <c r="C108" s="0" t="s">
        <v>13</v>
      </c>
      <c r="D108" s="0" t="n">
        <v>1</v>
      </c>
      <c r="E108" s="22" t="n">
        <v>45565</v>
      </c>
      <c r="F108" s="0" t="n">
        <v>29</v>
      </c>
      <c r="G108" s="0" t="n">
        <v>22</v>
      </c>
      <c r="H108" s="0" t="n">
        <v>37.08451</v>
      </c>
      <c r="I108" s="0" t="n">
        <v>-110.626</v>
      </c>
    </row>
    <row r="109" customFormat="false" ht="15.75" hidden="false" customHeight="false" outlineLevel="0" collapsed="false">
      <c r="A109" s="0" t="n">
        <v>464043243</v>
      </c>
      <c r="B109" s="0" t="s">
        <v>26</v>
      </c>
      <c r="C109" s="0" t="s">
        <v>13</v>
      </c>
      <c r="D109" s="0" t="n">
        <v>2</v>
      </c>
      <c r="E109" s="22" t="n">
        <v>45565</v>
      </c>
      <c r="F109" s="0" t="n">
        <v>29</v>
      </c>
      <c r="G109" s="0" t="n">
        <v>17</v>
      </c>
      <c r="H109" s="0" t="n">
        <v>37.09045</v>
      </c>
      <c r="I109" s="0" t="n">
        <v>-110.595</v>
      </c>
    </row>
    <row r="110" customFormat="false" ht="15.75" hidden="false" customHeight="false" outlineLevel="0" collapsed="false">
      <c r="A110" s="0" t="n">
        <v>464043250</v>
      </c>
      <c r="B110" s="0" t="s">
        <v>26</v>
      </c>
      <c r="C110" s="0" t="s">
        <v>13</v>
      </c>
      <c r="D110" s="0" t="n">
        <v>5</v>
      </c>
      <c r="E110" s="22" t="n">
        <v>45572</v>
      </c>
      <c r="F110" s="0" t="n">
        <v>22</v>
      </c>
      <c r="G110" s="0" t="n">
        <v>200</v>
      </c>
      <c r="H110" s="0" t="n">
        <v>37.13078</v>
      </c>
      <c r="I110" s="0" t="n">
        <v>-110.614</v>
      </c>
    </row>
    <row r="111" customFormat="false" ht="15.75" hidden="false" customHeight="false" outlineLevel="0" collapsed="false">
      <c r="A111" s="0" t="n">
        <v>464043267</v>
      </c>
      <c r="B111" s="0" t="s">
        <v>26</v>
      </c>
      <c r="C111" s="0" t="s">
        <v>13</v>
      </c>
      <c r="D111" s="0" t="n">
        <v>1</v>
      </c>
      <c r="E111" s="22" t="n">
        <v>45565</v>
      </c>
      <c r="F111" s="0" t="n">
        <v>29</v>
      </c>
      <c r="G111" s="0" t="n">
        <v>440</v>
      </c>
      <c r="H111" s="0" t="n">
        <v>37.13109</v>
      </c>
      <c r="I111" s="0" t="n">
        <v>-110.614</v>
      </c>
    </row>
    <row r="112" customFormat="false" ht="15.75" hidden="false" customHeight="false" outlineLevel="0" collapsed="false">
      <c r="A112" s="0" t="n">
        <v>464043274</v>
      </c>
      <c r="B112" s="0" t="s">
        <v>26</v>
      </c>
      <c r="C112" s="0" t="s">
        <v>13</v>
      </c>
      <c r="D112" s="0" t="n">
        <v>1</v>
      </c>
      <c r="E112" s="22" t="n">
        <v>45565</v>
      </c>
      <c r="F112" s="0" t="n">
        <v>29</v>
      </c>
      <c r="G112" s="0" t="n">
        <v>437</v>
      </c>
      <c r="H112" s="0" t="n">
        <v>37.13071</v>
      </c>
      <c r="I112" s="0" t="n">
        <v>-110.612</v>
      </c>
    </row>
    <row r="113" customFormat="false" ht="15.75" hidden="false" customHeight="false" outlineLevel="0" collapsed="false">
      <c r="A113" s="0" t="n">
        <v>464043281</v>
      </c>
      <c r="B113" s="0" t="s">
        <v>26</v>
      </c>
      <c r="C113" s="0" t="s">
        <v>13</v>
      </c>
      <c r="D113" s="0" t="n">
        <v>1</v>
      </c>
      <c r="E113" s="22" t="n">
        <v>45572</v>
      </c>
      <c r="F113" s="0" t="n">
        <v>22</v>
      </c>
      <c r="G113" s="0" t="n">
        <v>500</v>
      </c>
      <c r="H113" s="0" t="n">
        <v>37.1182</v>
      </c>
      <c r="I113" s="0" t="n">
        <v>-110.609</v>
      </c>
    </row>
    <row r="114" customFormat="false" ht="15.75" hidden="false" customHeight="false" outlineLevel="0" collapsed="false">
      <c r="A114" s="0" t="n">
        <v>464043298</v>
      </c>
      <c r="B114" s="0" t="s">
        <v>26</v>
      </c>
      <c r="C114" s="0" t="s">
        <v>13</v>
      </c>
      <c r="D114" s="0" t="n">
        <v>1</v>
      </c>
      <c r="E114" s="22" t="n">
        <v>45565</v>
      </c>
      <c r="F114" s="0" t="n">
        <v>29</v>
      </c>
      <c r="G114" s="0" t="n">
        <v>8</v>
      </c>
      <c r="H114" s="0" t="n">
        <v>37.09063</v>
      </c>
      <c r="I114" s="0" t="n">
        <v>-110.595</v>
      </c>
    </row>
    <row r="115" customFormat="false" ht="15.75" hidden="false" customHeight="false" outlineLevel="0" collapsed="false">
      <c r="A115" s="0" t="n">
        <v>464043308</v>
      </c>
      <c r="B115" s="0" t="s">
        <v>26</v>
      </c>
      <c r="C115" s="0" t="s">
        <v>13</v>
      </c>
      <c r="D115" s="0" t="n">
        <v>2</v>
      </c>
      <c r="E115" s="22" t="n">
        <v>45565</v>
      </c>
      <c r="F115" s="0" t="n">
        <v>29</v>
      </c>
      <c r="G115" s="0" t="n">
        <v>300</v>
      </c>
      <c r="H115" s="0" t="n">
        <v>36.81099</v>
      </c>
      <c r="I115" s="0" t="n">
        <v>-110.611</v>
      </c>
    </row>
    <row r="116" customFormat="false" ht="15.75" hidden="false" customHeight="false" outlineLevel="0" collapsed="false">
      <c r="A116" s="0" t="n">
        <v>464043315</v>
      </c>
      <c r="B116" s="0" t="s">
        <v>26</v>
      </c>
      <c r="C116" s="0" t="s">
        <v>23</v>
      </c>
      <c r="D116" s="0" t="n">
        <v>1</v>
      </c>
      <c r="E116" s="22" t="n">
        <v>45322</v>
      </c>
      <c r="F116" s="0" t="n">
        <v>272</v>
      </c>
      <c r="G116" s="0" t="n">
        <v>1373</v>
      </c>
      <c r="H116" s="0" t="n">
        <v>36.97692</v>
      </c>
      <c r="I116" s="0" t="n">
        <v>-110.893</v>
      </c>
    </row>
    <row r="117" customFormat="false" ht="15.75" hidden="false" customHeight="false" outlineLevel="0" collapsed="false">
      <c r="A117" s="0" t="n">
        <v>464043322</v>
      </c>
      <c r="B117" s="0" t="s">
        <v>26</v>
      </c>
      <c r="C117" s="0" t="s">
        <v>13</v>
      </c>
      <c r="D117" s="0" t="n">
        <v>1</v>
      </c>
      <c r="E117" s="22" t="n">
        <v>45413</v>
      </c>
      <c r="F117" s="0" t="n">
        <v>181</v>
      </c>
      <c r="G117" s="0" t="n">
        <v>300</v>
      </c>
      <c r="H117" s="0" t="n">
        <v>36.96307</v>
      </c>
      <c r="I117" s="0" t="n">
        <v>-110.918</v>
      </c>
    </row>
    <row r="118" customFormat="false" ht="15.75" hidden="false" customHeight="false" outlineLevel="0" collapsed="false">
      <c r="A118" s="0" t="n">
        <v>464043339</v>
      </c>
      <c r="B118" s="0" t="s">
        <v>26</v>
      </c>
      <c r="C118" s="0" t="s">
        <v>13</v>
      </c>
      <c r="D118" s="0" t="n">
        <v>1</v>
      </c>
      <c r="E118" s="22" t="n">
        <v>45547</v>
      </c>
      <c r="F118" s="0" t="n">
        <v>47</v>
      </c>
      <c r="G118" s="0" t="n">
        <v>900</v>
      </c>
      <c r="H118" s="0" t="n">
        <v>36.96036</v>
      </c>
      <c r="I118" s="0" t="n">
        <v>-110.864</v>
      </c>
    </row>
    <row r="119" customFormat="false" ht="15.75" hidden="false" customHeight="false" outlineLevel="0" collapsed="false">
      <c r="A119" s="0" t="n">
        <v>464043346</v>
      </c>
      <c r="B119" s="0" t="s">
        <v>26</v>
      </c>
      <c r="C119" s="0" t="s">
        <v>13</v>
      </c>
      <c r="D119" s="0" t="n">
        <v>1</v>
      </c>
      <c r="E119" s="22" t="n">
        <v>45504</v>
      </c>
      <c r="F119" s="0" t="n">
        <v>90</v>
      </c>
      <c r="G119" s="0" t="n">
        <v>300</v>
      </c>
      <c r="H119" s="0" t="n">
        <v>36.91569</v>
      </c>
      <c r="I119" s="0" t="n">
        <v>-110.759</v>
      </c>
    </row>
    <row r="120" customFormat="false" ht="15.75" hidden="false" customHeight="false" outlineLevel="0" collapsed="false">
      <c r="A120" s="0" t="n">
        <v>464043353</v>
      </c>
      <c r="B120" s="0" t="s">
        <v>26</v>
      </c>
      <c r="C120" s="0" t="s">
        <v>13</v>
      </c>
      <c r="D120" s="0" t="n">
        <v>1</v>
      </c>
      <c r="E120" s="22" t="n">
        <v>45575</v>
      </c>
      <c r="F120" s="0" t="n">
        <v>19</v>
      </c>
      <c r="G120" s="0" t="n">
        <v>838</v>
      </c>
      <c r="H120" s="0" t="n">
        <v>36.92385</v>
      </c>
      <c r="I120" s="0" t="n">
        <v>-110.75</v>
      </c>
    </row>
    <row r="121" customFormat="false" ht="15.75" hidden="false" customHeight="false" outlineLevel="0" collapsed="false">
      <c r="A121" s="0" t="n">
        <v>464043360</v>
      </c>
      <c r="B121" s="0" t="s">
        <v>26</v>
      </c>
      <c r="C121" s="0" t="s">
        <v>13</v>
      </c>
      <c r="D121" s="0" t="n">
        <v>1</v>
      </c>
      <c r="E121" s="22" t="n">
        <v>45509</v>
      </c>
      <c r="F121" s="0" t="n">
        <v>85</v>
      </c>
      <c r="G121" s="0" t="n">
        <v>300</v>
      </c>
      <c r="H121" s="0" t="n">
        <v>36.89479</v>
      </c>
      <c r="I121" s="0" t="n">
        <v>-110.828</v>
      </c>
    </row>
    <row r="122" customFormat="false" ht="15.75" hidden="false" customHeight="false" outlineLevel="0" collapsed="false">
      <c r="A122" s="0" t="n">
        <v>464043377</v>
      </c>
      <c r="B122" s="0" t="s">
        <v>26</v>
      </c>
      <c r="C122" s="0" t="s">
        <v>13</v>
      </c>
      <c r="D122" s="0" t="n">
        <v>1</v>
      </c>
      <c r="E122" s="22" t="n">
        <v>45502</v>
      </c>
      <c r="F122" s="0" t="n">
        <v>92</v>
      </c>
      <c r="G122" s="0" t="n">
        <v>700</v>
      </c>
      <c r="H122" s="0" t="n">
        <v>36.95426</v>
      </c>
      <c r="I122" s="0" t="n">
        <v>-110.745</v>
      </c>
    </row>
    <row r="123" customFormat="false" ht="15.75" hidden="false" customHeight="false" outlineLevel="0" collapsed="false">
      <c r="A123" s="0" t="n">
        <v>464043384</v>
      </c>
      <c r="B123" s="0" t="s">
        <v>26</v>
      </c>
      <c r="C123" s="0" t="s">
        <v>13</v>
      </c>
      <c r="D123" s="0" t="n">
        <v>1</v>
      </c>
      <c r="E123" s="22" t="n">
        <v>45512</v>
      </c>
      <c r="F123" s="0" t="n">
        <v>82</v>
      </c>
      <c r="G123" s="0" t="n">
        <v>450</v>
      </c>
      <c r="H123" s="0" t="n">
        <v>36.79365</v>
      </c>
      <c r="I123" s="0" t="n">
        <v>-110.721</v>
      </c>
    </row>
    <row r="124" customFormat="false" ht="15.75" hidden="false" customHeight="false" outlineLevel="0" collapsed="false">
      <c r="A124" s="0" t="n">
        <v>464043391</v>
      </c>
      <c r="B124" s="0" t="s">
        <v>26</v>
      </c>
      <c r="C124" s="0" t="s">
        <v>13</v>
      </c>
      <c r="D124" s="0" t="n">
        <v>1</v>
      </c>
      <c r="E124" s="22" t="n">
        <v>45581</v>
      </c>
      <c r="F124" s="0" t="n">
        <v>13</v>
      </c>
      <c r="G124" s="0" t="n">
        <v>815</v>
      </c>
      <c r="H124" s="0" t="n">
        <v>36.8128</v>
      </c>
      <c r="I124" s="0" t="n">
        <v>-110.711</v>
      </c>
    </row>
    <row r="125" customFormat="false" ht="15.75" hidden="false" customHeight="false" outlineLevel="0" collapsed="false">
      <c r="A125" s="0" t="n">
        <v>464043401</v>
      </c>
      <c r="B125" s="0" t="s">
        <v>26</v>
      </c>
      <c r="C125" s="0" t="s">
        <v>13</v>
      </c>
      <c r="D125" s="0" t="n">
        <v>1</v>
      </c>
      <c r="E125" s="22" t="n">
        <v>45581</v>
      </c>
      <c r="F125" s="0" t="n">
        <v>13</v>
      </c>
      <c r="G125" s="0" t="n">
        <v>95</v>
      </c>
      <c r="H125" s="0" t="n">
        <v>36.81302</v>
      </c>
      <c r="I125" s="0" t="n">
        <v>-110.711</v>
      </c>
    </row>
    <row r="126" customFormat="false" ht="15.75" hidden="false" customHeight="false" outlineLevel="0" collapsed="false">
      <c r="A126" s="0" t="n">
        <v>464043418</v>
      </c>
      <c r="B126" s="0" t="s">
        <v>26</v>
      </c>
      <c r="C126" s="0" t="s">
        <v>13</v>
      </c>
      <c r="D126" s="0" t="n">
        <v>1</v>
      </c>
      <c r="E126" s="22" t="n">
        <v>45512</v>
      </c>
      <c r="F126" s="0" t="n">
        <v>82</v>
      </c>
      <c r="G126" s="0" t="n">
        <v>500</v>
      </c>
      <c r="H126" s="0" t="n">
        <v>36.79057</v>
      </c>
      <c r="I126" s="0" t="n">
        <v>-110.711</v>
      </c>
    </row>
    <row r="127" customFormat="false" ht="15.75" hidden="false" customHeight="false" outlineLevel="0" collapsed="false">
      <c r="A127" s="0" t="n">
        <v>464043425</v>
      </c>
      <c r="B127" s="0" t="s">
        <v>26</v>
      </c>
      <c r="C127" s="0" t="s">
        <v>13</v>
      </c>
      <c r="D127" s="0" t="n">
        <v>1</v>
      </c>
      <c r="E127" s="22" t="n">
        <v>45581</v>
      </c>
      <c r="F127" s="0" t="n">
        <v>13</v>
      </c>
      <c r="G127" s="0" t="n">
        <v>207</v>
      </c>
      <c r="H127" s="0" t="n">
        <v>36.84351</v>
      </c>
      <c r="I127" s="0" t="n">
        <v>-110.714</v>
      </c>
    </row>
    <row r="128" customFormat="false" ht="15.75" hidden="false" customHeight="false" outlineLevel="0" collapsed="false">
      <c r="A128" s="0" t="n">
        <v>464043432</v>
      </c>
      <c r="B128" s="0" t="s">
        <v>26</v>
      </c>
      <c r="C128" s="0" t="s">
        <v>13</v>
      </c>
      <c r="D128" s="0" t="n">
        <v>1</v>
      </c>
      <c r="E128" s="22" t="n">
        <v>45412</v>
      </c>
      <c r="F128" s="0" t="n">
        <v>182</v>
      </c>
      <c r="G128" s="0" t="n">
        <v>400</v>
      </c>
      <c r="H128" s="0" t="n">
        <v>36.943</v>
      </c>
      <c r="I128" s="0" t="n">
        <v>-110.755</v>
      </c>
    </row>
    <row r="129" customFormat="false" ht="15.75" hidden="false" customHeight="false" outlineLevel="0" collapsed="false">
      <c r="A129" s="0" t="n">
        <v>464043449</v>
      </c>
      <c r="B129" s="0" t="s">
        <v>26</v>
      </c>
      <c r="C129" s="0" t="s">
        <v>13</v>
      </c>
      <c r="D129" s="0" t="n">
        <v>1</v>
      </c>
      <c r="E129" s="22" t="n">
        <v>45573</v>
      </c>
      <c r="F129" s="0" t="n">
        <v>21</v>
      </c>
      <c r="G129" s="0" t="n">
        <v>901</v>
      </c>
      <c r="H129" s="0" t="n">
        <v>36.92663</v>
      </c>
      <c r="I129" s="0" t="n">
        <v>-110.746</v>
      </c>
    </row>
    <row r="130" customFormat="false" ht="15.75" hidden="false" customHeight="false" outlineLevel="0" collapsed="false">
      <c r="A130" s="0" t="n">
        <v>464043456</v>
      </c>
      <c r="B130" s="0" t="s">
        <v>26</v>
      </c>
      <c r="C130" s="0" t="s">
        <v>13</v>
      </c>
      <c r="D130" s="0" t="n">
        <v>1</v>
      </c>
      <c r="E130" s="22" t="n">
        <v>45573</v>
      </c>
      <c r="F130" s="0" t="n">
        <v>21</v>
      </c>
      <c r="G130" s="0" t="n">
        <v>579</v>
      </c>
      <c r="H130" s="0" t="n">
        <v>36.92955</v>
      </c>
      <c r="I130" s="0" t="n">
        <v>-110.723</v>
      </c>
    </row>
    <row r="131" customFormat="false" ht="15.75" hidden="false" customHeight="false" outlineLevel="0" collapsed="false">
      <c r="A131" s="0" t="n">
        <v>464043463</v>
      </c>
      <c r="B131" s="0" t="s">
        <v>26</v>
      </c>
      <c r="C131" s="0" t="s">
        <v>13</v>
      </c>
      <c r="D131" s="0" t="n">
        <v>1</v>
      </c>
      <c r="E131" s="22" t="n">
        <v>45575</v>
      </c>
      <c r="F131" s="0" t="n">
        <v>19</v>
      </c>
      <c r="G131" s="0" t="n">
        <v>79</v>
      </c>
      <c r="H131" s="0" t="n">
        <v>36.92818</v>
      </c>
      <c r="I131" s="0" t="n">
        <v>-110.747</v>
      </c>
    </row>
    <row r="132" customFormat="false" ht="15.75" hidden="false" customHeight="false" outlineLevel="0" collapsed="false">
      <c r="A132" s="0" t="n">
        <v>464043470</v>
      </c>
      <c r="B132" s="0" t="s">
        <v>26</v>
      </c>
      <c r="C132" s="0" t="s">
        <v>13</v>
      </c>
      <c r="D132" s="0" t="n">
        <v>1</v>
      </c>
      <c r="E132" s="22" t="n">
        <v>45442</v>
      </c>
      <c r="F132" s="0" t="n">
        <v>152</v>
      </c>
      <c r="G132" s="0" t="n">
        <v>100</v>
      </c>
      <c r="H132" s="0" t="n">
        <v>36.9986</v>
      </c>
      <c r="I132" s="0" t="n">
        <v>-110.777</v>
      </c>
    </row>
    <row r="133" customFormat="false" ht="15.75" hidden="false" customHeight="false" outlineLevel="0" collapsed="false">
      <c r="A133" s="0" t="n">
        <v>464043487</v>
      </c>
      <c r="B133" s="0" t="s">
        <v>26</v>
      </c>
      <c r="C133" s="0" t="s">
        <v>13</v>
      </c>
      <c r="D133" s="0" t="n">
        <v>1</v>
      </c>
      <c r="E133" s="22" t="n">
        <v>45581</v>
      </c>
      <c r="F133" s="0" t="n">
        <v>13</v>
      </c>
      <c r="G133" s="0" t="n">
        <v>877</v>
      </c>
      <c r="H133" s="0" t="n">
        <v>36.81235</v>
      </c>
      <c r="I133" s="0" t="n">
        <v>-110.712</v>
      </c>
    </row>
    <row r="134" customFormat="false" ht="15.75" hidden="false" customHeight="false" outlineLevel="0" collapsed="false">
      <c r="A134" s="0" t="n">
        <v>464043494</v>
      </c>
      <c r="B134" s="0" t="s">
        <v>26</v>
      </c>
      <c r="C134" s="0" t="s">
        <v>13</v>
      </c>
      <c r="D134" s="0" t="n">
        <v>1</v>
      </c>
      <c r="E134" s="22" t="n">
        <v>45547</v>
      </c>
      <c r="F134" s="0" t="n">
        <v>47</v>
      </c>
      <c r="G134" s="0" t="n">
        <v>800</v>
      </c>
      <c r="H134" s="0" t="n">
        <v>37.01898</v>
      </c>
      <c r="I134" s="0" t="n">
        <v>-110.777</v>
      </c>
    </row>
    <row r="135" customFormat="false" ht="15.75" hidden="false" customHeight="false" outlineLevel="0" collapsed="false">
      <c r="A135" s="0" t="n">
        <v>464043504</v>
      </c>
      <c r="B135" s="0" t="s">
        <v>26</v>
      </c>
      <c r="C135" s="0" t="s">
        <v>13</v>
      </c>
      <c r="D135" s="0" t="n">
        <v>1</v>
      </c>
      <c r="E135" s="22" t="n">
        <v>45580</v>
      </c>
      <c r="F135" s="0" t="n">
        <v>14</v>
      </c>
      <c r="G135" s="0" t="n">
        <v>947</v>
      </c>
      <c r="H135" s="0" t="n">
        <v>37.01676</v>
      </c>
      <c r="I135" s="0" t="n">
        <v>-110.776</v>
      </c>
    </row>
    <row r="136" customFormat="false" ht="15.75" hidden="false" customHeight="false" outlineLevel="0" collapsed="false">
      <c r="A136" s="0" t="n">
        <v>464043511</v>
      </c>
      <c r="B136" s="0" t="s">
        <v>26</v>
      </c>
      <c r="C136" s="0" t="s">
        <v>13</v>
      </c>
      <c r="D136" s="0" t="n">
        <v>1</v>
      </c>
      <c r="E136" s="22" t="n">
        <v>45581</v>
      </c>
      <c r="F136" s="0" t="n">
        <v>13</v>
      </c>
      <c r="G136" s="0" t="n">
        <v>848</v>
      </c>
      <c r="H136" s="0" t="n">
        <v>37.01695</v>
      </c>
      <c r="I136" s="0" t="n">
        <v>-110.776</v>
      </c>
    </row>
    <row r="137" customFormat="false" ht="15.75" hidden="false" customHeight="false" outlineLevel="0" collapsed="false">
      <c r="A137" s="0" t="n">
        <v>464043528</v>
      </c>
      <c r="B137" s="0" t="s">
        <v>26</v>
      </c>
      <c r="C137" s="0" t="s">
        <v>13</v>
      </c>
      <c r="D137" s="0" t="n">
        <v>1</v>
      </c>
      <c r="E137" s="22" t="n">
        <v>45231</v>
      </c>
      <c r="F137" s="0" t="n">
        <v>363</v>
      </c>
      <c r="G137" s="0" t="n">
        <v>183</v>
      </c>
      <c r="H137" s="0" t="n">
        <v>37.01572</v>
      </c>
      <c r="I137" s="0" t="n">
        <v>-110.788</v>
      </c>
    </row>
    <row r="138" customFormat="false" ht="15.75" hidden="false" customHeight="false" outlineLevel="0" collapsed="false">
      <c r="A138" s="0" t="n">
        <v>464043535</v>
      </c>
      <c r="B138" s="0" t="s">
        <v>26</v>
      </c>
      <c r="C138" s="0" t="s">
        <v>13</v>
      </c>
      <c r="D138" s="0" t="n">
        <v>1</v>
      </c>
      <c r="E138" s="22" t="n">
        <v>45502</v>
      </c>
      <c r="F138" s="0" t="n">
        <v>92</v>
      </c>
      <c r="G138" s="0" t="n">
        <v>10</v>
      </c>
      <c r="H138" s="0" t="n">
        <v>37.01537</v>
      </c>
      <c r="I138" s="0" t="n">
        <v>-110.772</v>
      </c>
    </row>
    <row r="139" customFormat="false" ht="15.75" hidden="false" customHeight="false" outlineLevel="0" collapsed="false">
      <c r="A139" s="0" t="n">
        <v>464043542</v>
      </c>
      <c r="B139" s="0" t="s">
        <v>26</v>
      </c>
      <c r="C139" s="0" t="s">
        <v>13</v>
      </c>
      <c r="D139" s="0" t="n">
        <v>1</v>
      </c>
      <c r="E139" s="22" t="n">
        <v>45502</v>
      </c>
      <c r="F139" s="0" t="n">
        <v>92</v>
      </c>
      <c r="G139" s="0" t="n">
        <v>200</v>
      </c>
      <c r="H139" s="0" t="n">
        <v>37.01505</v>
      </c>
      <c r="I139" s="0" t="n">
        <v>-110.772</v>
      </c>
    </row>
    <row r="140" customFormat="false" ht="15.75" hidden="false" customHeight="false" outlineLevel="0" collapsed="false">
      <c r="A140" s="0" t="n">
        <v>464043559</v>
      </c>
      <c r="B140" s="0" t="s">
        <v>26</v>
      </c>
      <c r="C140" s="0" t="s">
        <v>13</v>
      </c>
      <c r="D140" s="0" t="n">
        <v>1</v>
      </c>
      <c r="E140" s="22" t="n">
        <v>45580</v>
      </c>
      <c r="F140" s="0" t="n">
        <v>14</v>
      </c>
      <c r="G140" s="0" t="n">
        <v>138</v>
      </c>
      <c r="H140" s="0" t="n">
        <v>37.01375</v>
      </c>
      <c r="I140" s="0" t="n">
        <v>-110.773</v>
      </c>
    </row>
    <row r="141" customFormat="false" ht="15.75" hidden="false" customHeight="false" outlineLevel="0" collapsed="false">
      <c r="A141" s="0" t="n">
        <v>464043566</v>
      </c>
      <c r="B141" s="0" t="s">
        <v>26</v>
      </c>
      <c r="C141" s="0" t="s">
        <v>13</v>
      </c>
      <c r="D141" s="0" t="n">
        <v>1</v>
      </c>
      <c r="E141" s="22" t="n">
        <v>45580</v>
      </c>
      <c r="F141" s="0" t="n">
        <v>14</v>
      </c>
      <c r="G141" s="0" t="n">
        <v>853</v>
      </c>
      <c r="H141" s="0" t="n">
        <v>37.01003</v>
      </c>
      <c r="I141" s="0" t="n">
        <v>-110.779</v>
      </c>
    </row>
    <row r="142" customFormat="false" ht="15.75" hidden="false" customHeight="false" outlineLevel="0" collapsed="false">
      <c r="A142" s="0" t="n">
        <v>464043573</v>
      </c>
      <c r="B142" s="0" t="s">
        <v>26</v>
      </c>
      <c r="C142" s="0" t="s">
        <v>13</v>
      </c>
      <c r="D142" s="0" t="n">
        <v>1</v>
      </c>
      <c r="E142" s="22" t="n">
        <v>45370</v>
      </c>
      <c r="F142" s="0" t="n">
        <v>224</v>
      </c>
      <c r="G142" s="0" t="n">
        <v>199</v>
      </c>
      <c r="H142" s="0" t="n">
        <v>37.00933</v>
      </c>
      <c r="I142" s="0" t="n">
        <v>-110.78</v>
      </c>
    </row>
    <row r="143" customFormat="false" ht="15.75" hidden="false" customHeight="false" outlineLevel="0" collapsed="false">
      <c r="A143" s="0" t="n">
        <v>464043580</v>
      </c>
      <c r="B143" s="0" t="s">
        <v>26</v>
      </c>
      <c r="C143" s="0" t="s">
        <v>13</v>
      </c>
      <c r="D143" s="0" t="n">
        <v>1</v>
      </c>
      <c r="E143" s="22" t="n">
        <v>45575</v>
      </c>
      <c r="F143" s="0" t="n">
        <v>19</v>
      </c>
      <c r="G143" s="0" t="n">
        <v>541</v>
      </c>
      <c r="H143" s="0" t="n">
        <v>37.01346</v>
      </c>
      <c r="I143" s="0" t="n">
        <v>-110.785</v>
      </c>
    </row>
    <row r="144" customFormat="false" ht="15.75" hidden="false" customHeight="false" outlineLevel="0" collapsed="false">
      <c r="A144" s="0" t="n">
        <v>464043597</v>
      </c>
      <c r="B144" s="0" t="s">
        <v>26</v>
      </c>
      <c r="C144" s="0" t="s">
        <v>13</v>
      </c>
      <c r="D144" s="0" t="n">
        <v>1</v>
      </c>
      <c r="E144" s="22" t="n">
        <v>45533</v>
      </c>
      <c r="F144" s="0" t="n">
        <v>61</v>
      </c>
      <c r="G144" s="0" t="n">
        <v>1045</v>
      </c>
      <c r="H144" s="0" t="n">
        <v>36.70649</v>
      </c>
      <c r="I144" s="0" t="n">
        <v>-110.608</v>
      </c>
    </row>
    <row r="145" customFormat="false" ht="15.75" hidden="false" customHeight="false" outlineLevel="0" collapsed="false">
      <c r="A145" s="0" t="n">
        <v>464043607</v>
      </c>
      <c r="B145" s="0" t="s">
        <v>26</v>
      </c>
      <c r="C145" s="0" t="s">
        <v>13</v>
      </c>
      <c r="D145" s="0" t="n">
        <v>3</v>
      </c>
      <c r="E145" s="22" t="n">
        <v>45419</v>
      </c>
      <c r="F145" s="0" t="n">
        <v>175</v>
      </c>
      <c r="G145" s="0" t="n">
        <v>300</v>
      </c>
      <c r="H145" s="0" t="n">
        <v>36.7065</v>
      </c>
      <c r="I145" s="0" t="n">
        <v>-110.608</v>
      </c>
    </row>
    <row r="146" customFormat="false" ht="15.75" hidden="false" customHeight="false" outlineLevel="0" collapsed="false">
      <c r="A146" s="0" t="n">
        <v>464043614</v>
      </c>
      <c r="B146" s="0" t="s">
        <v>26</v>
      </c>
      <c r="C146" s="0" t="s">
        <v>13</v>
      </c>
      <c r="D146" s="0" t="n">
        <v>1</v>
      </c>
      <c r="E146" s="22" t="n">
        <v>45483</v>
      </c>
      <c r="F146" s="0" t="n">
        <v>111</v>
      </c>
      <c r="G146" s="0" t="n">
        <v>350</v>
      </c>
      <c r="H146" s="0" t="n">
        <v>36.574</v>
      </c>
      <c r="I146" s="0" t="n">
        <v>-110.499</v>
      </c>
    </row>
    <row r="147" customFormat="false" ht="15.75" hidden="false" customHeight="false" outlineLevel="0" collapsed="false">
      <c r="A147" s="0" t="n">
        <v>464043638</v>
      </c>
      <c r="B147" s="0" t="s">
        <v>26</v>
      </c>
      <c r="C147" s="0" t="s">
        <v>13</v>
      </c>
      <c r="D147" s="0" t="n">
        <v>1</v>
      </c>
      <c r="E147" s="22" t="n">
        <v>45587</v>
      </c>
      <c r="F147" s="0" t="n">
        <v>7</v>
      </c>
      <c r="G147" s="0" t="n">
        <v>278</v>
      </c>
      <c r="H147" s="0" t="n">
        <v>36.51868</v>
      </c>
      <c r="I147" s="0" t="n">
        <v>-110.677</v>
      </c>
    </row>
    <row r="148" customFormat="false" ht="15.75" hidden="false" customHeight="false" outlineLevel="0" collapsed="false">
      <c r="A148" s="0" t="n">
        <v>464043645</v>
      </c>
      <c r="B148" s="0" t="s">
        <v>26</v>
      </c>
      <c r="C148" s="0" t="s">
        <v>13</v>
      </c>
      <c r="D148" s="0" t="n">
        <v>1</v>
      </c>
      <c r="E148" s="22" t="n">
        <v>45587</v>
      </c>
      <c r="F148" s="0" t="n">
        <v>7</v>
      </c>
      <c r="G148" s="0" t="n">
        <v>1009</v>
      </c>
      <c r="H148" s="0" t="n">
        <v>36.6257</v>
      </c>
      <c r="I148" s="0" t="n">
        <v>-110.523</v>
      </c>
    </row>
    <row r="149" customFormat="false" ht="15.75" hidden="false" customHeight="false" outlineLevel="0" collapsed="false">
      <c r="A149" s="0" t="n">
        <v>464043652</v>
      </c>
      <c r="B149" s="0" t="s">
        <v>26</v>
      </c>
      <c r="C149" s="0" t="s">
        <v>13</v>
      </c>
      <c r="D149" s="0" t="n">
        <v>1</v>
      </c>
      <c r="E149" s="22" t="n">
        <v>45434</v>
      </c>
      <c r="F149" s="0" t="n">
        <v>160</v>
      </c>
      <c r="G149" s="0" t="n">
        <v>0</v>
      </c>
      <c r="H149" s="0" t="n">
        <v>36.54431</v>
      </c>
      <c r="I149" s="0" t="n">
        <v>-110.532</v>
      </c>
    </row>
    <row r="150" customFormat="false" ht="15.75" hidden="false" customHeight="false" outlineLevel="0" collapsed="false">
      <c r="A150" s="0" t="n">
        <v>464043669</v>
      </c>
      <c r="B150" s="0" t="s">
        <v>26</v>
      </c>
      <c r="C150" s="0" t="s">
        <v>13</v>
      </c>
      <c r="D150" s="0" t="n">
        <v>1</v>
      </c>
      <c r="E150" s="22" t="n">
        <v>45523</v>
      </c>
      <c r="F150" s="0" t="n">
        <v>71</v>
      </c>
      <c r="G150" s="0" t="n">
        <v>550</v>
      </c>
      <c r="H150" s="0" t="n">
        <v>36.57157</v>
      </c>
      <c r="I150" s="0" t="n">
        <v>-110.517</v>
      </c>
    </row>
    <row r="151" customFormat="false" ht="15.75" hidden="false" customHeight="false" outlineLevel="0" collapsed="false">
      <c r="A151" s="0" t="n">
        <v>464043676</v>
      </c>
      <c r="B151" s="0" t="s">
        <v>26</v>
      </c>
      <c r="C151" s="0" t="s">
        <v>13</v>
      </c>
      <c r="D151" s="0" t="n">
        <v>1</v>
      </c>
      <c r="E151" s="22" t="n">
        <v>45559</v>
      </c>
      <c r="F151" s="0" t="n">
        <v>35</v>
      </c>
      <c r="G151" s="0" t="n">
        <v>914</v>
      </c>
      <c r="H151" s="0" t="n">
        <v>36.60321</v>
      </c>
      <c r="I151" s="0" t="n">
        <v>-110.522</v>
      </c>
    </row>
    <row r="152" customFormat="false" ht="15.75" hidden="false" customHeight="false" outlineLevel="0" collapsed="false">
      <c r="A152" s="0" t="n">
        <v>464043683</v>
      </c>
      <c r="B152" s="0" t="s">
        <v>26</v>
      </c>
      <c r="C152" s="0" t="s">
        <v>13</v>
      </c>
      <c r="D152" s="0" t="n">
        <v>6</v>
      </c>
      <c r="E152" s="22" t="n">
        <v>45523</v>
      </c>
      <c r="F152" s="0" t="n">
        <v>71</v>
      </c>
      <c r="G152" s="0" t="n">
        <v>3</v>
      </c>
      <c r="H152" s="0" t="n">
        <v>36.601</v>
      </c>
      <c r="I152" s="0" t="n">
        <v>-110.517</v>
      </c>
    </row>
    <row r="153" customFormat="false" ht="15.75" hidden="false" customHeight="false" outlineLevel="0" collapsed="false">
      <c r="A153" s="0" t="n">
        <v>464043690</v>
      </c>
      <c r="B153" s="0" t="s">
        <v>26</v>
      </c>
      <c r="C153" s="0" t="s">
        <v>13</v>
      </c>
      <c r="D153" s="0" t="n">
        <v>1</v>
      </c>
      <c r="E153" s="22" t="n">
        <v>45559</v>
      </c>
      <c r="F153" s="0" t="n">
        <v>35</v>
      </c>
      <c r="G153" s="0" t="n">
        <v>89</v>
      </c>
      <c r="H153" s="0" t="n">
        <v>36.57112</v>
      </c>
      <c r="I153" s="0" t="n">
        <v>-110.515</v>
      </c>
    </row>
    <row r="154" customFormat="false" ht="15.75" hidden="false" customHeight="false" outlineLevel="0" collapsed="false">
      <c r="A154" s="0" t="n">
        <v>464043700</v>
      </c>
      <c r="B154" s="0" t="s">
        <v>26</v>
      </c>
      <c r="C154" s="0" t="s">
        <v>13</v>
      </c>
      <c r="D154" s="0" t="n">
        <v>2</v>
      </c>
      <c r="E154" s="22" t="n">
        <v>45523</v>
      </c>
      <c r="F154" s="0" t="n">
        <v>71</v>
      </c>
      <c r="G154" s="0" t="n">
        <v>1100</v>
      </c>
      <c r="H154" s="0" t="n">
        <v>36.60199</v>
      </c>
      <c r="I154" s="0" t="n">
        <v>-110.499</v>
      </c>
    </row>
    <row r="155" customFormat="false" ht="15.75" hidden="false" customHeight="false" outlineLevel="0" collapsed="false">
      <c r="A155" s="0" t="n">
        <v>464043717</v>
      </c>
      <c r="B155" s="0" t="s">
        <v>26</v>
      </c>
      <c r="C155" s="0" t="s">
        <v>13</v>
      </c>
      <c r="D155" s="0" t="n">
        <v>1</v>
      </c>
      <c r="E155" s="22" t="n">
        <v>45523</v>
      </c>
      <c r="F155" s="0" t="n">
        <v>71</v>
      </c>
      <c r="G155" s="0" t="n">
        <v>700</v>
      </c>
      <c r="H155" s="0" t="n">
        <v>36.48521</v>
      </c>
      <c r="I155" s="0" t="n">
        <v>-110.649</v>
      </c>
    </row>
    <row r="156" customFormat="false" ht="15.75" hidden="false" customHeight="false" outlineLevel="0" collapsed="false">
      <c r="A156" s="0" t="n">
        <v>464043724</v>
      </c>
      <c r="B156" s="0" t="s">
        <v>26</v>
      </c>
      <c r="C156" s="0" t="s">
        <v>13</v>
      </c>
      <c r="D156" s="0" t="n">
        <v>1</v>
      </c>
      <c r="E156" s="22" t="n">
        <v>45559</v>
      </c>
      <c r="F156" s="0" t="n">
        <v>35</v>
      </c>
      <c r="G156" s="0" t="n">
        <v>0</v>
      </c>
      <c r="H156" s="0" t="n">
        <v>36.60252</v>
      </c>
      <c r="I156" s="0" t="n">
        <v>-110.526</v>
      </c>
    </row>
    <row r="157" customFormat="false" ht="15.75" hidden="false" customHeight="false" outlineLevel="0" collapsed="false">
      <c r="A157" s="0" t="n">
        <v>464043731</v>
      </c>
      <c r="B157" s="0" t="s">
        <v>26</v>
      </c>
      <c r="C157" s="0" t="s">
        <v>13</v>
      </c>
      <c r="D157" s="0" t="n">
        <v>1</v>
      </c>
      <c r="E157" s="22" t="n">
        <v>45420</v>
      </c>
      <c r="F157" s="0" t="n">
        <v>174</v>
      </c>
      <c r="G157" s="0" t="n">
        <v>0</v>
      </c>
      <c r="H157" s="0" t="n">
        <v>36.7889</v>
      </c>
      <c r="I157" s="0" t="n">
        <v>-110.574</v>
      </c>
    </row>
    <row r="158" customFormat="false" ht="15.75" hidden="false" customHeight="false" outlineLevel="0" collapsed="false">
      <c r="A158" s="0" t="n">
        <v>464043748</v>
      </c>
      <c r="B158" s="0" t="s">
        <v>26</v>
      </c>
      <c r="C158" s="0" t="s">
        <v>13</v>
      </c>
      <c r="D158" s="0" t="n">
        <v>2</v>
      </c>
      <c r="E158" s="22" t="n">
        <v>45546</v>
      </c>
      <c r="F158" s="0" t="n">
        <v>48</v>
      </c>
      <c r="G158" s="0" t="n">
        <v>150</v>
      </c>
      <c r="H158" s="0" t="n">
        <v>36.6334</v>
      </c>
      <c r="I158" s="0" t="n">
        <v>-110.641</v>
      </c>
    </row>
    <row r="159" customFormat="false" ht="15.75" hidden="false" customHeight="false" outlineLevel="0" collapsed="false">
      <c r="A159" s="0" t="n">
        <v>464043755</v>
      </c>
      <c r="B159" s="0" t="s">
        <v>26</v>
      </c>
      <c r="C159" s="0" t="s">
        <v>13</v>
      </c>
      <c r="D159" s="0" t="n">
        <v>1</v>
      </c>
      <c r="E159" s="22" t="n">
        <v>45512</v>
      </c>
      <c r="F159" s="0" t="n">
        <v>82</v>
      </c>
      <c r="G159" s="0" t="n">
        <v>900</v>
      </c>
      <c r="H159" s="0" t="n">
        <v>36.6328</v>
      </c>
      <c r="I159" s="0" t="n">
        <v>-110.644</v>
      </c>
    </row>
    <row r="160" customFormat="false" ht="15.75" hidden="false" customHeight="false" outlineLevel="0" collapsed="false">
      <c r="A160" s="0" t="n">
        <v>464043762</v>
      </c>
      <c r="B160" s="0" t="s">
        <v>26</v>
      </c>
      <c r="C160" s="0" t="s">
        <v>13</v>
      </c>
      <c r="D160" s="0" t="n">
        <v>1</v>
      </c>
      <c r="E160" s="22" t="n">
        <v>45498</v>
      </c>
      <c r="F160" s="0" t="n">
        <v>96</v>
      </c>
      <c r="G160" s="0" t="n">
        <v>1000</v>
      </c>
      <c r="H160" s="0" t="n">
        <v>36.68824</v>
      </c>
      <c r="I160" s="0" t="n">
        <v>-110.65</v>
      </c>
    </row>
    <row r="161" customFormat="false" ht="15.75" hidden="false" customHeight="false" outlineLevel="0" collapsed="false">
      <c r="A161" s="0" t="n">
        <v>464043779</v>
      </c>
      <c r="B161" s="0" t="s">
        <v>26</v>
      </c>
      <c r="C161" s="0" t="s">
        <v>13</v>
      </c>
      <c r="D161" s="0" t="n">
        <v>1</v>
      </c>
      <c r="E161" s="22" t="n">
        <v>45498</v>
      </c>
      <c r="F161" s="0" t="n">
        <v>96</v>
      </c>
      <c r="G161" s="0" t="n">
        <v>1200</v>
      </c>
      <c r="H161" s="0" t="n">
        <v>36.69771</v>
      </c>
      <c r="I161" s="0" t="n">
        <v>-110.671</v>
      </c>
    </row>
    <row r="162" customFormat="false" ht="15.75" hidden="false" customHeight="false" outlineLevel="0" collapsed="false">
      <c r="A162" s="0" t="n">
        <v>464043786</v>
      </c>
      <c r="B162" s="0" t="s">
        <v>26</v>
      </c>
      <c r="C162" s="0" t="s">
        <v>13</v>
      </c>
      <c r="D162" s="0" t="n">
        <v>1</v>
      </c>
      <c r="E162" s="22" t="n">
        <v>45490</v>
      </c>
      <c r="F162" s="0" t="n">
        <v>104</v>
      </c>
      <c r="G162" s="0" t="n">
        <v>700</v>
      </c>
      <c r="H162" s="0" t="n">
        <v>36.43011</v>
      </c>
      <c r="I162" s="0" t="n">
        <v>-110.739</v>
      </c>
    </row>
    <row r="163" customFormat="false" ht="15.75" hidden="false" customHeight="false" outlineLevel="0" collapsed="false">
      <c r="A163" s="0" t="n">
        <v>464043793</v>
      </c>
      <c r="B163" s="0" t="s">
        <v>26</v>
      </c>
      <c r="C163" s="0" t="s">
        <v>13</v>
      </c>
      <c r="D163" s="0" t="n">
        <v>1</v>
      </c>
      <c r="E163" s="22" t="n">
        <v>45490</v>
      </c>
      <c r="F163" s="0" t="n">
        <v>104</v>
      </c>
      <c r="G163" s="0" t="n">
        <v>700</v>
      </c>
      <c r="H163" s="0" t="n">
        <v>36.44029</v>
      </c>
      <c r="I163" s="0" t="n">
        <v>-110.749</v>
      </c>
    </row>
    <row r="164" customFormat="false" ht="15.75" hidden="false" customHeight="false" outlineLevel="0" collapsed="false">
      <c r="A164" s="0" t="n">
        <v>464043803</v>
      </c>
      <c r="B164" s="0" t="s">
        <v>26</v>
      </c>
      <c r="C164" s="0" t="s">
        <v>23</v>
      </c>
      <c r="D164" s="0" t="n">
        <v>1</v>
      </c>
      <c r="E164" s="22" t="n">
        <v>45505</v>
      </c>
      <c r="F164" s="0" t="n">
        <v>89</v>
      </c>
      <c r="G164" s="0" t="n">
        <v>1175</v>
      </c>
      <c r="H164" s="0" t="n">
        <v>36.47928</v>
      </c>
      <c r="I164" s="0" t="n">
        <v>-110.629</v>
      </c>
    </row>
    <row r="165" customFormat="false" ht="15.75" hidden="false" customHeight="false" outlineLevel="0" collapsed="false">
      <c r="A165" s="0" t="n">
        <v>464043810</v>
      </c>
      <c r="B165" s="0" t="s">
        <v>26</v>
      </c>
      <c r="C165" s="0" t="s">
        <v>13</v>
      </c>
      <c r="D165" s="0" t="n">
        <v>1</v>
      </c>
      <c r="E165" s="22" t="n">
        <v>45432</v>
      </c>
      <c r="F165" s="0" t="n">
        <v>162</v>
      </c>
      <c r="G165" s="0" t="n">
        <v>15</v>
      </c>
      <c r="H165" s="0" t="n">
        <v>36.4453</v>
      </c>
      <c r="I165" s="0" t="n">
        <v>-110.76</v>
      </c>
    </row>
    <row r="166" customFormat="false" ht="15.75" hidden="false" customHeight="false" outlineLevel="0" collapsed="false">
      <c r="A166" s="0" t="n">
        <v>464043834</v>
      </c>
      <c r="B166" s="0" t="s">
        <v>26</v>
      </c>
      <c r="C166" s="0" t="s">
        <v>13</v>
      </c>
      <c r="D166" s="0" t="n">
        <v>2</v>
      </c>
      <c r="E166" s="22" t="n">
        <v>45545</v>
      </c>
      <c r="F166" s="0" t="n">
        <v>49</v>
      </c>
      <c r="G166" s="0" t="n">
        <v>900</v>
      </c>
      <c r="H166" s="0" t="n">
        <v>36.5383</v>
      </c>
      <c r="I166" s="0" t="n">
        <v>-110.51</v>
      </c>
    </row>
    <row r="167" customFormat="false" ht="15.75" hidden="false" customHeight="false" outlineLevel="0" collapsed="false">
      <c r="A167" s="0" t="n">
        <v>464043841</v>
      </c>
      <c r="B167" s="0" t="s">
        <v>26</v>
      </c>
      <c r="C167" s="0" t="s">
        <v>13</v>
      </c>
      <c r="D167" s="0" t="n">
        <v>5</v>
      </c>
      <c r="E167" s="22" t="n">
        <v>45546</v>
      </c>
      <c r="F167" s="0" t="n">
        <v>48</v>
      </c>
      <c r="G167" s="0" t="n">
        <v>1200</v>
      </c>
      <c r="H167" s="0" t="n">
        <v>36.53638</v>
      </c>
      <c r="I167" s="0" t="n">
        <v>-110.508</v>
      </c>
    </row>
    <row r="168" customFormat="false" ht="15.75" hidden="false" customHeight="false" outlineLevel="0" collapsed="false">
      <c r="A168" s="0" t="n">
        <v>464043858</v>
      </c>
      <c r="B168" s="0" t="s">
        <v>26</v>
      </c>
      <c r="C168" s="0" t="s">
        <v>13</v>
      </c>
      <c r="D168" s="0" t="n">
        <v>1</v>
      </c>
      <c r="E168" s="22" t="n">
        <v>45383</v>
      </c>
      <c r="F168" s="0" t="n">
        <v>211</v>
      </c>
      <c r="G168" s="0" t="n">
        <v>550</v>
      </c>
      <c r="H168" s="0" t="n">
        <v>36.69648</v>
      </c>
      <c r="I168" s="0" t="n">
        <v>-110.58</v>
      </c>
    </row>
    <row r="169" customFormat="false" ht="15.75" hidden="false" customHeight="false" outlineLevel="0" collapsed="false">
      <c r="A169" s="0" t="n">
        <v>464043865</v>
      </c>
      <c r="B169" s="0" t="s">
        <v>26</v>
      </c>
      <c r="C169" s="0" t="s">
        <v>13</v>
      </c>
      <c r="D169" s="0" t="n">
        <v>3</v>
      </c>
      <c r="E169" s="22" t="n">
        <v>45546</v>
      </c>
      <c r="F169" s="0" t="n">
        <v>48</v>
      </c>
      <c r="G169" s="0" t="n">
        <v>200</v>
      </c>
      <c r="H169" s="0" t="n">
        <v>36.52976</v>
      </c>
      <c r="I169" s="0" t="n">
        <v>-110.508</v>
      </c>
    </row>
    <row r="170" customFormat="false" ht="15.75" hidden="false" customHeight="false" outlineLevel="0" collapsed="false">
      <c r="A170" s="0" t="n">
        <v>464043872</v>
      </c>
      <c r="B170" s="0" t="s">
        <v>26</v>
      </c>
      <c r="C170" s="0" t="s">
        <v>13</v>
      </c>
      <c r="D170" s="0" t="n">
        <v>1</v>
      </c>
      <c r="E170" s="22" t="n">
        <v>45498</v>
      </c>
      <c r="F170" s="0" t="n">
        <v>96</v>
      </c>
      <c r="G170" s="0" t="n">
        <v>20</v>
      </c>
      <c r="H170" s="0" t="n">
        <v>36.66976</v>
      </c>
      <c r="I170" s="0" t="n">
        <v>-110.666</v>
      </c>
    </row>
    <row r="171" customFormat="false" ht="15.75" hidden="false" customHeight="false" outlineLevel="0" collapsed="false">
      <c r="A171" s="0" t="n">
        <v>464043889</v>
      </c>
      <c r="B171" s="0" t="s">
        <v>26</v>
      </c>
      <c r="C171" s="0" t="s">
        <v>13</v>
      </c>
      <c r="D171" s="0" t="n">
        <v>7</v>
      </c>
      <c r="E171" s="22" t="n">
        <v>45498</v>
      </c>
      <c r="F171" s="0" t="n">
        <v>96</v>
      </c>
      <c r="G171" s="0" t="n">
        <v>20</v>
      </c>
      <c r="H171" s="0" t="n">
        <v>36.66964</v>
      </c>
      <c r="I171" s="0" t="n">
        <v>-110.665</v>
      </c>
    </row>
    <row r="172" customFormat="false" ht="15.75" hidden="false" customHeight="false" outlineLevel="0" collapsed="false">
      <c r="A172" s="0" t="n">
        <v>464043896</v>
      </c>
      <c r="B172" s="0" t="s">
        <v>26</v>
      </c>
      <c r="C172" s="0" t="s">
        <v>13</v>
      </c>
      <c r="D172" s="0" t="n">
        <v>1</v>
      </c>
      <c r="E172" s="22" t="n">
        <v>45582</v>
      </c>
      <c r="F172" s="0" t="n">
        <v>12</v>
      </c>
      <c r="G172" s="0" t="n">
        <v>1027</v>
      </c>
      <c r="H172" s="0" t="n">
        <v>36.53061</v>
      </c>
      <c r="I172" s="0" t="n">
        <v>-110.74</v>
      </c>
    </row>
    <row r="173" customFormat="false" ht="15.75" hidden="false" customHeight="false" outlineLevel="0" collapsed="false">
      <c r="A173" s="0" t="n">
        <v>464043913</v>
      </c>
      <c r="B173" s="0" t="s">
        <v>26</v>
      </c>
      <c r="C173" s="0" t="s">
        <v>13</v>
      </c>
      <c r="D173" s="0" t="n">
        <v>1</v>
      </c>
      <c r="E173" s="22" t="n">
        <v>45495</v>
      </c>
      <c r="F173" s="0" t="n">
        <v>99</v>
      </c>
      <c r="G173" s="0" t="n">
        <v>50</v>
      </c>
      <c r="H173" s="0" t="n">
        <v>37.00269</v>
      </c>
      <c r="I173" s="0" t="n">
        <v>-110.812</v>
      </c>
    </row>
    <row r="174" customFormat="false" ht="15.75" hidden="false" customHeight="false" outlineLevel="0" collapsed="false">
      <c r="A174" s="0" t="n">
        <v>464043920</v>
      </c>
      <c r="B174" s="0" t="s">
        <v>26</v>
      </c>
      <c r="C174" s="0" t="s">
        <v>13</v>
      </c>
      <c r="D174" s="0" t="n">
        <v>1</v>
      </c>
      <c r="E174" s="22" t="n">
        <v>45369</v>
      </c>
      <c r="F174" s="0" t="n">
        <v>225</v>
      </c>
      <c r="G174" s="0" t="n">
        <v>9</v>
      </c>
      <c r="H174" s="0" t="n">
        <v>37.06623</v>
      </c>
      <c r="I174" s="0" t="n">
        <v>-110.739</v>
      </c>
    </row>
    <row r="175" customFormat="false" ht="15.75" hidden="false" customHeight="false" outlineLevel="0" collapsed="false">
      <c r="A175" s="0" t="n">
        <v>464043937</v>
      </c>
      <c r="B175" s="0" t="s">
        <v>26</v>
      </c>
      <c r="C175" s="0" t="s">
        <v>13</v>
      </c>
      <c r="D175" s="0" t="n">
        <v>1</v>
      </c>
      <c r="E175" s="22" t="n">
        <v>45418</v>
      </c>
      <c r="F175" s="0" t="n">
        <v>176</v>
      </c>
      <c r="G175" s="0" t="n">
        <v>200</v>
      </c>
      <c r="H175" s="0" t="n">
        <v>36.96419</v>
      </c>
      <c r="I175" s="0" t="n">
        <v>-110.811</v>
      </c>
    </row>
    <row r="176" customFormat="false" ht="15.75" hidden="false" customHeight="false" outlineLevel="0" collapsed="false">
      <c r="A176" s="0" t="n">
        <v>464043944</v>
      </c>
      <c r="B176" s="0" t="s">
        <v>26</v>
      </c>
      <c r="C176" s="0" t="s">
        <v>13</v>
      </c>
      <c r="D176" s="0" t="n">
        <v>1</v>
      </c>
      <c r="E176" s="22" t="n">
        <v>45554</v>
      </c>
      <c r="F176" s="0" t="n">
        <v>40</v>
      </c>
      <c r="G176" s="0" t="n">
        <v>200</v>
      </c>
      <c r="H176" s="0" t="n">
        <v>37.00456</v>
      </c>
      <c r="I176" s="0" t="n">
        <v>-110.803</v>
      </c>
    </row>
    <row r="177" customFormat="false" ht="15.75" hidden="false" customHeight="false" outlineLevel="0" collapsed="false">
      <c r="A177" s="0" t="n">
        <v>464043951</v>
      </c>
      <c r="B177" s="0" t="s">
        <v>26</v>
      </c>
      <c r="C177" s="0" t="s">
        <v>13</v>
      </c>
      <c r="D177" s="0" t="n">
        <v>1</v>
      </c>
      <c r="E177" s="22" t="n">
        <v>45502</v>
      </c>
      <c r="F177" s="0" t="n">
        <v>92</v>
      </c>
      <c r="G177" s="0" t="n">
        <v>150</v>
      </c>
      <c r="H177" s="0" t="n">
        <v>37.01902</v>
      </c>
      <c r="I177" s="0" t="n">
        <v>-110.8</v>
      </c>
    </row>
    <row r="178" customFormat="false" ht="15.75" hidden="false" customHeight="false" outlineLevel="0" collapsed="false">
      <c r="A178" s="0" t="n">
        <v>464043975</v>
      </c>
      <c r="B178" s="0" t="s">
        <v>26</v>
      </c>
      <c r="C178" s="0" t="s">
        <v>13</v>
      </c>
      <c r="D178" s="0" t="n">
        <v>1</v>
      </c>
      <c r="E178" s="22" t="n">
        <v>45573</v>
      </c>
      <c r="F178" s="0" t="n">
        <v>21</v>
      </c>
      <c r="G178" s="0" t="n">
        <v>802</v>
      </c>
      <c r="H178" s="0" t="n">
        <v>36.92078</v>
      </c>
      <c r="I178" s="0" t="n">
        <v>-110.746</v>
      </c>
    </row>
    <row r="179" customFormat="false" ht="15.75" hidden="false" customHeight="false" outlineLevel="0" collapsed="false">
      <c r="A179" s="0" t="n">
        <v>464043982</v>
      </c>
      <c r="B179" s="0" t="s">
        <v>26</v>
      </c>
      <c r="C179" s="0" t="s">
        <v>19</v>
      </c>
      <c r="D179" s="0" t="n">
        <v>1</v>
      </c>
      <c r="E179" s="22" t="n">
        <v>45442</v>
      </c>
      <c r="F179" s="0" t="n">
        <v>152</v>
      </c>
      <c r="G179" s="0" t="n">
        <v>275</v>
      </c>
      <c r="H179" s="0" t="n">
        <v>37.00955</v>
      </c>
      <c r="I179" s="0" t="n">
        <v>-110.782</v>
      </c>
    </row>
    <row r="180" customFormat="false" ht="15.75" hidden="false" customHeight="false" outlineLevel="0" collapsed="false">
      <c r="A180" s="0" t="n">
        <v>464043999</v>
      </c>
      <c r="B180" s="0" t="s">
        <v>26</v>
      </c>
      <c r="C180" s="0" t="s">
        <v>13</v>
      </c>
      <c r="D180" s="0" t="n">
        <v>2</v>
      </c>
      <c r="E180" s="22" t="n">
        <v>45502</v>
      </c>
      <c r="F180" s="0" t="n">
        <v>92</v>
      </c>
      <c r="G180" s="0" t="n">
        <v>800</v>
      </c>
      <c r="H180" s="0" t="n">
        <v>37.00927</v>
      </c>
      <c r="I180" s="0" t="n">
        <v>-110.783</v>
      </c>
    </row>
    <row r="181" customFormat="false" ht="15.75" hidden="false" customHeight="false" outlineLevel="0" collapsed="false">
      <c r="A181" s="0" t="n">
        <v>464044000</v>
      </c>
      <c r="B181" s="0" t="s">
        <v>26</v>
      </c>
      <c r="C181" s="0" t="s">
        <v>13</v>
      </c>
      <c r="D181" s="0" t="n">
        <v>1</v>
      </c>
      <c r="E181" s="22" t="n">
        <v>45502</v>
      </c>
      <c r="F181" s="0" t="n">
        <v>92</v>
      </c>
      <c r="G181" s="0" t="n">
        <v>250</v>
      </c>
      <c r="H181" s="0" t="n">
        <v>37.01874</v>
      </c>
      <c r="I181" s="0" t="n">
        <v>-110.791</v>
      </c>
    </row>
    <row r="182" customFormat="false" ht="15.75" hidden="false" customHeight="false" outlineLevel="0" collapsed="false">
      <c r="A182" s="0" t="n">
        <v>464044017</v>
      </c>
      <c r="B182" s="0" t="s">
        <v>26</v>
      </c>
      <c r="C182" s="0" t="s">
        <v>13</v>
      </c>
      <c r="D182" s="0" t="n">
        <v>1</v>
      </c>
      <c r="E182" s="22" t="n">
        <v>45502</v>
      </c>
      <c r="F182" s="0" t="n">
        <v>92</v>
      </c>
      <c r="G182" s="0" t="n">
        <v>100</v>
      </c>
      <c r="H182" s="0" t="n">
        <v>37.01905</v>
      </c>
      <c r="I182" s="0" t="n">
        <v>-110.791</v>
      </c>
    </row>
    <row r="183" customFormat="false" ht="15.75" hidden="false" customHeight="false" outlineLevel="0" collapsed="false">
      <c r="A183" s="0" t="n">
        <v>464044024</v>
      </c>
      <c r="B183" s="0" t="s">
        <v>26</v>
      </c>
      <c r="C183" s="0" t="s">
        <v>13</v>
      </c>
      <c r="D183" s="0" t="n">
        <v>1</v>
      </c>
      <c r="E183" s="22" t="n">
        <v>45495</v>
      </c>
      <c r="F183" s="0" t="n">
        <v>99</v>
      </c>
      <c r="G183" s="0" t="n">
        <v>300</v>
      </c>
      <c r="H183" s="0" t="n">
        <v>37.00336</v>
      </c>
      <c r="I183" s="0" t="n">
        <v>-110.796</v>
      </c>
    </row>
    <row r="184" customFormat="false" ht="15.75" hidden="false" customHeight="false" outlineLevel="0" collapsed="false">
      <c r="A184" s="0" t="n">
        <v>464044031</v>
      </c>
      <c r="B184" s="0" t="s">
        <v>26</v>
      </c>
      <c r="C184" s="0" t="s">
        <v>13</v>
      </c>
      <c r="D184" s="0" t="n">
        <v>1</v>
      </c>
      <c r="E184" s="22" t="n">
        <v>45442</v>
      </c>
      <c r="F184" s="0" t="n">
        <v>152</v>
      </c>
      <c r="G184" s="0" t="n">
        <v>700</v>
      </c>
      <c r="H184" s="0" t="n">
        <v>37.00833</v>
      </c>
      <c r="I184" s="0" t="n">
        <v>-110.78</v>
      </c>
    </row>
    <row r="185" customFormat="false" ht="15.75" hidden="false" customHeight="false" outlineLevel="0" collapsed="false">
      <c r="A185" s="0" t="n">
        <v>464044048</v>
      </c>
      <c r="B185" s="0" t="s">
        <v>26</v>
      </c>
      <c r="C185" s="0" t="s">
        <v>13</v>
      </c>
      <c r="D185" s="0" t="n">
        <v>1</v>
      </c>
      <c r="E185" s="22" t="n">
        <v>45575</v>
      </c>
      <c r="F185" s="0" t="n">
        <v>19</v>
      </c>
      <c r="G185" s="0" t="n">
        <v>13</v>
      </c>
      <c r="H185" s="0" t="n">
        <v>36.93185</v>
      </c>
      <c r="I185" s="0" t="n">
        <v>-110.771</v>
      </c>
    </row>
    <row r="186" customFormat="false" ht="15.75" hidden="false" customHeight="false" outlineLevel="0" collapsed="false">
      <c r="A186" s="0" t="n">
        <v>464044062</v>
      </c>
      <c r="B186" s="0" t="s">
        <v>26</v>
      </c>
      <c r="C186" s="0" t="s">
        <v>13</v>
      </c>
      <c r="D186" s="0" t="n">
        <v>1</v>
      </c>
      <c r="E186" s="22" t="n">
        <v>45573</v>
      </c>
      <c r="F186" s="0" t="n">
        <v>21</v>
      </c>
      <c r="G186" s="0" t="n">
        <v>843</v>
      </c>
      <c r="H186" s="0" t="n">
        <v>36.88732</v>
      </c>
      <c r="I186" s="0" t="n">
        <v>-110.706</v>
      </c>
    </row>
    <row r="187" customFormat="false" ht="15.75" hidden="false" customHeight="false" outlineLevel="0" collapsed="false">
      <c r="A187" s="0" t="n">
        <v>464044079</v>
      </c>
      <c r="B187" s="0" t="s">
        <v>26</v>
      </c>
      <c r="C187" s="0" t="s">
        <v>13</v>
      </c>
      <c r="D187" s="0" t="n">
        <v>1</v>
      </c>
      <c r="E187" s="22" t="n">
        <v>45573</v>
      </c>
      <c r="F187" s="0" t="n">
        <v>21</v>
      </c>
      <c r="G187" s="0" t="n">
        <v>888</v>
      </c>
      <c r="H187" s="0" t="n">
        <v>36.93077</v>
      </c>
      <c r="I187" s="0" t="n">
        <v>-110.717</v>
      </c>
    </row>
    <row r="188" customFormat="false" ht="15.75" hidden="false" customHeight="false" outlineLevel="0" collapsed="false">
      <c r="A188" s="0" t="n">
        <v>464044086</v>
      </c>
      <c r="B188" s="0" t="s">
        <v>26</v>
      </c>
      <c r="C188" s="0" t="s">
        <v>27</v>
      </c>
      <c r="D188" s="0" t="n">
        <v>1</v>
      </c>
      <c r="E188" s="22" t="n">
        <v>45498</v>
      </c>
      <c r="F188" s="0" t="n">
        <v>96</v>
      </c>
      <c r="G188" s="0" t="n">
        <v>1000</v>
      </c>
      <c r="H188" s="0" t="n">
        <v>36.91418</v>
      </c>
      <c r="I188" s="0" t="n">
        <v>-110.787</v>
      </c>
    </row>
    <row r="189" customFormat="false" ht="15.75" hidden="false" customHeight="false" outlineLevel="0" collapsed="false">
      <c r="A189" s="0" t="n">
        <v>464044093</v>
      </c>
      <c r="B189" s="0" t="s">
        <v>26</v>
      </c>
      <c r="C189" s="0" t="s">
        <v>13</v>
      </c>
      <c r="D189" s="0" t="n">
        <v>1</v>
      </c>
      <c r="E189" s="22" t="n">
        <v>45504</v>
      </c>
      <c r="F189" s="0" t="n">
        <v>90</v>
      </c>
      <c r="G189" s="0" t="n">
        <v>750</v>
      </c>
      <c r="H189" s="0" t="n">
        <v>36.9055</v>
      </c>
      <c r="I189" s="0" t="n">
        <v>-110.771</v>
      </c>
    </row>
    <row r="190" customFormat="false" ht="15.75" hidden="false" customHeight="false" outlineLevel="0" collapsed="false">
      <c r="A190" s="0" t="n">
        <v>464044103</v>
      </c>
      <c r="B190" s="0" t="s">
        <v>26</v>
      </c>
      <c r="C190" s="0" t="s">
        <v>13</v>
      </c>
      <c r="D190" s="0" t="n">
        <v>1</v>
      </c>
      <c r="E190" s="22" t="n">
        <v>45413</v>
      </c>
      <c r="F190" s="0" t="n">
        <v>181</v>
      </c>
      <c r="G190" s="0" t="n">
        <v>500</v>
      </c>
      <c r="H190" s="0" t="n">
        <v>36.95691</v>
      </c>
      <c r="I190" s="0" t="n">
        <v>-110.808</v>
      </c>
    </row>
    <row r="191" customFormat="false" ht="15.75" hidden="false" customHeight="false" outlineLevel="0" collapsed="false">
      <c r="A191" s="0" t="n">
        <v>464044110</v>
      </c>
      <c r="B191" s="0" t="s">
        <v>26</v>
      </c>
      <c r="C191" s="0" t="s">
        <v>13</v>
      </c>
      <c r="D191" s="0" t="n">
        <v>1</v>
      </c>
      <c r="E191" s="22" t="n">
        <v>45575</v>
      </c>
      <c r="F191" s="0" t="n">
        <v>19</v>
      </c>
      <c r="G191" s="0" t="n">
        <v>670</v>
      </c>
      <c r="H191" s="0" t="n">
        <v>36.95617</v>
      </c>
      <c r="I191" s="0" t="n">
        <v>-110.747</v>
      </c>
    </row>
    <row r="192" customFormat="false" ht="15.75" hidden="false" customHeight="false" outlineLevel="0" collapsed="false">
      <c r="A192" s="0" t="n">
        <v>464044127</v>
      </c>
      <c r="B192" s="0" t="s">
        <v>26</v>
      </c>
      <c r="C192" s="0" t="s">
        <v>13</v>
      </c>
      <c r="D192" s="0" t="n">
        <v>1</v>
      </c>
      <c r="E192" s="22" t="n">
        <v>45504</v>
      </c>
      <c r="F192" s="0" t="n">
        <v>90</v>
      </c>
      <c r="G192" s="0" t="n">
        <v>50</v>
      </c>
      <c r="H192" s="0" t="n">
        <v>36.92301</v>
      </c>
      <c r="I192" s="0" t="n">
        <v>-110.734</v>
      </c>
    </row>
    <row r="193" customFormat="false" ht="15.75" hidden="false" customHeight="false" outlineLevel="0" collapsed="false">
      <c r="A193" s="0" t="n">
        <v>464044134</v>
      </c>
      <c r="B193" s="0" t="s">
        <v>26</v>
      </c>
      <c r="C193" s="0" t="s">
        <v>13</v>
      </c>
      <c r="D193" s="0" t="n">
        <v>1</v>
      </c>
      <c r="E193" s="22" t="n">
        <v>45546</v>
      </c>
      <c r="F193" s="0" t="n">
        <v>48</v>
      </c>
      <c r="G193" s="0" t="n">
        <v>200</v>
      </c>
      <c r="H193" s="0" t="n">
        <v>36.98007</v>
      </c>
      <c r="I193" s="0" t="n">
        <v>-110.921</v>
      </c>
    </row>
    <row r="194" customFormat="false" ht="15.75" hidden="false" customHeight="false" outlineLevel="0" collapsed="false">
      <c r="A194" s="0" t="n">
        <v>464044141</v>
      </c>
      <c r="B194" s="0" t="s">
        <v>26</v>
      </c>
      <c r="C194" s="0" t="s">
        <v>13</v>
      </c>
      <c r="D194" s="0" t="n">
        <v>1</v>
      </c>
      <c r="E194" s="22" t="n">
        <v>45504</v>
      </c>
      <c r="F194" s="0" t="n">
        <v>90</v>
      </c>
      <c r="G194" s="0" t="n">
        <v>250</v>
      </c>
      <c r="H194" s="0" t="n">
        <v>36.89756</v>
      </c>
      <c r="I194" s="0" t="n">
        <v>-110.774</v>
      </c>
    </row>
    <row r="195" customFormat="false" ht="15.75" hidden="false" customHeight="false" outlineLevel="0" collapsed="false">
      <c r="A195" s="0" t="n">
        <v>464044158</v>
      </c>
      <c r="B195" s="0" t="s">
        <v>26</v>
      </c>
      <c r="C195" s="0" t="s">
        <v>13</v>
      </c>
      <c r="D195" s="0" t="n">
        <v>1</v>
      </c>
      <c r="E195" s="22" t="n">
        <v>45418</v>
      </c>
      <c r="F195" s="0" t="n">
        <v>176</v>
      </c>
      <c r="G195" s="0" t="n">
        <v>600</v>
      </c>
      <c r="H195" s="0" t="n">
        <v>36.9976</v>
      </c>
      <c r="I195" s="0" t="n">
        <v>-110.776</v>
      </c>
    </row>
    <row r="196" customFormat="false" ht="15.75" hidden="false" customHeight="false" outlineLevel="0" collapsed="false">
      <c r="A196" s="0" t="n">
        <v>464044165</v>
      </c>
      <c r="B196" s="0" t="s">
        <v>26</v>
      </c>
      <c r="C196" s="0" t="s">
        <v>13</v>
      </c>
      <c r="D196" s="0" t="n">
        <v>1</v>
      </c>
      <c r="E196" s="22" t="n">
        <v>45413</v>
      </c>
      <c r="F196" s="0" t="n">
        <v>181</v>
      </c>
      <c r="G196" s="0" t="n">
        <v>0</v>
      </c>
      <c r="H196" s="0" t="n">
        <v>36.97923</v>
      </c>
      <c r="I196" s="0" t="n">
        <v>-110.871</v>
      </c>
    </row>
    <row r="197" customFormat="false" ht="15.75" hidden="false" customHeight="false" outlineLevel="0" collapsed="false">
      <c r="A197" s="0" t="n">
        <v>464044172</v>
      </c>
      <c r="B197" s="0" t="s">
        <v>26</v>
      </c>
      <c r="C197" s="0" t="s">
        <v>23</v>
      </c>
      <c r="D197" s="0" t="n">
        <v>2</v>
      </c>
      <c r="E197" s="22" t="n">
        <v>45582</v>
      </c>
      <c r="F197" s="0" t="n">
        <v>12</v>
      </c>
      <c r="G197" s="0" t="n">
        <v>324</v>
      </c>
      <c r="H197" s="0" t="n">
        <v>36.5708</v>
      </c>
      <c r="I197" s="0" t="n">
        <v>-110.669</v>
      </c>
    </row>
    <row r="198" customFormat="false" ht="15.75" hidden="false" customHeight="false" outlineLevel="0" collapsed="false">
      <c r="A198" s="0" t="n">
        <v>464044189</v>
      </c>
      <c r="B198" s="0" t="s">
        <v>26</v>
      </c>
      <c r="C198" s="0" t="s">
        <v>13</v>
      </c>
      <c r="D198" s="0" t="n">
        <v>1</v>
      </c>
      <c r="E198" s="22" t="n">
        <v>45587</v>
      </c>
      <c r="F198" s="0" t="n">
        <v>7</v>
      </c>
      <c r="G198" s="0" t="n">
        <v>839</v>
      </c>
      <c r="H198" s="0" t="n">
        <v>36.5529</v>
      </c>
      <c r="I198" s="0" t="n">
        <v>-110.697</v>
      </c>
    </row>
    <row r="199" customFormat="false" ht="15.75" hidden="false" customHeight="false" outlineLevel="0" collapsed="false">
      <c r="A199" s="0" t="n">
        <v>464044196</v>
      </c>
      <c r="B199" s="0" t="s">
        <v>26</v>
      </c>
      <c r="C199" s="0" t="s">
        <v>13</v>
      </c>
      <c r="D199" s="0" t="n">
        <v>1</v>
      </c>
      <c r="E199" s="22" t="n">
        <v>45490</v>
      </c>
      <c r="F199" s="0" t="n">
        <v>104</v>
      </c>
      <c r="G199" s="0" t="n">
        <v>450</v>
      </c>
      <c r="H199" s="0" t="n">
        <v>36.42835</v>
      </c>
      <c r="I199" s="0" t="n">
        <v>-110.747</v>
      </c>
    </row>
    <row r="200" customFormat="false" ht="15.75" hidden="false" customHeight="false" outlineLevel="0" collapsed="false">
      <c r="A200" s="0" t="n">
        <v>464044206</v>
      </c>
      <c r="B200" s="0" t="s">
        <v>26</v>
      </c>
      <c r="C200" s="0" t="s">
        <v>13</v>
      </c>
      <c r="D200" s="0" t="n">
        <v>1</v>
      </c>
      <c r="E200" s="22" t="n">
        <v>45498</v>
      </c>
      <c r="F200" s="0" t="n">
        <v>96</v>
      </c>
      <c r="G200" s="0" t="n">
        <v>25</v>
      </c>
      <c r="H200" s="0" t="n">
        <v>36.45546</v>
      </c>
      <c r="I200" s="0" t="n">
        <v>-110.699</v>
      </c>
    </row>
    <row r="201" customFormat="false" ht="15.75" hidden="false" customHeight="false" outlineLevel="0" collapsed="false">
      <c r="A201" s="0" t="n">
        <v>464044213</v>
      </c>
      <c r="B201" s="0" t="s">
        <v>26</v>
      </c>
      <c r="C201" s="0" t="s">
        <v>23</v>
      </c>
      <c r="D201" s="0" t="n">
        <v>1</v>
      </c>
      <c r="E201" s="22" t="n">
        <v>45551</v>
      </c>
      <c r="F201" s="0" t="n">
        <v>43</v>
      </c>
      <c r="G201" s="0" t="n">
        <v>1300</v>
      </c>
      <c r="H201" s="0" t="n">
        <v>36.63824</v>
      </c>
      <c r="I201" s="0" t="n">
        <v>-110.66</v>
      </c>
    </row>
    <row r="202" customFormat="false" ht="15.75" hidden="false" customHeight="false" outlineLevel="0" collapsed="false">
      <c r="A202" s="0" t="n">
        <v>464044237</v>
      </c>
      <c r="B202" s="0" t="s">
        <v>26</v>
      </c>
      <c r="C202" s="0" t="s">
        <v>13</v>
      </c>
      <c r="D202" s="0" t="n">
        <v>1</v>
      </c>
      <c r="E202" s="22" t="n">
        <v>45523</v>
      </c>
      <c r="F202" s="0" t="n">
        <v>71</v>
      </c>
      <c r="G202" s="0" t="n">
        <v>400</v>
      </c>
      <c r="H202" s="0" t="n">
        <v>36.60264</v>
      </c>
      <c r="I202" s="0" t="n">
        <v>-110.53</v>
      </c>
    </row>
    <row r="203" customFormat="false" ht="15.75" hidden="false" customHeight="false" outlineLevel="0" collapsed="false">
      <c r="A203" s="0" t="n">
        <v>464044244</v>
      </c>
      <c r="B203" s="0" t="s">
        <v>26</v>
      </c>
      <c r="C203" s="0" t="s">
        <v>13</v>
      </c>
      <c r="D203" s="0" t="n">
        <v>1</v>
      </c>
      <c r="E203" s="22" t="n">
        <v>45483</v>
      </c>
      <c r="F203" s="0" t="n">
        <v>111</v>
      </c>
      <c r="G203" s="0" t="n">
        <v>550</v>
      </c>
      <c r="H203" s="0" t="n">
        <v>36.56305</v>
      </c>
      <c r="I203" s="0" t="n">
        <v>-110.542</v>
      </c>
    </row>
    <row r="204" customFormat="false" ht="15.75" hidden="false" customHeight="false" outlineLevel="0" collapsed="false">
      <c r="A204" s="0" t="n">
        <v>464044251</v>
      </c>
      <c r="B204" s="0" t="s">
        <v>26</v>
      </c>
      <c r="C204" s="0" t="s">
        <v>13</v>
      </c>
      <c r="D204" s="0" t="n">
        <v>1</v>
      </c>
      <c r="E204" s="22" t="n">
        <v>45434</v>
      </c>
      <c r="F204" s="0" t="n">
        <v>160</v>
      </c>
      <c r="G204" s="0" t="n">
        <v>300</v>
      </c>
      <c r="H204" s="0" t="n">
        <v>36.5086</v>
      </c>
      <c r="I204" s="0" t="n">
        <v>-110.6</v>
      </c>
    </row>
    <row r="205" customFormat="false" ht="15.75" hidden="false" customHeight="false" outlineLevel="0" collapsed="false">
      <c r="A205" s="0" t="n">
        <v>464044268</v>
      </c>
      <c r="B205" s="0" t="s">
        <v>26</v>
      </c>
      <c r="C205" s="0" t="s">
        <v>13</v>
      </c>
      <c r="D205" s="0" t="n">
        <v>1</v>
      </c>
      <c r="E205" s="22" t="n">
        <v>45546</v>
      </c>
      <c r="F205" s="0" t="n">
        <v>48</v>
      </c>
      <c r="G205" s="0" t="n">
        <v>1000</v>
      </c>
      <c r="H205" s="0" t="n">
        <v>36.95593</v>
      </c>
      <c r="I205" s="0" t="n">
        <v>-110.869</v>
      </c>
    </row>
    <row r="206" customFormat="false" ht="15.75" hidden="false" customHeight="false" outlineLevel="0" collapsed="false">
      <c r="A206" s="0" t="n">
        <v>471352053</v>
      </c>
      <c r="B206" s="0" t="s">
        <v>12</v>
      </c>
      <c r="C206" s="0" t="s">
        <v>13</v>
      </c>
      <c r="D206" s="0" t="n">
        <v>1</v>
      </c>
      <c r="E206" s="22" t="n">
        <v>45517</v>
      </c>
      <c r="F206" s="0" t="n">
        <v>77</v>
      </c>
      <c r="G206" s="0" t="n">
        <v>1075</v>
      </c>
      <c r="H206" s="0" t="n">
        <v>35.57225</v>
      </c>
      <c r="I206" s="0" t="n">
        <v>-108.204</v>
      </c>
    </row>
    <row r="207" customFormat="false" ht="15.75" hidden="false" customHeight="false" outlineLevel="0" collapsed="false">
      <c r="A207" s="0" t="n">
        <v>471352156</v>
      </c>
      <c r="B207" s="0" t="s">
        <v>12</v>
      </c>
      <c r="C207" s="0" t="s">
        <v>23</v>
      </c>
      <c r="E207" s="22" t="n">
        <v>45483</v>
      </c>
      <c r="F207" s="0" t="n">
        <v>111</v>
      </c>
      <c r="G207" s="0" t="n">
        <v>690</v>
      </c>
      <c r="H207" s="0" t="n">
        <v>35.37454</v>
      </c>
      <c r="I207" s="0" t="n">
        <v>-108.144</v>
      </c>
    </row>
    <row r="208" customFormat="false" ht="15.75" hidden="false" customHeight="false" outlineLevel="0" collapsed="false">
      <c r="A208" s="0" t="n">
        <v>471352747</v>
      </c>
      <c r="B208" s="0" t="s">
        <v>12</v>
      </c>
      <c r="C208" s="0" t="s">
        <v>19</v>
      </c>
      <c r="D208" s="0" t="n">
        <v>1</v>
      </c>
      <c r="E208" s="22" t="n">
        <v>45140</v>
      </c>
      <c r="F208" s="0" t="n">
        <v>454</v>
      </c>
      <c r="G208" s="0" t="n">
        <v>440</v>
      </c>
      <c r="H208" s="0" t="n">
        <v>35.56483</v>
      </c>
      <c r="I208" s="0" t="n">
        <v>-108.268</v>
      </c>
    </row>
    <row r="209" customFormat="false" ht="15.75" hidden="false" customHeight="false" outlineLevel="0" collapsed="false">
      <c r="A209" s="0" t="n">
        <v>471353645</v>
      </c>
      <c r="B209" s="0" t="s">
        <v>12</v>
      </c>
      <c r="C209" s="0" t="s">
        <v>13</v>
      </c>
      <c r="D209" s="0" t="n">
        <v>3</v>
      </c>
      <c r="E209" s="22" t="n">
        <v>45561</v>
      </c>
      <c r="F209" s="0" t="n">
        <v>33</v>
      </c>
      <c r="G209" s="0" t="n">
        <v>705</v>
      </c>
      <c r="H209" s="0" t="n">
        <v>35.44389</v>
      </c>
      <c r="I209" s="0" t="n">
        <v>-108.299</v>
      </c>
    </row>
    <row r="210" customFormat="false" ht="15.75" hidden="false" customHeight="false" outlineLevel="0" collapsed="false">
      <c r="A210" s="0" t="n">
        <v>471353669</v>
      </c>
      <c r="B210" s="0" t="s">
        <v>12</v>
      </c>
      <c r="C210" s="0" t="s">
        <v>13</v>
      </c>
      <c r="D210" s="0" t="n">
        <v>1</v>
      </c>
      <c r="E210" s="22" t="n">
        <v>45432</v>
      </c>
      <c r="F210" s="0" t="n">
        <v>162</v>
      </c>
      <c r="G210" s="0" t="n">
        <v>222</v>
      </c>
      <c r="H210" s="0" t="n">
        <v>35.43227</v>
      </c>
      <c r="I210" s="0" t="n">
        <v>-108.191</v>
      </c>
    </row>
    <row r="211" customFormat="false" ht="15.75" hidden="false" customHeight="false" outlineLevel="0" collapsed="false">
      <c r="A211" s="0" t="n">
        <v>471353683</v>
      </c>
      <c r="B211" s="0" t="s">
        <v>12</v>
      </c>
      <c r="C211" s="0" t="s">
        <v>13</v>
      </c>
      <c r="D211" s="0" t="n">
        <v>1</v>
      </c>
      <c r="E211" s="22" t="n">
        <v>45442</v>
      </c>
      <c r="F211" s="0" t="n">
        <v>152</v>
      </c>
      <c r="G211" s="0" t="n">
        <v>478</v>
      </c>
      <c r="H211" s="0" t="n">
        <v>35.43262</v>
      </c>
      <c r="I211" s="0" t="n">
        <v>-108.191</v>
      </c>
    </row>
    <row r="212" customFormat="false" ht="15.75" hidden="false" customHeight="false" outlineLevel="0" collapsed="false">
      <c r="A212" s="0" t="n">
        <v>471353700</v>
      </c>
      <c r="B212" s="0" t="s">
        <v>12</v>
      </c>
      <c r="C212" s="0" t="s">
        <v>13</v>
      </c>
      <c r="D212" s="0" t="n">
        <v>1</v>
      </c>
      <c r="E212" s="22" t="n">
        <v>45258</v>
      </c>
      <c r="F212" s="0" t="n">
        <v>336</v>
      </c>
      <c r="G212" s="0" t="n">
        <v>400</v>
      </c>
      <c r="H212" s="0" t="n">
        <v>35.41507</v>
      </c>
      <c r="I212" s="0" t="n">
        <v>-108.22</v>
      </c>
    </row>
    <row r="213" customFormat="false" ht="15.75" hidden="false" customHeight="false" outlineLevel="0" collapsed="false">
      <c r="A213" s="0" t="n">
        <v>471353717</v>
      </c>
      <c r="B213" s="0" t="s">
        <v>12</v>
      </c>
      <c r="C213" s="0" t="s">
        <v>23</v>
      </c>
      <c r="D213" s="0" t="n">
        <v>1</v>
      </c>
      <c r="E213" s="22" t="n">
        <v>45349</v>
      </c>
      <c r="F213" s="0" t="n">
        <v>245</v>
      </c>
      <c r="G213" s="0" t="n">
        <v>575</v>
      </c>
      <c r="H213" s="0" t="n">
        <v>35.6968</v>
      </c>
      <c r="I213" s="0" t="n">
        <v>-107.73</v>
      </c>
    </row>
    <row r="214" customFormat="false" ht="15.75" hidden="false" customHeight="false" outlineLevel="0" collapsed="false">
      <c r="A214" s="0" t="n">
        <v>471353724</v>
      </c>
      <c r="B214" s="0" t="s">
        <v>12</v>
      </c>
      <c r="C214" s="0" t="s">
        <v>13</v>
      </c>
      <c r="D214" s="0" t="n">
        <v>1</v>
      </c>
      <c r="E214" s="22" t="n">
        <v>45349</v>
      </c>
      <c r="F214" s="0" t="n">
        <v>245</v>
      </c>
      <c r="G214" s="0" t="n">
        <v>825</v>
      </c>
      <c r="H214" s="0" t="n">
        <v>35.69672</v>
      </c>
      <c r="I214" s="0" t="n">
        <v>-107.73</v>
      </c>
    </row>
    <row r="215" customFormat="false" ht="15.75" hidden="false" customHeight="false" outlineLevel="0" collapsed="false">
      <c r="A215" s="0" t="n">
        <v>471353731</v>
      </c>
      <c r="B215" s="0" t="s">
        <v>12</v>
      </c>
      <c r="C215" s="0" t="s">
        <v>13</v>
      </c>
      <c r="D215" s="0" t="n">
        <v>1</v>
      </c>
      <c r="E215" s="22" t="n">
        <v>45418</v>
      </c>
      <c r="F215" s="0" t="n">
        <v>176</v>
      </c>
      <c r="G215" s="0" t="n">
        <v>221</v>
      </c>
      <c r="H215" s="0" t="n">
        <v>35.67063</v>
      </c>
      <c r="I215" s="0" t="n">
        <v>-108.719</v>
      </c>
    </row>
    <row r="216" customFormat="false" ht="15.75" hidden="false" customHeight="false" outlineLevel="0" collapsed="false">
      <c r="A216" s="0" t="n">
        <v>471353762</v>
      </c>
      <c r="B216" s="0" t="s">
        <v>12</v>
      </c>
      <c r="C216" s="0" t="s">
        <v>23</v>
      </c>
      <c r="D216" s="0" t="n">
        <v>1</v>
      </c>
      <c r="E216" s="22" t="n">
        <v>45573</v>
      </c>
      <c r="F216" s="0" t="n">
        <v>21</v>
      </c>
      <c r="G216" s="0" t="n">
        <v>700</v>
      </c>
      <c r="H216" s="0" t="n">
        <v>35.72656</v>
      </c>
      <c r="I216" s="0" t="n">
        <v>-107.732</v>
      </c>
    </row>
    <row r="217" customFormat="false" ht="15.75" hidden="false" customHeight="false" outlineLevel="0" collapsed="false">
      <c r="A217" s="0" t="n">
        <v>471353779</v>
      </c>
      <c r="B217" s="0" t="s">
        <v>12</v>
      </c>
      <c r="C217" s="0" t="s">
        <v>13</v>
      </c>
      <c r="D217" s="0" t="n">
        <v>1</v>
      </c>
      <c r="E217" s="22" t="n">
        <v>45561</v>
      </c>
      <c r="F217" s="0" t="n">
        <v>33</v>
      </c>
      <c r="G217" s="0" t="n">
        <v>970</v>
      </c>
      <c r="H217" s="0" t="n">
        <v>35.56756</v>
      </c>
      <c r="I217" s="0" t="n">
        <v>-108.038</v>
      </c>
    </row>
    <row r="218" customFormat="false" ht="15.75" hidden="false" customHeight="false" outlineLevel="0" collapsed="false">
      <c r="A218" s="0" t="n">
        <v>471353803</v>
      </c>
      <c r="B218" s="0" t="s">
        <v>12</v>
      </c>
      <c r="C218" s="0" t="s">
        <v>13</v>
      </c>
      <c r="D218" s="0" t="n">
        <v>1</v>
      </c>
      <c r="E218" s="22" t="n">
        <v>45425</v>
      </c>
      <c r="F218" s="0" t="n">
        <v>169</v>
      </c>
      <c r="G218" s="0" t="n">
        <v>480</v>
      </c>
      <c r="H218" s="0" t="n">
        <v>35.49419</v>
      </c>
      <c r="I218" s="0" t="n">
        <v>-108.117</v>
      </c>
    </row>
    <row r="219" customFormat="false" ht="15.75" hidden="false" customHeight="false" outlineLevel="0" collapsed="false">
      <c r="A219" s="0" t="n">
        <v>471353827</v>
      </c>
      <c r="B219" s="0" t="s">
        <v>12</v>
      </c>
      <c r="C219" s="0" t="s">
        <v>13</v>
      </c>
      <c r="E219" s="22" t="n">
        <v>45386</v>
      </c>
      <c r="F219" s="0" t="n">
        <v>208</v>
      </c>
      <c r="G219" s="0" t="n">
        <v>478</v>
      </c>
      <c r="H219" s="0" t="n">
        <v>35.49173</v>
      </c>
      <c r="I219" s="0" t="n">
        <v>-108.136</v>
      </c>
    </row>
    <row r="220" customFormat="false" ht="15.75" hidden="false" customHeight="false" outlineLevel="0" collapsed="false">
      <c r="A220" s="0" t="n">
        <v>471353834</v>
      </c>
      <c r="B220" s="0" t="s">
        <v>12</v>
      </c>
      <c r="C220" s="0" t="s">
        <v>13</v>
      </c>
      <c r="D220" s="0" t="n">
        <v>4</v>
      </c>
      <c r="E220" s="22" t="n">
        <v>45440</v>
      </c>
      <c r="F220" s="0" t="n">
        <v>154</v>
      </c>
      <c r="G220" s="0" t="n">
        <v>759</v>
      </c>
      <c r="H220" s="0" t="n">
        <v>35.56277</v>
      </c>
      <c r="I220" s="0" t="n">
        <v>-108.118</v>
      </c>
    </row>
    <row r="221" customFormat="false" ht="15.75" hidden="false" customHeight="false" outlineLevel="0" collapsed="false">
      <c r="A221" s="0" t="n">
        <v>471353841</v>
      </c>
      <c r="B221" s="0" t="s">
        <v>12</v>
      </c>
      <c r="C221" s="0" t="s">
        <v>13</v>
      </c>
      <c r="D221" s="0" t="n">
        <v>2</v>
      </c>
      <c r="E221" s="22" t="n">
        <v>45231</v>
      </c>
      <c r="F221" s="0" t="n">
        <v>363</v>
      </c>
      <c r="G221" s="0" t="n">
        <v>801</v>
      </c>
      <c r="H221" s="0" t="n">
        <v>35.58061</v>
      </c>
      <c r="I221" s="0" t="n">
        <v>-108.349</v>
      </c>
    </row>
    <row r="222" customFormat="false" ht="15.75" hidden="false" customHeight="false" outlineLevel="0" collapsed="false">
      <c r="A222" s="0" t="n">
        <v>471353865</v>
      </c>
      <c r="B222" s="0" t="s">
        <v>12</v>
      </c>
      <c r="C222" s="0" t="s">
        <v>13</v>
      </c>
      <c r="D222" s="0" t="n">
        <v>1</v>
      </c>
      <c r="E222" s="22" t="n">
        <v>45532</v>
      </c>
      <c r="F222" s="0" t="n">
        <v>62</v>
      </c>
      <c r="G222" s="0" t="n">
        <v>864</v>
      </c>
      <c r="H222" s="0" t="n">
        <v>35.49418</v>
      </c>
      <c r="I222" s="0" t="n">
        <v>-108.116</v>
      </c>
    </row>
    <row r="223" customFormat="false" ht="15.75" hidden="false" customHeight="false" outlineLevel="0" collapsed="false">
      <c r="A223" s="0" t="n">
        <v>471353872</v>
      </c>
      <c r="B223" s="0" t="s">
        <v>12</v>
      </c>
      <c r="C223" s="0" t="s">
        <v>13</v>
      </c>
      <c r="D223" s="0" t="n">
        <v>1</v>
      </c>
      <c r="E223" s="22" t="n">
        <v>45545</v>
      </c>
      <c r="F223" s="0" t="n">
        <v>49</v>
      </c>
      <c r="G223" s="0" t="n">
        <v>771</v>
      </c>
      <c r="H223" s="0" t="n">
        <v>35.71407</v>
      </c>
      <c r="I223" s="0" t="n">
        <v>-107.989</v>
      </c>
    </row>
    <row r="224" customFormat="false" ht="15.75" hidden="false" customHeight="false" outlineLevel="0" collapsed="false">
      <c r="A224" s="0" t="n">
        <v>471353889</v>
      </c>
      <c r="B224" s="0" t="s">
        <v>12</v>
      </c>
      <c r="C224" s="0" t="s">
        <v>13</v>
      </c>
      <c r="D224" s="0" t="n">
        <v>1</v>
      </c>
      <c r="E224" s="22" t="n">
        <v>45532</v>
      </c>
      <c r="F224" s="0" t="n">
        <v>62</v>
      </c>
      <c r="G224" s="0" t="n">
        <v>702</v>
      </c>
      <c r="H224" s="0" t="n">
        <v>35.48664</v>
      </c>
      <c r="I224" s="0" t="n">
        <v>-108.121</v>
      </c>
    </row>
    <row r="225" customFormat="false" ht="15.75" hidden="false" customHeight="false" outlineLevel="0" collapsed="false">
      <c r="A225" s="0" t="n">
        <v>471353896</v>
      </c>
      <c r="B225" s="0" t="s">
        <v>12</v>
      </c>
      <c r="C225" s="0" t="s">
        <v>23</v>
      </c>
      <c r="D225" s="0" t="n">
        <v>1</v>
      </c>
      <c r="E225" s="22" t="n">
        <v>45498</v>
      </c>
      <c r="F225" s="0" t="n">
        <v>96</v>
      </c>
      <c r="G225" s="0" t="n">
        <v>1118</v>
      </c>
      <c r="H225" s="0" t="n">
        <v>35.63972</v>
      </c>
      <c r="I225" s="0" t="n">
        <v>-108.028</v>
      </c>
    </row>
    <row r="226" customFormat="false" ht="15.75" hidden="false" customHeight="false" outlineLevel="0" collapsed="false">
      <c r="A226" s="0" t="n">
        <v>471353913</v>
      </c>
      <c r="B226" s="0" t="s">
        <v>12</v>
      </c>
      <c r="C226" s="0" t="s">
        <v>13</v>
      </c>
      <c r="D226" s="0" t="n">
        <v>5</v>
      </c>
      <c r="E226" s="22" t="n">
        <v>45546</v>
      </c>
      <c r="F226" s="0" t="n">
        <v>48</v>
      </c>
      <c r="G226" s="0" t="n">
        <v>525</v>
      </c>
      <c r="H226" s="0" t="n">
        <v>35.60061</v>
      </c>
      <c r="I226" s="0" t="n">
        <v>-107.995</v>
      </c>
    </row>
    <row r="227" customFormat="false" ht="15.75" hidden="false" customHeight="false" outlineLevel="0" collapsed="false">
      <c r="A227" s="0" t="n">
        <v>471353920</v>
      </c>
      <c r="B227" s="0" t="s">
        <v>12</v>
      </c>
      <c r="C227" s="0" t="s">
        <v>24</v>
      </c>
      <c r="E227" s="22" t="n">
        <v>45470</v>
      </c>
      <c r="F227" s="0" t="n">
        <v>124</v>
      </c>
      <c r="G227" s="0" t="n">
        <v>1400</v>
      </c>
      <c r="H227" s="0" t="n">
        <v>35.36591</v>
      </c>
      <c r="I227" s="0" t="n">
        <v>-108.303</v>
      </c>
    </row>
    <row r="228" customFormat="false" ht="15.75" hidden="false" customHeight="false" outlineLevel="0" collapsed="false">
      <c r="A228" s="0" t="n">
        <v>471353937</v>
      </c>
      <c r="B228" s="0" t="s">
        <v>12</v>
      </c>
      <c r="C228" s="0" t="s">
        <v>19</v>
      </c>
      <c r="D228" s="0" t="n">
        <v>1</v>
      </c>
      <c r="E228" s="22" t="n">
        <v>45358</v>
      </c>
      <c r="F228" s="0" t="n">
        <v>236</v>
      </c>
      <c r="G228" s="0" t="n">
        <v>214</v>
      </c>
      <c r="H228" s="0" t="n">
        <v>35.6152</v>
      </c>
      <c r="I228" s="0" t="n">
        <v>-108.507</v>
      </c>
    </row>
    <row r="229" customFormat="false" ht="15.75" hidden="false" customHeight="false" outlineLevel="0" collapsed="false">
      <c r="A229" s="0" t="n">
        <v>471353944</v>
      </c>
      <c r="B229" s="0" t="s">
        <v>12</v>
      </c>
      <c r="C229" s="0" t="s">
        <v>13</v>
      </c>
      <c r="D229" s="0" t="n">
        <v>1</v>
      </c>
      <c r="E229" s="22" t="n">
        <v>45496</v>
      </c>
      <c r="F229" s="0" t="n">
        <v>98</v>
      </c>
      <c r="G229" s="0" t="n">
        <v>435</v>
      </c>
      <c r="H229" s="0" t="n">
        <v>35.56349</v>
      </c>
      <c r="I229" s="0" t="n">
        <v>-108.244</v>
      </c>
    </row>
    <row r="230" customFormat="false" ht="15.75" hidden="false" customHeight="false" outlineLevel="0" collapsed="false">
      <c r="A230" s="0" t="n">
        <v>471354062</v>
      </c>
      <c r="B230" s="0" t="s">
        <v>12</v>
      </c>
      <c r="C230" s="0" t="s">
        <v>23</v>
      </c>
      <c r="D230" s="0" t="n">
        <v>1</v>
      </c>
      <c r="E230" s="22" t="n">
        <v>45565</v>
      </c>
      <c r="F230" s="0" t="n">
        <v>29</v>
      </c>
      <c r="G230" s="0" t="n">
        <v>254</v>
      </c>
      <c r="H230" s="0" t="n">
        <v>35.609</v>
      </c>
      <c r="I230" s="0" t="n">
        <v>-108.023</v>
      </c>
    </row>
    <row r="231" customFormat="false" ht="15.75" hidden="false" customHeight="false" outlineLevel="0" collapsed="false">
      <c r="A231" s="0" t="n">
        <v>471354093</v>
      </c>
      <c r="B231" s="0" t="s">
        <v>12</v>
      </c>
      <c r="C231" s="0" t="s">
        <v>13</v>
      </c>
      <c r="D231" s="0" t="n">
        <v>1</v>
      </c>
      <c r="E231" s="22" t="n">
        <v>45484</v>
      </c>
      <c r="F231" s="0" t="n">
        <v>110</v>
      </c>
      <c r="G231" s="0" t="n">
        <v>290</v>
      </c>
      <c r="H231" s="0" t="n">
        <v>35.52538</v>
      </c>
      <c r="I231" s="0" t="n">
        <v>-108.475</v>
      </c>
    </row>
    <row r="232" customFormat="false" ht="15.75" hidden="false" customHeight="false" outlineLevel="0" collapsed="false">
      <c r="A232" s="0" t="n">
        <v>471354103</v>
      </c>
      <c r="B232" s="0" t="s">
        <v>12</v>
      </c>
      <c r="C232" s="0" t="s">
        <v>13</v>
      </c>
      <c r="D232" s="0" t="n">
        <v>1</v>
      </c>
      <c r="E232" s="22" t="n">
        <v>45496</v>
      </c>
      <c r="F232" s="0" t="n">
        <v>98</v>
      </c>
      <c r="G232" s="0" t="n">
        <v>171</v>
      </c>
      <c r="H232" s="0" t="n">
        <v>35.57417</v>
      </c>
      <c r="I232" s="0" t="n">
        <v>-108.45</v>
      </c>
    </row>
    <row r="233" customFormat="false" ht="15.75" hidden="false" customHeight="false" outlineLevel="0" collapsed="false">
      <c r="A233" s="0" t="n">
        <v>471354110</v>
      </c>
      <c r="B233" s="0" t="s">
        <v>12</v>
      </c>
      <c r="C233" s="0" t="s">
        <v>28</v>
      </c>
      <c r="D233" s="0" t="n">
        <v>1</v>
      </c>
      <c r="E233" s="22" t="n">
        <v>45553</v>
      </c>
      <c r="F233" s="0" t="n">
        <v>41</v>
      </c>
      <c r="G233" s="0" t="n">
        <v>310</v>
      </c>
      <c r="H233" s="0" t="n">
        <v>35.60989</v>
      </c>
      <c r="I233" s="0" t="n">
        <v>-108.528</v>
      </c>
    </row>
    <row r="234" customFormat="false" ht="15.75" hidden="false" customHeight="false" outlineLevel="0" collapsed="false">
      <c r="A234" s="0" t="n">
        <v>471354141</v>
      </c>
      <c r="B234" s="0" t="s">
        <v>12</v>
      </c>
      <c r="C234" s="0" t="s">
        <v>23</v>
      </c>
      <c r="D234" s="0" t="n">
        <v>1</v>
      </c>
      <c r="E234" s="22" t="n">
        <v>45131</v>
      </c>
      <c r="F234" s="0" t="n">
        <v>463</v>
      </c>
      <c r="G234" s="0" t="n">
        <v>275</v>
      </c>
      <c r="H234" s="0" t="n">
        <v>35.59794</v>
      </c>
      <c r="I234" s="0" t="n">
        <v>-108.409</v>
      </c>
    </row>
    <row r="235" customFormat="false" ht="15.75" hidden="false" customHeight="false" outlineLevel="0" collapsed="false">
      <c r="A235" s="0" t="n">
        <v>471354158</v>
      </c>
      <c r="B235" s="0" t="s">
        <v>12</v>
      </c>
      <c r="C235" s="0" t="s">
        <v>13</v>
      </c>
      <c r="D235" s="0" t="n">
        <v>1</v>
      </c>
      <c r="E235" s="22" t="n">
        <v>45573</v>
      </c>
      <c r="F235" s="0" t="n">
        <v>21</v>
      </c>
      <c r="G235" s="0" t="n">
        <v>976</v>
      </c>
      <c r="H235" s="0" t="n">
        <v>35.57167</v>
      </c>
      <c r="I235" s="0" t="n">
        <v>-108.431</v>
      </c>
    </row>
    <row r="236" customFormat="false" ht="15.75" hidden="false" customHeight="false" outlineLevel="0" collapsed="false">
      <c r="A236" s="0" t="n">
        <v>471354206</v>
      </c>
      <c r="B236" s="0" t="s">
        <v>12</v>
      </c>
      <c r="C236" s="0" t="s">
        <v>13</v>
      </c>
      <c r="D236" s="0" t="n">
        <v>1</v>
      </c>
      <c r="E236" s="22" t="n">
        <v>45131</v>
      </c>
      <c r="F236" s="0" t="n">
        <v>463</v>
      </c>
      <c r="G236" s="0" t="n">
        <v>57</v>
      </c>
      <c r="H236" s="0" t="n">
        <v>35.60166</v>
      </c>
      <c r="I236" s="0" t="n">
        <v>-108.558</v>
      </c>
    </row>
    <row r="237" customFormat="false" ht="15.75" hidden="false" customHeight="false" outlineLevel="0" collapsed="false">
      <c r="A237" s="0" t="n">
        <v>471354213</v>
      </c>
      <c r="B237" s="0" t="s">
        <v>12</v>
      </c>
      <c r="C237" s="0" t="s">
        <v>13</v>
      </c>
      <c r="D237" s="0" t="n">
        <v>1</v>
      </c>
      <c r="E237" s="22" t="n">
        <v>45561</v>
      </c>
      <c r="F237" s="0" t="n">
        <v>33</v>
      </c>
      <c r="G237" s="0" t="n">
        <v>1008</v>
      </c>
      <c r="H237" s="0" t="n">
        <v>35.29509</v>
      </c>
      <c r="I237" s="0" t="n">
        <v>-108.132</v>
      </c>
    </row>
    <row r="238" customFormat="false" ht="15.75" hidden="false" customHeight="false" outlineLevel="0" collapsed="false">
      <c r="A238" s="0" t="n">
        <v>471354220</v>
      </c>
      <c r="B238" s="0" t="s">
        <v>12</v>
      </c>
      <c r="C238" s="0" t="s">
        <v>13</v>
      </c>
      <c r="D238" s="0" t="n">
        <v>1</v>
      </c>
      <c r="E238" s="22" t="n">
        <v>45532</v>
      </c>
      <c r="F238" s="0" t="n">
        <v>62</v>
      </c>
      <c r="G238" s="0" t="n">
        <v>576</v>
      </c>
      <c r="H238" s="0" t="n">
        <v>35.5863</v>
      </c>
      <c r="I238" s="0" t="n">
        <v>-108.362</v>
      </c>
    </row>
    <row r="239" customFormat="false" ht="15.75" hidden="false" customHeight="false" outlineLevel="0" collapsed="false">
      <c r="A239" s="0" t="n">
        <v>471354237</v>
      </c>
      <c r="B239" s="0" t="s">
        <v>12</v>
      </c>
      <c r="C239" s="0" t="s">
        <v>13</v>
      </c>
      <c r="D239" s="0" t="n">
        <v>1</v>
      </c>
      <c r="E239" s="22" t="n">
        <v>45453</v>
      </c>
      <c r="F239" s="0" t="n">
        <v>141</v>
      </c>
      <c r="G239" s="0" t="n">
        <v>479</v>
      </c>
      <c r="H239" s="0" t="n">
        <v>35.60516</v>
      </c>
      <c r="I239" s="0" t="n">
        <v>-108.467</v>
      </c>
    </row>
    <row r="240" customFormat="false" ht="15.75" hidden="false" customHeight="false" outlineLevel="0" collapsed="false">
      <c r="A240" s="0" t="n">
        <v>471354251</v>
      </c>
      <c r="B240" s="0" t="s">
        <v>12</v>
      </c>
      <c r="C240" s="0" t="s">
        <v>13</v>
      </c>
      <c r="D240" s="0" t="n">
        <v>1</v>
      </c>
      <c r="E240" s="22" t="n">
        <v>45558</v>
      </c>
      <c r="F240" s="0" t="n">
        <v>36</v>
      </c>
      <c r="G240" s="0" t="n">
        <v>300</v>
      </c>
      <c r="H240" s="0" t="n">
        <v>35.61704</v>
      </c>
      <c r="I240" s="0" t="n">
        <v>-108.442</v>
      </c>
    </row>
    <row r="241" customFormat="false" ht="15.75" hidden="false" customHeight="false" outlineLevel="0" collapsed="false">
      <c r="A241" s="0" t="n">
        <v>471354268</v>
      </c>
      <c r="B241" s="0" t="s">
        <v>12</v>
      </c>
      <c r="C241" s="0" t="s">
        <v>13</v>
      </c>
      <c r="D241" s="0" t="n">
        <v>1</v>
      </c>
      <c r="E241" s="22" t="n">
        <v>45558</v>
      </c>
      <c r="F241" s="0" t="n">
        <v>36</v>
      </c>
      <c r="G241" s="0" t="n">
        <v>341</v>
      </c>
      <c r="H241" s="0" t="n">
        <v>35.62913</v>
      </c>
      <c r="I241" s="0" t="n">
        <v>-108.437</v>
      </c>
    </row>
    <row r="242" customFormat="false" ht="15.75" hidden="false" customHeight="false" outlineLevel="0" collapsed="false">
      <c r="A242" s="0" t="n">
        <v>471354275</v>
      </c>
      <c r="B242" s="0" t="s">
        <v>12</v>
      </c>
      <c r="C242" s="0" t="s">
        <v>13</v>
      </c>
      <c r="D242" s="0" t="n">
        <v>1</v>
      </c>
      <c r="E242" s="22" t="n">
        <v>45558</v>
      </c>
      <c r="F242" s="0" t="n">
        <v>36</v>
      </c>
      <c r="G242" s="0" t="n">
        <v>784</v>
      </c>
      <c r="H242" s="0" t="n">
        <v>35.61018</v>
      </c>
      <c r="I242" s="0" t="n">
        <v>-108.568</v>
      </c>
    </row>
    <row r="243" customFormat="false" ht="15.75" hidden="false" customHeight="false" outlineLevel="0" collapsed="false">
      <c r="A243" s="0" t="n">
        <v>471354282</v>
      </c>
      <c r="B243" s="0" t="s">
        <v>12</v>
      </c>
      <c r="C243" s="0" t="s">
        <v>13</v>
      </c>
      <c r="D243" s="0" t="n">
        <v>1</v>
      </c>
      <c r="E243" s="22" t="n">
        <v>45573</v>
      </c>
      <c r="F243" s="0" t="n">
        <v>21</v>
      </c>
      <c r="G243" s="0" t="n">
        <v>859</v>
      </c>
      <c r="H243" s="0" t="n">
        <v>35.58217</v>
      </c>
      <c r="I243" s="0" t="n">
        <v>-108.462</v>
      </c>
    </row>
    <row r="244" customFormat="false" ht="15.75" hidden="false" customHeight="false" outlineLevel="0" collapsed="false">
      <c r="A244" s="0" t="n">
        <v>471354299</v>
      </c>
      <c r="B244" s="0" t="s">
        <v>12</v>
      </c>
      <c r="C244" s="0" t="s">
        <v>23</v>
      </c>
      <c r="D244" s="0" t="n">
        <v>1</v>
      </c>
      <c r="E244" s="22" t="n">
        <v>45568</v>
      </c>
      <c r="F244" s="0" t="n">
        <v>26</v>
      </c>
      <c r="G244" s="0" t="n">
        <v>457</v>
      </c>
      <c r="H244" s="0" t="n">
        <v>35.49642</v>
      </c>
      <c r="I244" s="0" t="n">
        <v>-108.134</v>
      </c>
    </row>
    <row r="245" customFormat="false" ht="15.75" hidden="false" customHeight="false" outlineLevel="0" collapsed="false">
      <c r="A245" s="0" t="n">
        <v>471354323</v>
      </c>
      <c r="B245" s="0" t="s">
        <v>12</v>
      </c>
      <c r="C245" s="0" t="s">
        <v>13</v>
      </c>
      <c r="D245" s="0" t="n">
        <v>1</v>
      </c>
      <c r="E245" s="22" t="n">
        <v>45517</v>
      </c>
      <c r="F245" s="0" t="n">
        <v>77</v>
      </c>
      <c r="G245" s="0" t="n">
        <v>436</v>
      </c>
      <c r="H245" s="0" t="n">
        <v>35.53418</v>
      </c>
      <c r="I245" s="0" t="n">
        <v>-108.194</v>
      </c>
    </row>
    <row r="246" customFormat="false" ht="15.75" hidden="false" customHeight="false" outlineLevel="0" collapsed="false">
      <c r="A246" s="0" t="n">
        <v>471354330</v>
      </c>
      <c r="B246" s="0" t="s">
        <v>12</v>
      </c>
      <c r="C246" s="0" t="s">
        <v>13</v>
      </c>
      <c r="E246" s="22" t="n">
        <v>45574</v>
      </c>
      <c r="F246" s="0" t="n">
        <v>20</v>
      </c>
      <c r="G246" s="0" t="n">
        <v>875</v>
      </c>
      <c r="H246" s="0" t="n">
        <v>35.34038</v>
      </c>
      <c r="I246" s="0" t="n">
        <v>-107.912</v>
      </c>
    </row>
    <row r="247" customFormat="false" ht="15.75" hidden="false" customHeight="false" outlineLevel="0" collapsed="false">
      <c r="A247" s="0" t="n">
        <v>471354354</v>
      </c>
      <c r="B247" s="0" t="s">
        <v>12</v>
      </c>
      <c r="C247" s="0" t="s">
        <v>13</v>
      </c>
      <c r="D247" s="0" t="n">
        <v>1</v>
      </c>
      <c r="E247" s="22" t="n">
        <v>45379</v>
      </c>
      <c r="F247" s="0" t="n">
        <v>215</v>
      </c>
      <c r="G247" s="0" t="n">
        <v>510</v>
      </c>
      <c r="H247" s="0" t="n">
        <v>35.56618</v>
      </c>
      <c r="I247" s="0" t="n">
        <v>-108.297</v>
      </c>
    </row>
    <row r="248" customFormat="false" ht="15.75" hidden="false" customHeight="false" outlineLevel="0" collapsed="false">
      <c r="A248" s="0" t="n">
        <v>471354361</v>
      </c>
      <c r="B248" s="0" t="s">
        <v>12</v>
      </c>
      <c r="C248" s="0" t="s">
        <v>13</v>
      </c>
      <c r="D248" s="0" t="n">
        <v>1</v>
      </c>
      <c r="E248" s="22" t="n">
        <v>45490</v>
      </c>
      <c r="F248" s="0" t="n">
        <v>104</v>
      </c>
      <c r="G248" s="0" t="n">
        <v>176</v>
      </c>
      <c r="H248" s="0" t="n">
        <v>35.58162</v>
      </c>
      <c r="I248" s="0" t="n">
        <v>-108.347</v>
      </c>
    </row>
    <row r="249" customFormat="false" ht="15.75" hidden="false" customHeight="false" outlineLevel="0" collapsed="false">
      <c r="A249" s="0" t="n">
        <v>471354378</v>
      </c>
      <c r="B249" s="0" t="s">
        <v>12</v>
      </c>
      <c r="C249" s="0" t="s">
        <v>13</v>
      </c>
      <c r="D249" s="0" t="n">
        <v>1</v>
      </c>
      <c r="E249" s="22" t="n">
        <v>45547</v>
      </c>
      <c r="F249" s="0" t="n">
        <v>47</v>
      </c>
      <c r="G249" s="0" t="n">
        <v>144</v>
      </c>
      <c r="H249" s="0" t="n">
        <v>35.29765</v>
      </c>
      <c r="I249" s="0" t="n">
        <v>-108.132</v>
      </c>
    </row>
    <row r="250" customFormat="false" ht="15.75" hidden="false" customHeight="false" outlineLevel="0" collapsed="false">
      <c r="A250" s="0" t="n">
        <v>471354385</v>
      </c>
      <c r="B250" s="0" t="s">
        <v>12</v>
      </c>
      <c r="C250" s="0" t="s">
        <v>13</v>
      </c>
      <c r="D250" s="0" t="n">
        <v>1</v>
      </c>
      <c r="E250" s="22" t="n">
        <v>45547</v>
      </c>
      <c r="F250" s="0" t="n">
        <v>47</v>
      </c>
      <c r="G250" s="0" t="n">
        <v>992</v>
      </c>
      <c r="H250" s="0" t="n">
        <v>35.29735</v>
      </c>
      <c r="I250" s="0" t="n">
        <v>-108.133</v>
      </c>
    </row>
    <row r="251" customFormat="false" ht="15.75" hidden="false" customHeight="false" outlineLevel="0" collapsed="false">
      <c r="A251" s="0" t="n">
        <v>471354402</v>
      </c>
      <c r="B251" s="0" t="s">
        <v>12</v>
      </c>
      <c r="C251" s="0" t="s">
        <v>23</v>
      </c>
      <c r="D251" s="0" t="n">
        <v>1</v>
      </c>
      <c r="E251" s="22" t="n">
        <v>45224</v>
      </c>
      <c r="F251" s="0" t="n">
        <v>370</v>
      </c>
      <c r="G251" s="0" t="n">
        <v>565</v>
      </c>
      <c r="H251" s="0" t="n">
        <v>35.57271</v>
      </c>
      <c r="I251" s="0" t="n">
        <v>-108.221</v>
      </c>
    </row>
    <row r="252" customFormat="false" ht="15.75" hidden="false" customHeight="false" outlineLevel="0" collapsed="false">
      <c r="A252" s="0" t="n">
        <v>471354433</v>
      </c>
      <c r="B252" s="0" t="s">
        <v>12</v>
      </c>
      <c r="C252" s="0" t="s">
        <v>13</v>
      </c>
      <c r="D252" s="0" t="n">
        <v>1</v>
      </c>
      <c r="E252" s="22" t="n">
        <v>45484</v>
      </c>
      <c r="F252" s="0" t="n">
        <v>110</v>
      </c>
      <c r="G252" s="0" t="n">
        <v>612</v>
      </c>
      <c r="H252" s="0" t="n">
        <v>35.53177</v>
      </c>
      <c r="I252" s="0" t="n">
        <v>-108.451</v>
      </c>
    </row>
    <row r="253" customFormat="false" ht="15.75" hidden="false" customHeight="false" outlineLevel="0" collapsed="false">
      <c r="A253" s="0" t="n">
        <v>471354440</v>
      </c>
      <c r="B253" s="0" t="s">
        <v>12</v>
      </c>
      <c r="C253" s="0" t="s">
        <v>13</v>
      </c>
      <c r="D253" s="0" t="n">
        <v>1</v>
      </c>
      <c r="E253" s="22" t="n">
        <v>45484</v>
      </c>
      <c r="F253" s="0" t="n">
        <v>110</v>
      </c>
      <c r="G253" s="0" t="n">
        <v>81</v>
      </c>
      <c r="H253" s="0" t="n">
        <v>35.53227</v>
      </c>
      <c r="I253" s="0" t="n">
        <v>-108.451</v>
      </c>
    </row>
    <row r="254" customFormat="false" ht="15.75" hidden="false" customHeight="false" outlineLevel="0" collapsed="false">
      <c r="A254" s="0" t="n">
        <v>471354457</v>
      </c>
      <c r="B254" s="0" t="s">
        <v>12</v>
      </c>
      <c r="C254" s="0" t="s">
        <v>19</v>
      </c>
      <c r="E254" s="22" t="n">
        <v>45399</v>
      </c>
      <c r="F254" s="0" t="n">
        <v>195</v>
      </c>
      <c r="G254" s="0" t="n">
        <v>200</v>
      </c>
      <c r="H254" s="0" t="n">
        <v>35.52759</v>
      </c>
      <c r="I254" s="0" t="n">
        <v>-108.465</v>
      </c>
    </row>
    <row r="255" customFormat="false" ht="15.75" hidden="false" customHeight="false" outlineLevel="0" collapsed="false">
      <c r="A255" s="0" t="n">
        <v>474180482</v>
      </c>
      <c r="B255" s="0" t="s">
        <v>12</v>
      </c>
      <c r="C255" s="0" t="s">
        <v>13</v>
      </c>
      <c r="D255" s="0" t="n">
        <v>1</v>
      </c>
      <c r="E255" s="22" t="n">
        <v>45446</v>
      </c>
      <c r="F255" s="0" t="n">
        <v>148</v>
      </c>
      <c r="G255" s="0" t="n">
        <v>602</v>
      </c>
      <c r="H255" s="0" t="n">
        <v>35.43307</v>
      </c>
      <c r="I255" s="0" t="n">
        <v>-108.266</v>
      </c>
    </row>
    <row r="256" customFormat="false" ht="15.75" hidden="false" customHeight="false" outlineLevel="0" collapsed="false">
      <c r="A256" s="0" t="n">
        <v>474180516</v>
      </c>
      <c r="B256" s="0" t="s">
        <v>12</v>
      </c>
      <c r="C256" s="0" t="s">
        <v>44</v>
      </c>
      <c r="E256" s="22" t="n">
        <v>45567</v>
      </c>
      <c r="F256" s="0" t="n">
        <v>27</v>
      </c>
      <c r="G256" s="0" t="n">
        <v>725</v>
      </c>
      <c r="H256" s="0" t="n">
        <v>35.4263</v>
      </c>
      <c r="I256" s="0" t="n">
        <v>-108.241</v>
      </c>
    </row>
    <row r="257" customFormat="false" ht="15.75" hidden="false" customHeight="false" outlineLevel="0" collapsed="false">
      <c r="A257" s="0" t="n">
        <v>474180561</v>
      </c>
      <c r="B257" s="0" t="s">
        <v>12</v>
      </c>
      <c r="C257" s="0" t="s">
        <v>13</v>
      </c>
      <c r="D257" s="0" t="n">
        <v>1</v>
      </c>
      <c r="E257" s="22" t="n">
        <v>45463</v>
      </c>
      <c r="F257" s="0" t="n">
        <v>131</v>
      </c>
      <c r="G257" s="0" t="n">
        <v>364</v>
      </c>
      <c r="H257" s="0" t="n">
        <v>35.40827</v>
      </c>
      <c r="I257" s="0" t="n">
        <v>-108.235</v>
      </c>
    </row>
    <row r="258" customFormat="false" ht="15.75" hidden="false" customHeight="false" outlineLevel="0" collapsed="false">
      <c r="A258" s="0" t="n">
        <v>474180578</v>
      </c>
      <c r="B258" s="0" t="s">
        <v>12</v>
      </c>
      <c r="C258" s="0" t="s">
        <v>13</v>
      </c>
      <c r="E258" s="22" t="n">
        <v>45120</v>
      </c>
      <c r="F258" s="0" t="n">
        <v>474</v>
      </c>
      <c r="G258" s="0" t="n">
        <v>950</v>
      </c>
      <c r="H258" s="0" t="n">
        <v>35.37272</v>
      </c>
      <c r="I258" s="0" t="n">
        <v>-108.146</v>
      </c>
    </row>
    <row r="259" customFormat="false" ht="15.75" hidden="false" customHeight="false" outlineLevel="0" collapsed="false">
      <c r="A259" s="0" t="n">
        <v>474180781</v>
      </c>
      <c r="B259" s="0" t="s">
        <v>12</v>
      </c>
      <c r="C259" s="0" t="s">
        <v>13</v>
      </c>
      <c r="D259" s="0" t="n">
        <v>4</v>
      </c>
      <c r="E259" s="22" t="n">
        <v>45546</v>
      </c>
      <c r="F259" s="0" t="n">
        <v>48</v>
      </c>
      <c r="G259" s="0" t="n">
        <v>1013</v>
      </c>
      <c r="H259" s="0" t="n">
        <v>35.58201</v>
      </c>
      <c r="I259" s="0" t="n">
        <v>-108.246</v>
      </c>
    </row>
    <row r="260" customFormat="false" ht="15.75" hidden="false" customHeight="false" outlineLevel="0" collapsed="false">
      <c r="A260" s="0" t="n">
        <v>474180815</v>
      </c>
      <c r="B260" s="0" t="s">
        <v>12</v>
      </c>
      <c r="C260" s="0" t="s">
        <v>13</v>
      </c>
      <c r="D260" s="0" t="n">
        <v>1</v>
      </c>
      <c r="E260" s="22" t="n">
        <v>45358</v>
      </c>
      <c r="F260" s="0" t="n">
        <v>236</v>
      </c>
      <c r="G260" s="0" t="n">
        <v>666</v>
      </c>
      <c r="H260" s="0" t="n">
        <v>35.40827</v>
      </c>
      <c r="I260" s="0" t="n">
        <v>-108.235</v>
      </c>
    </row>
    <row r="261" customFormat="false" ht="15.75" hidden="false" customHeight="false" outlineLevel="0" collapsed="false">
      <c r="A261" s="0" t="n">
        <v>474180839</v>
      </c>
      <c r="B261" s="0" t="s">
        <v>12</v>
      </c>
      <c r="C261" s="0" t="s">
        <v>13</v>
      </c>
      <c r="D261" s="0" t="n">
        <v>1</v>
      </c>
      <c r="E261" s="22" t="n">
        <v>45574</v>
      </c>
      <c r="F261" s="0" t="n">
        <v>20</v>
      </c>
      <c r="G261" s="0" t="n">
        <v>905</v>
      </c>
      <c r="H261" s="0" t="n">
        <v>35.36818</v>
      </c>
      <c r="I261" s="0" t="n">
        <v>-108.08</v>
      </c>
    </row>
    <row r="262" customFormat="false" ht="15.75" hidden="false" customHeight="false" outlineLevel="0" collapsed="false">
      <c r="A262" s="0" t="n">
        <v>474180891</v>
      </c>
      <c r="B262" s="0" t="s">
        <v>12</v>
      </c>
      <c r="C262" s="0" t="s">
        <v>19</v>
      </c>
      <c r="E262" s="22" t="n">
        <v>45406</v>
      </c>
      <c r="F262" s="0" t="n">
        <v>188</v>
      </c>
      <c r="G262" s="0" t="n">
        <v>270</v>
      </c>
      <c r="H262" s="0" t="n">
        <v>35.38351</v>
      </c>
      <c r="I262" s="0" t="n">
        <v>-108.147</v>
      </c>
    </row>
    <row r="263" customFormat="false" ht="15.75" hidden="false" customHeight="false" outlineLevel="0" collapsed="false">
      <c r="A263" s="0" t="n">
        <v>474983733</v>
      </c>
      <c r="B263" s="0" t="s">
        <v>26</v>
      </c>
      <c r="C263" s="0" t="s">
        <v>13</v>
      </c>
      <c r="D263" s="0" t="n">
        <v>1</v>
      </c>
      <c r="E263" s="22" t="n">
        <v>45383</v>
      </c>
      <c r="F263" s="0" t="n">
        <v>211</v>
      </c>
      <c r="G263" s="0" t="n">
        <v>30</v>
      </c>
      <c r="H263" s="0" t="n">
        <v>36.61804</v>
      </c>
      <c r="I263" s="0" t="n">
        <v>-110.513</v>
      </c>
    </row>
    <row r="264" customFormat="false" ht="15.75" hidden="false" customHeight="false" outlineLevel="0" collapsed="false">
      <c r="A264" s="0" t="n">
        <v>474983788</v>
      </c>
      <c r="B264" s="0" t="s">
        <v>26</v>
      </c>
      <c r="C264" s="0" t="s">
        <v>13</v>
      </c>
      <c r="D264" s="0" t="n">
        <v>1</v>
      </c>
      <c r="E264" s="22" t="n">
        <v>45183</v>
      </c>
      <c r="F264" s="0" t="n">
        <v>411</v>
      </c>
      <c r="G264" s="0" t="n">
        <v>400</v>
      </c>
      <c r="H264" s="0" t="n">
        <v>36.58421</v>
      </c>
      <c r="I264" s="0" t="n">
        <v>-110.804</v>
      </c>
    </row>
    <row r="265" customFormat="false" ht="15.75" hidden="false" customHeight="false" outlineLevel="0" collapsed="false">
      <c r="A265" s="0" t="n">
        <v>474983795</v>
      </c>
      <c r="B265" s="0" t="s">
        <v>26</v>
      </c>
      <c r="C265" s="0" t="s">
        <v>13</v>
      </c>
      <c r="D265" s="0" t="n">
        <v>1</v>
      </c>
      <c r="E265" s="22" t="n">
        <v>45369</v>
      </c>
      <c r="F265" s="0" t="n">
        <v>225</v>
      </c>
      <c r="G265" s="0" t="n">
        <v>50</v>
      </c>
      <c r="H265" s="0" t="n">
        <v>36.97906</v>
      </c>
      <c r="I265" s="0" t="n">
        <v>-110.88</v>
      </c>
    </row>
    <row r="266" customFormat="false" ht="15.75" hidden="false" customHeight="false" outlineLevel="0" collapsed="false">
      <c r="A266" s="0" t="n">
        <v>474983829</v>
      </c>
      <c r="B266" s="0" t="s">
        <v>26</v>
      </c>
      <c r="C266" s="0" t="s">
        <v>13</v>
      </c>
      <c r="D266" s="0" t="n">
        <v>5</v>
      </c>
      <c r="E266" s="22" t="n">
        <v>45580</v>
      </c>
      <c r="F266" s="0" t="n">
        <v>14</v>
      </c>
      <c r="G266" s="0" t="n">
        <v>107</v>
      </c>
      <c r="H266" s="0" t="n">
        <v>37.00892</v>
      </c>
      <c r="I266" s="0" t="n">
        <v>-110.779</v>
      </c>
    </row>
    <row r="267" customFormat="false" ht="15.75" hidden="false" customHeight="false" outlineLevel="0" collapsed="false">
      <c r="A267" s="0" t="n">
        <v>474983836</v>
      </c>
      <c r="B267" s="0" t="s">
        <v>26</v>
      </c>
      <c r="C267" s="0" t="s">
        <v>13</v>
      </c>
      <c r="D267" s="0" t="n">
        <v>2</v>
      </c>
      <c r="E267" s="22" t="n">
        <v>45495</v>
      </c>
      <c r="F267" s="0" t="n">
        <v>99</v>
      </c>
      <c r="G267" s="0" t="n">
        <v>0</v>
      </c>
      <c r="H267" s="0" t="n">
        <v>36.979</v>
      </c>
      <c r="I267" s="0" t="n">
        <v>-110.802</v>
      </c>
    </row>
    <row r="268" customFormat="false" ht="15.75" hidden="false" customHeight="false" outlineLevel="0" collapsed="false">
      <c r="A268" s="0" t="n">
        <v>474983843</v>
      </c>
      <c r="B268" s="0" t="s">
        <v>26</v>
      </c>
      <c r="C268" s="0" t="s">
        <v>13</v>
      </c>
      <c r="D268" s="0" t="n">
        <v>7</v>
      </c>
      <c r="E268" s="22" t="n">
        <v>45495</v>
      </c>
      <c r="F268" s="0" t="n">
        <v>99</v>
      </c>
      <c r="G268" s="0" t="n">
        <v>200</v>
      </c>
      <c r="H268" s="0" t="n">
        <v>37.00516</v>
      </c>
      <c r="I268" s="0" t="n">
        <v>-110.803</v>
      </c>
    </row>
    <row r="269" customFormat="false" ht="15.75" hidden="false" customHeight="false" outlineLevel="0" collapsed="false">
      <c r="A269" s="0" t="n">
        <v>474983850</v>
      </c>
      <c r="B269" s="0" t="s">
        <v>26</v>
      </c>
      <c r="C269" s="0" t="s">
        <v>13</v>
      </c>
      <c r="D269" s="0" t="n">
        <v>1</v>
      </c>
      <c r="E269" s="22" t="n">
        <v>45420</v>
      </c>
      <c r="F269" s="0" t="n">
        <v>174</v>
      </c>
      <c r="G269" s="0" t="n">
        <v>50</v>
      </c>
      <c r="H269" s="0" t="n">
        <v>36.72385</v>
      </c>
      <c r="I269" s="0" t="n">
        <v>-110.599</v>
      </c>
    </row>
    <row r="270" customFormat="false" ht="15.75" hidden="false" customHeight="false" outlineLevel="0" collapsed="false">
      <c r="A270" s="0" t="n">
        <v>474983874</v>
      </c>
      <c r="B270" s="0" t="s">
        <v>26</v>
      </c>
      <c r="C270" s="0" t="s">
        <v>13</v>
      </c>
      <c r="D270" s="0" t="n">
        <v>3</v>
      </c>
      <c r="E270" s="22" t="n">
        <v>45575</v>
      </c>
      <c r="F270" s="0" t="n">
        <v>19</v>
      </c>
      <c r="G270" s="0" t="n">
        <v>832</v>
      </c>
      <c r="H270" s="0" t="n">
        <v>36.93685</v>
      </c>
      <c r="I270" s="0" t="n">
        <v>-110.774</v>
      </c>
    </row>
    <row r="271" customFormat="false" ht="15.75" hidden="false" customHeight="false" outlineLevel="0" collapsed="false">
      <c r="A271" s="0" t="n">
        <v>474983881</v>
      </c>
      <c r="B271" s="0" t="s">
        <v>26</v>
      </c>
      <c r="C271" s="0" t="s">
        <v>13</v>
      </c>
      <c r="D271" s="0" t="n">
        <v>4</v>
      </c>
      <c r="E271" s="22" t="n">
        <v>45495</v>
      </c>
      <c r="F271" s="0" t="n">
        <v>99</v>
      </c>
      <c r="G271" s="0" t="n">
        <v>100</v>
      </c>
      <c r="H271" s="0" t="n">
        <v>37.00169</v>
      </c>
      <c r="I271" s="0" t="n">
        <v>-110.812</v>
      </c>
    </row>
    <row r="272" customFormat="false" ht="15.75" hidden="false" customHeight="false" outlineLevel="0" collapsed="false">
      <c r="A272" s="0" t="n">
        <v>474983908</v>
      </c>
      <c r="B272" s="0" t="s">
        <v>26</v>
      </c>
      <c r="C272" s="0" t="s">
        <v>13</v>
      </c>
      <c r="D272" s="0" t="n">
        <v>1</v>
      </c>
      <c r="E272" s="22" t="n">
        <v>45566</v>
      </c>
      <c r="F272" s="0" t="n">
        <v>28</v>
      </c>
      <c r="G272" s="0" t="n">
        <v>583</v>
      </c>
      <c r="H272" s="0" t="n">
        <v>36.58018</v>
      </c>
      <c r="I272" s="0" t="n">
        <v>-110.777</v>
      </c>
    </row>
    <row r="273" customFormat="false" ht="15.75" hidden="false" customHeight="false" outlineLevel="0" collapsed="false">
      <c r="A273" s="0" t="n">
        <v>474983915</v>
      </c>
      <c r="B273" s="0" t="s">
        <v>26</v>
      </c>
      <c r="C273" s="0" t="s">
        <v>15</v>
      </c>
      <c r="D273" s="0" t="n">
        <v>1</v>
      </c>
      <c r="E273" s="22" t="n">
        <v>45155</v>
      </c>
      <c r="F273" s="0" t="n">
        <v>439</v>
      </c>
      <c r="G273" s="0" t="n">
        <v>2500</v>
      </c>
      <c r="H273" s="0" t="n">
        <v>36.14435</v>
      </c>
      <c r="I273" s="0" t="n">
        <v>-110.438</v>
      </c>
    </row>
    <row r="274" customFormat="false" ht="15.75" hidden="false" customHeight="false" outlineLevel="0" collapsed="false">
      <c r="A274" s="0" t="n">
        <v>474983922</v>
      </c>
      <c r="B274" s="0" t="s">
        <v>26</v>
      </c>
      <c r="C274" s="0" t="s">
        <v>13</v>
      </c>
      <c r="D274" s="0" t="n">
        <v>5</v>
      </c>
      <c r="E274" s="22" t="n">
        <v>45565</v>
      </c>
      <c r="F274" s="0" t="n">
        <v>29</v>
      </c>
      <c r="G274" s="0" t="n">
        <v>1000</v>
      </c>
      <c r="H274" s="0" t="n">
        <v>36.85023</v>
      </c>
      <c r="I274" s="0" t="n">
        <v>-110.612</v>
      </c>
    </row>
    <row r="275" customFormat="false" ht="15.75" hidden="false" customHeight="false" outlineLevel="0" collapsed="false">
      <c r="A275" s="0" t="n">
        <v>477050450</v>
      </c>
      <c r="B275" s="0" t="s">
        <v>26</v>
      </c>
      <c r="C275" s="0" t="s">
        <v>29</v>
      </c>
      <c r="D275" s="0" t="n">
        <v>1</v>
      </c>
      <c r="E275" s="22" t="n">
        <v>45301</v>
      </c>
      <c r="F275" s="0" t="n">
        <v>293</v>
      </c>
      <c r="G275" s="0" t="n">
        <v>275</v>
      </c>
      <c r="H275" s="0" t="n">
        <v>36.69618</v>
      </c>
      <c r="I275" s="0" t="n">
        <v>-110.58</v>
      </c>
    </row>
    <row r="276" customFormat="false" ht="15.75" hidden="false" customHeight="false" outlineLevel="0" collapsed="false">
      <c r="A276" s="0" t="n">
        <v>477050467</v>
      </c>
      <c r="B276" s="0" t="s">
        <v>26</v>
      </c>
      <c r="C276" s="0" t="s">
        <v>13</v>
      </c>
      <c r="D276" s="0" t="n">
        <v>1</v>
      </c>
      <c r="E276" s="22" t="n">
        <v>45469</v>
      </c>
      <c r="F276" s="0" t="n">
        <v>125</v>
      </c>
      <c r="G276" s="0" t="n">
        <v>500</v>
      </c>
      <c r="H276" s="0" t="n">
        <v>37.03151</v>
      </c>
      <c r="I276" s="0" t="n">
        <v>-110.611</v>
      </c>
    </row>
    <row r="277" customFormat="false" ht="15.75" hidden="false" customHeight="false" outlineLevel="0" collapsed="false">
      <c r="A277" s="0" t="n">
        <v>477401991</v>
      </c>
      <c r="B277" s="0" t="s">
        <v>22</v>
      </c>
      <c r="C277" s="0" t="s">
        <v>13</v>
      </c>
      <c r="D277" s="0" t="n">
        <v>1</v>
      </c>
      <c r="E277" s="22" t="n">
        <v>45481</v>
      </c>
      <c r="F277" s="0" t="n">
        <v>113</v>
      </c>
      <c r="G277" s="0" t="n">
        <v>187</v>
      </c>
      <c r="H277" s="0" t="n">
        <v>35.32644</v>
      </c>
      <c r="I277" s="0" t="n">
        <v>-110.606</v>
      </c>
    </row>
    <row r="278" customFormat="false" ht="15.75" hidden="false" customHeight="false" outlineLevel="0" collapsed="false">
      <c r="A278" s="0" t="n">
        <v>477402033</v>
      </c>
      <c r="B278" s="0" t="s">
        <v>22</v>
      </c>
      <c r="C278" s="0" t="s">
        <v>13</v>
      </c>
      <c r="D278" s="0" t="n">
        <v>2</v>
      </c>
      <c r="E278" s="22" t="n">
        <v>45490</v>
      </c>
      <c r="F278" s="0" t="n">
        <v>104</v>
      </c>
      <c r="G278" s="0" t="n">
        <v>136</v>
      </c>
      <c r="H278" s="0" t="n">
        <v>35.24496</v>
      </c>
      <c r="I278" s="0" t="n">
        <v>-110.692</v>
      </c>
    </row>
    <row r="279" customFormat="false" ht="15.75" hidden="false" customHeight="false" outlineLevel="0" collapsed="false">
      <c r="A279" s="0" t="n">
        <v>477402057</v>
      </c>
      <c r="B279" s="0" t="s">
        <v>22</v>
      </c>
      <c r="C279" s="0" t="s">
        <v>13</v>
      </c>
      <c r="D279" s="0" t="n">
        <v>4</v>
      </c>
      <c r="E279" s="22" t="n">
        <v>45545</v>
      </c>
      <c r="F279" s="0" t="n">
        <v>49</v>
      </c>
      <c r="G279" s="0" t="n">
        <v>216</v>
      </c>
      <c r="H279" s="0" t="n">
        <v>35.38374</v>
      </c>
      <c r="I279" s="0" t="n">
        <v>-110.346</v>
      </c>
    </row>
    <row r="280" customFormat="false" ht="15.75" hidden="false" customHeight="false" outlineLevel="0" collapsed="false">
      <c r="A280" s="0" t="n">
        <v>479085173</v>
      </c>
      <c r="B280" s="0" t="s">
        <v>26</v>
      </c>
      <c r="C280" s="0" t="s">
        <v>13</v>
      </c>
      <c r="E280" s="22" t="n">
        <v>45470</v>
      </c>
      <c r="F280" s="0" t="n">
        <v>124</v>
      </c>
      <c r="G280" s="0" t="n">
        <v>1000</v>
      </c>
      <c r="H280" s="0" t="n">
        <v>36.46912</v>
      </c>
      <c r="I280" s="0" t="n">
        <v>-111.487</v>
      </c>
    </row>
    <row r="281" customFormat="false" ht="15.75" hidden="false" customHeight="false" outlineLevel="0" collapsed="false">
      <c r="A281" s="0" t="n">
        <v>479085348</v>
      </c>
      <c r="B281" s="0" t="s">
        <v>26</v>
      </c>
      <c r="C281" s="0" t="s">
        <v>19</v>
      </c>
      <c r="E281" s="22" t="n">
        <v>45434</v>
      </c>
      <c r="F281" s="0" t="n">
        <v>160</v>
      </c>
      <c r="G281" s="0" t="n">
        <v>275</v>
      </c>
      <c r="H281" s="0" t="n">
        <v>36.50417</v>
      </c>
      <c r="I281" s="0" t="n">
        <v>-110.595</v>
      </c>
    </row>
    <row r="282" customFormat="false" ht="15.75" hidden="false" customHeight="false" outlineLevel="0" collapsed="false">
      <c r="A282" s="0" t="n">
        <v>479085427</v>
      </c>
      <c r="B282" s="0" t="s">
        <v>26</v>
      </c>
      <c r="C282" s="0" t="s">
        <v>13</v>
      </c>
      <c r="D282" s="0" t="n">
        <v>1</v>
      </c>
      <c r="E282" s="22" t="n">
        <v>45565</v>
      </c>
      <c r="F282" s="0" t="n">
        <v>29</v>
      </c>
      <c r="G282" s="0" t="n">
        <v>400</v>
      </c>
      <c r="H282" s="0" t="n">
        <v>36.87757</v>
      </c>
      <c r="I282" s="0" t="n">
        <v>-110.605</v>
      </c>
    </row>
    <row r="283" customFormat="false" ht="15.75" hidden="false" customHeight="false" outlineLevel="0" collapsed="false">
      <c r="A283" s="0" t="n">
        <v>479085740</v>
      </c>
      <c r="B283" s="0" t="s">
        <v>26</v>
      </c>
      <c r="C283" s="0" t="s">
        <v>19</v>
      </c>
      <c r="D283" s="0" t="n">
        <v>1</v>
      </c>
      <c r="E283" s="22" t="n">
        <v>45231</v>
      </c>
      <c r="F283" s="0" t="n">
        <v>363</v>
      </c>
      <c r="G283" s="0" t="n">
        <v>275</v>
      </c>
      <c r="H283" s="0" t="n">
        <v>36.69618</v>
      </c>
      <c r="I283" s="0" t="n">
        <v>-110.58</v>
      </c>
    </row>
    <row r="284" customFormat="false" ht="15.75" hidden="false" customHeight="false" outlineLevel="0" collapsed="false">
      <c r="A284" s="0" t="n">
        <v>479085874</v>
      </c>
      <c r="B284" s="0" t="s">
        <v>26</v>
      </c>
      <c r="C284" s="0" t="s">
        <v>13</v>
      </c>
      <c r="D284" s="0" t="n">
        <v>4</v>
      </c>
      <c r="E284" s="22" t="n">
        <v>45561</v>
      </c>
      <c r="F284" s="0" t="n">
        <v>33</v>
      </c>
      <c r="G284" s="0" t="n">
        <v>309</v>
      </c>
      <c r="H284" s="0" t="n">
        <v>36.86634</v>
      </c>
      <c r="I284" s="0" t="n">
        <v>-111.502</v>
      </c>
    </row>
    <row r="285" customFormat="false" ht="15.75" hidden="false" customHeight="false" outlineLevel="0" collapsed="false">
      <c r="A285" s="0" t="n">
        <v>479085939</v>
      </c>
      <c r="B285" s="0" t="s">
        <v>26</v>
      </c>
      <c r="C285" s="0" t="s">
        <v>19</v>
      </c>
      <c r="D285" s="0" t="n">
        <v>1</v>
      </c>
      <c r="E285" s="22" t="n">
        <v>45295</v>
      </c>
      <c r="F285" s="0" t="n">
        <v>299</v>
      </c>
      <c r="G285" s="0" t="n">
        <v>275</v>
      </c>
      <c r="H285" s="0" t="n">
        <v>36.63824</v>
      </c>
      <c r="I285" s="0" t="n">
        <v>-110.66</v>
      </c>
    </row>
    <row r="286" customFormat="false" ht="15.75" hidden="false" customHeight="false" outlineLevel="0" collapsed="false">
      <c r="A286" s="0" t="n">
        <v>479085977</v>
      </c>
      <c r="B286" s="0" t="s">
        <v>26</v>
      </c>
      <c r="C286" s="0" t="s">
        <v>19</v>
      </c>
      <c r="D286" s="0" t="n">
        <v>1</v>
      </c>
      <c r="E286" s="22" t="n">
        <v>45512</v>
      </c>
      <c r="F286" s="0" t="n">
        <v>82</v>
      </c>
      <c r="G286" s="0" t="n">
        <v>275</v>
      </c>
      <c r="H286" s="0" t="n">
        <v>36.77359</v>
      </c>
      <c r="I286" s="0" t="n">
        <v>-110.689</v>
      </c>
    </row>
    <row r="287" customFormat="false" ht="15.75" hidden="false" customHeight="false" outlineLevel="0" collapsed="false">
      <c r="A287" s="0" t="n">
        <v>479086026</v>
      </c>
      <c r="B287" s="0" t="s">
        <v>26</v>
      </c>
      <c r="C287" s="0" t="s">
        <v>29</v>
      </c>
      <c r="E287" s="22" t="n">
        <v>45497</v>
      </c>
      <c r="F287" s="0" t="n">
        <v>97</v>
      </c>
      <c r="G287" s="0" t="n">
        <v>300</v>
      </c>
      <c r="H287" s="0" t="n">
        <v>36.69898</v>
      </c>
      <c r="I287" s="0" t="n">
        <v>-111.251</v>
      </c>
    </row>
    <row r="288" customFormat="false" ht="15.75" hidden="false" customHeight="false" outlineLevel="0" collapsed="false">
      <c r="A288" s="0" t="n">
        <v>479086057</v>
      </c>
      <c r="B288" s="0" t="s">
        <v>26</v>
      </c>
      <c r="C288" s="0" t="s">
        <v>13</v>
      </c>
      <c r="E288" s="22" t="n">
        <v>45426</v>
      </c>
      <c r="F288" s="0" t="n">
        <v>168</v>
      </c>
      <c r="G288" s="0" t="n">
        <v>50</v>
      </c>
      <c r="H288" s="0" t="n">
        <v>36.45805</v>
      </c>
      <c r="I288" s="0" t="n">
        <v>-111.432</v>
      </c>
    </row>
    <row r="289" customFormat="false" ht="15.75" hidden="false" customHeight="false" outlineLevel="0" collapsed="false">
      <c r="A289" s="0" t="n">
        <v>479086239</v>
      </c>
      <c r="B289" s="0" t="s">
        <v>26</v>
      </c>
      <c r="C289" s="0" t="s">
        <v>19</v>
      </c>
      <c r="D289" s="0" t="n">
        <v>1</v>
      </c>
      <c r="E289" s="22" t="n">
        <v>45434</v>
      </c>
      <c r="F289" s="0" t="n">
        <v>160</v>
      </c>
      <c r="G289" s="0" t="n">
        <v>275</v>
      </c>
      <c r="H289" s="0" t="n">
        <v>36.54529</v>
      </c>
      <c r="I289" s="0" t="n">
        <v>-110.532</v>
      </c>
    </row>
    <row r="290" customFormat="false" ht="15.75" hidden="false" customHeight="false" outlineLevel="0" collapsed="false">
      <c r="A290" s="0" t="n">
        <v>479086260</v>
      </c>
      <c r="B290" s="0" t="s">
        <v>26</v>
      </c>
      <c r="C290" s="0" t="s">
        <v>19</v>
      </c>
      <c r="E290" s="22" t="n">
        <v>45435</v>
      </c>
      <c r="F290" s="0" t="n">
        <v>159</v>
      </c>
      <c r="G290" s="0" t="n">
        <v>275</v>
      </c>
      <c r="H290" s="0" t="n">
        <v>36.50488</v>
      </c>
      <c r="I290" s="0" t="n">
        <v>-110.596</v>
      </c>
    </row>
    <row r="291" customFormat="false" ht="15.75" hidden="false" customHeight="false" outlineLevel="0" collapsed="false">
      <c r="A291" s="0" t="n">
        <v>479086277</v>
      </c>
      <c r="B291" s="0" t="s">
        <v>26</v>
      </c>
      <c r="C291" s="0" t="s">
        <v>13</v>
      </c>
      <c r="D291" s="0" t="n">
        <v>1</v>
      </c>
      <c r="E291" s="22" t="n">
        <v>45559</v>
      </c>
      <c r="F291" s="0" t="n">
        <v>35</v>
      </c>
      <c r="G291" s="0" t="n">
        <v>489</v>
      </c>
      <c r="H291" s="0" t="n">
        <v>36.58102</v>
      </c>
      <c r="I291" s="0" t="n">
        <v>-110.514</v>
      </c>
    </row>
    <row r="292" customFormat="false" ht="15.75" hidden="false" customHeight="false" outlineLevel="0" collapsed="false">
      <c r="A292" s="0" t="n">
        <v>479086349</v>
      </c>
      <c r="B292" s="0" t="s">
        <v>26</v>
      </c>
      <c r="C292" s="0" t="s">
        <v>30</v>
      </c>
      <c r="D292" s="0" t="n">
        <v>1</v>
      </c>
      <c r="E292" s="22" t="n">
        <v>45419</v>
      </c>
      <c r="F292" s="0" t="n">
        <v>175</v>
      </c>
      <c r="G292" s="0" t="n">
        <v>700</v>
      </c>
      <c r="H292" s="0" t="n">
        <v>36.7064</v>
      </c>
      <c r="I292" s="0" t="n">
        <v>-110.599</v>
      </c>
    </row>
    <row r="293" customFormat="false" ht="15.75" hidden="false" customHeight="false" outlineLevel="0" collapsed="false">
      <c r="A293" s="0" t="n">
        <v>479086394</v>
      </c>
      <c r="B293" s="0" t="s">
        <v>26</v>
      </c>
      <c r="C293" s="0" t="s">
        <v>13</v>
      </c>
      <c r="D293" s="0" t="n">
        <v>1</v>
      </c>
      <c r="E293" s="22" t="n">
        <v>45470</v>
      </c>
      <c r="F293" s="0" t="n">
        <v>124</v>
      </c>
      <c r="G293" s="0" t="n">
        <v>200</v>
      </c>
      <c r="H293" s="0" t="n">
        <v>36.55412</v>
      </c>
      <c r="I293" s="0" t="n">
        <v>-110.78</v>
      </c>
    </row>
    <row r="294" customFormat="false" ht="15.75" hidden="false" customHeight="false" outlineLevel="0" collapsed="false">
      <c r="A294" s="0" t="n">
        <v>479086435</v>
      </c>
      <c r="B294" s="0" t="s">
        <v>26</v>
      </c>
      <c r="C294" s="0" t="s">
        <v>13</v>
      </c>
      <c r="D294" s="0" t="n">
        <v>2</v>
      </c>
      <c r="E294" s="22" t="n">
        <v>45420</v>
      </c>
      <c r="F294" s="0" t="n">
        <v>174</v>
      </c>
      <c r="G294" s="0" t="n">
        <v>0</v>
      </c>
      <c r="H294" s="0" t="n">
        <v>36.70964</v>
      </c>
      <c r="I294" s="0" t="n">
        <v>-110.595</v>
      </c>
    </row>
    <row r="295" customFormat="false" ht="15.75" hidden="false" customHeight="false" outlineLevel="0" collapsed="false">
      <c r="A295" s="0" t="n">
        <v>479086507</v>
      </c>
      <c r="B295" s="0" t="s">
        <v>26</v>
      </c>
      <c r="C295" s="0" t="s">
        <v>19</v>
      </c>
      <c r="D295" s="0" t="n">
        <v>1</v>
      </c>
      <c r="E295" s="22" t="n">
        <v>45287</v>
      </c>
      <c r="F295" s="0" t="n">
        <v>307</v>
      </c>
      <c r="G295" s="0" t="n">
        <v>275</v>
      </c>
      <c r="H295" s="0" t="n">
        <v>36.58036</v>
      </c>
      <c r="I295" s="0" t="n">
        <v>-110.776</v>
      </c>
    </row>
    <row r="296" customFormat="false" ht="15.75" hidden="false" customHeight="false" outlineLevel="0" collapsed="false">
      <c r="A296" s="0" t="n">
        <v>479086514</v>
      </c>
      <c r="B296" s="0" t="s">
        <v>26</v>
      </c>
      <c r="C296" s="0" t="s">
        <v>29</v>
      </c>
      <c r="D296" s="0" t="n">
        <v>1</v>
      </c>
      <c r="E296" s="22" t="n">
        <v>45127</v>
      </c>
      <c r="F296" s="0" t="n">
        <v>467</v>
      </c>
      <c r="G296" s="0" t="n">
        <v>500</v>
      </c>
      <c r="H296" s="0" t="n">
        <v>36.77998</v>
      </c>
      <c r="I296" s="0" t="n">
        <v>-110.974</v>
      </c>
    </row>
    <row r="297" customFormat="false" ht="15.75" hidden="false" customHeight="false" outlineLevel="0" collapsed="false">
      <c r="A297" s="0" t="n">
        <v>479086552</v>
      </c>
      <c r="B297" s="0" t="s">
        <v>26</v>
      </c>
      <c r="C297" s="0" t="s">
        <v>13</v>
      </c>
      <c r="D297" s="0" t="n">
        <v>2</v>
      </c>
      <c r="E297" s="22" t="n">
        <v>45483</v>
      </c>
      <c r="F297" s="0" t="n">
        <v>111</v>
      </c>
      <c r="G297" s="0" t="n">
        <v>400</v>
      </c>
      <c r="H297" s="0" t="n">
        <v>36.57421</v>
      </c>
      <c r="I297" s="0" t="n">
        <v>-110.499</v>
      </c>
    </row>
    <row r="298" customFormat="false" ht="15.75" hidden="false" customHeight="false" outlineLevel="0" collapsed="false">
      <c r="A298" s="0" t="n">
        <v>479086624</v>
      </c>
      <c r="B298" s="0" t="s">
        <v>26</v>
      </c>
      <c r="C298" s="0" t="s">
        <v>13</v>
      </c>
      <c r="D298" s="0" t="n">
        <v>1</v>
      </c>
      <c r="E298" s="22" t="n">
        <v>45484</v>
      </c>
      <c r="F298" s="0" t="n">
        <v>110</v>
      </c>
      <c r="G298" s="0" t="n">
        <v>800</v>
      </c>
      <c r="H298" s="0" t="n">
        <v>36.6335</v>
      </c>
      <c r="I298" s="0" t="n">
        <v>-111.257</v>
      </c>
    </row>
    <row r="299" customFormat="false" ht="15.75" hidden="false" customHeight="false" outlineLevel="0" collapsed="false">
      <c r="A299" s="0" t="n">
        <v>479086703</v>
      </c>
      <c r="B299" s="0" t="s">
        <v>26</v>
      </c>
      <c r="C299" s="0" t="s">
        <v>13</v>
      </c>
      <c r="E299" s="22" t="n">
        <v>45512</v>
      </c>
      <c r="F299" s="0" t="n">
        <v>82</v>
      </c>
      <c r="G299" s="0" t="n">
        <v>100</v>
      </c>
      <c r="H299" s="0" t="n">
        <v>36.39535</v>
      </c>
      <c r="I299" s="0" t="n">
        <v>-111.468</v>
      </c>
    </row>
    <row r="300" customFormat="false" ht="15.75" hidden="false" customHeight="false" outlineLevel="0" collapsed="false">
      <c r="A300" s="0" t="n">
        <v>479086727</v>
      </c>
      <c r="B300" s="0" t="s">
        <v>26</v>
      </c>
      <c r="C300" s="0" t="s">
        <v>19</v>
      </c>
      <c r="D300" s="0" t="n">
        <v>1</v>
      </c>
      <c r="E300" s="22" t="n">
        <v>45181</v>
      </c>
      <c r="F300" s="0" t="n">
        <v>413</v>
      </c>
      <c r="G300" s="0" t="n">
        <v>0</v>
      </c>
      <c r="H300" s="0" t="n">
        <v>36.57021</v>
      </c>
      <c r="I300" s="0" t="n">
        <v>-110.506</v>
      </c>
    </row>
    <row r="301" customFormat="false" ht="15.75" hidden="false" customHeight="false" outlineLevel="0" collapsed="false">
      <c r="A301" s="0" t="n">
        <v>479086909</v>
      </c>
      <c r="B301" s="0" t="s">
        <v>26</v>
      </c>
      <c r="C301" s="0" t="s">
        <v>13</v>
      </c>
      <c r="D301" s="0" t="n">
        <v>4</v>
      </c>
      <c r="E301" s="22" t="n">
        <v>45420</v>
      </c>
      <c r="F301" s="0" t="n">
        <v>174</v>
      </c>
      <c r="G301" s="0" t="n">
        <v>1100</v>
      </c>
      <c r="H301" s="0" t="n">
        <v>36.69147</v>
      </c>
      <c r="I301" s="0" t="n">
        <v>-110.614</v>
      </c>
    </row>
    <row r="302" customFormat="false" ht="15.75" hidden="false" customHeight="false" outlineLevel="0" collapsed="false">
      <c r="A302" s="0" t="n">
        <v>479086916</v>
      </c>
      <c r="B302" s="0" t="s">
        <v>26</v>
      </c>
      <c r="C302" s="0" t="s">
        <v>19</v>
      </c>
      <c r="D302" s="0" t="n">
        <v>1</v>
      </c>
      <c r="E302" s="22" t="n">
        <v>45378</v>
      </c>
      <c r="F302" s="0" t="n">
        <v>216</v>
      </c>
      <c r="G302" s="0" t="n">
        <v>275</v>
      </c>
      <c r="H302" s="0" t="n">
        <v>36.53994</v>
      </c>
      <c r="I302" s="0" t="n">
        <v>-110.505</v>
      </c>
    </row>
    <row r="303" customFormat="false" ht="15.75" hidden="false" customHeight="false" outlineLevel="0" collapsed="false">
      <c r="A303" s="0" t="n">
        <v>479086923</v>
      </c>
      <c r="B303" s="0" t="s">
        <v>26</v>
      </c>
      <c r="C303" s="0" t="s">
        <v>13</v>
      </c>
      <c r="E303" s="22" t="n">
        <v>45517</v>
      </c>
      <c r="F303" s="0" t="n">
        <v>77</v>
      </c>
      <c r="G303" s="0" t="n">
        <v>1200</v>
      </c>
      <c r="H303" s="0" t="n">
        <v>36.3586</v>
      </c>
      <c r="I303" s="0" t="n">
        <v>-110.912</v>
      </c>
    </row>
    <row r="304" customFormat="false" ht="15.75" hidden="false" customHeight="false" outlineLevel="0" collapsed="false">
      <c r="A304" s="0" t="n">
        <v>479086947</v>
      </c>
      <c r="B304" s="0" t="s">
        <v>26</v>
      </c>
      <c r="C304" s="0" t="s">
        <v>19</v>
      </c>
      <c r="D304" s="0" t="n">
        <v>1</v>
      </c>
      <c r="E304" s="22" t="n">
        <v>45483</v>
      </c>
      <c r="F304" s="0" t="n">
        <v>111</v>
      </c>
      <c r="G304" s="0" t="n">
        <v>275</v>
      </c>
      <c r="H304" s="0" t="n">
        <v>36.51936</v>
      </c>
      <c r="I304" s="0" t="n">
        <v>-110.582</v>
      </c>
    </row>
    <row r="305" customFormat="false" ht="15.75" hidden="false" customHeight="false" outlineLevel="0" collapsed="false">
      <c r="A305" s="0" t="n">
        <v>479086961</v>
      </c>
      <c r="B305" s="0" t="s">
        <v>26</v>
      </c>
      <c r="C305" s="0" t="s">
        <v>19</v>
      </c>
      <c r="D305" s="0" t="n">
        <v>1</v>
      </c>
      <c r="E305" s="22" t="n">
        <v>45434</v>
      </c>
      <c r="F305" s="0" t="n">
        <v>160</v>
      </c>
      <c r="G305" s="0" t="n">
        <v>275</v>
      </c>
      <c r="H305" s="0" t="n">
        <v>36.51812</v>
      </c>
      <c r="I305" s="0" t="n">
        <v>-110.586</v>
      </c>
    </row>
    <row r="306" customFormat="false" ht="15.75" hidden="false" customHeight="false" outlineLevel="0" collapsed="false">
      <c r="A306" s="0" t="n">
        <v>479086985</v>
      </c>
      <c r="B306" s="0" t="s">
        <v>26</v>
      </c>
      <c r="C306" s="0" t="s">
        <v>13</v>
      </c>
      <c r="D306" s="0" t="n">
        <v>2</v>
      </c>
      <c r="E306" s="22" t="n">
        <v>45420</v>
      </c>
      <c r="F306" s="0" t="n">
        <v>174</v>
      </c>
      <c r="G306" s="0" t="n">
        <v>0</v>
      </c>
      <c r="H306" s="0" t="n">
        <v>36.70996</v>
      </c>
      <c r="I306" s="0" t="n">
        <v>-110.596</v>
      </c>
    </row>
    <row r="307" customFormat="false" ht="15.75" hidden="false" customHeight="false" outlineLevel="0" collapsed="false">
      <c r="A307" s="0" t="n">
        <v>479087089</v>
      </c>
      <c r="B307" s="0" t="s">
        <v>26</v>
      </c>
      <c r="C307" s="0" t="s">
        <v>13</v>
      </c>
      <c r="D307" s="0" t="n">
        <v>1</v>
      </c>
      <c r="E307" s="22" t="n">
        <v>45512</v>
      </c>
      <c r="F307" s="0" t="n">
        <v>82</v>
      </c>
      <c r="G307" s="0" t="n">
        <v>400</v>
      </c>
      <c r="H307" s="0" t="n">
        <v>36.8648</v>
      </c>
      <c r="I307" s="0" t="n">
        <v>-111.501</v>
      </c>
    </row>
    <row r="308" customFormat="false" ht="15.75" hidden="false" customHeight="false" outlineLevel="0" collapsed="false">
      <c r="A308" s="0" t="n">
        <v>479087120</v>
      </c>
      <c r="B308" s="0" t="s">
        <v>26</v>
      </c>
      <c r="C308" s="0" t="s">
        <v>13</v>
      </c>
      <c r="D308" s="0" t="n">
        <v>2</v>
      </c>
      <c r="E308" s="22" t="n">
        <v>45497</v>
      </c>
      <c r="F308" s="0" t="n">
        <v>97</v>
      </c>
      <c r="G308" s="0" t="n">
        <v>250</v>
      </c>
      <c r="H308" s="0" t="n">
        <v>36.44168</v>
      </c>
      <c r="I308" s="0" t="n">
        <v>-111.137</v>
      </c>
    </row>
    <row r="309" customFormat="false" ht="15.75" hidden="false" customHeight="false" outlineLevel="0" collapsed="false">
      <c r="A309" s="0" t="n">
        <v>479087292</v>
      </c>
      <c r="B309" s="0" t="s">
        <v>26</v>
      </c>
      <c r="C309" s="0" t="s">
        <v>13</v>
      </c>
      <c r="D309" s="0" t="n">
        <v>1</v>
      </c>
      <c r="E309" s="22" t="n">
        <v>45497</v>
      </c>
      <c r="F309" s="0" t="n">
        <v>97</v>
      </c>
      <c r="G309" s="0" t="n">
        <v>100</v>
      </c>
      <c r="H309" s="0" t="n">
        <v>36.5551</v>
      </c>
      <c r="I309" s="0" t="n">
        <v>-111.123</v>
      </c>
    </row>
    <row r="310" customFormat="false" ht="15.75" hidden="false" customHeight="false" outlineLevel="0" collapsed="false">
      <c r="A310" s="0" t="n">
        <v>479087302</v>
      </c>
      <c r="B310" s="0" t="s">
        <v>26</v>
      </c>
      <c r="C310" s="0" t="s">
        <v>30</v>
      </c>
      <c r="E310" s="22" t="n">
        <v>45551</v>
      </c>
      <c r="F310" s="0" t="n">
        <v>43</v>
      </c>
      <c r="G310" s="0" t="n">
        <v>700</v>
      </c>
      <c r="H310" s="0" t="n">
        <v>36.83491</v>
      </c>
      <c r="I310" s="0" t="n">
        <v>-111.285</v>
      </c>
    </row>
    <row r="311" customFormat="false" ht="15.75" hidden="false" customHeight="false" outlineLevel="0" collapsed="false">
      <c r="A311" s="0" t="n">
        <v>479087326</v>
      </c>
      <c r="B311" s="0" t="s">
        <v>26</v>
      </c>
      <c r="C311" s="0" t="s">
        <v>19</v>
      </c>
      <c r="D311" s="0" t="n">
        <v>1</v>
      </c>
      <c r="E311" s="22" t="n">
        <v>45105</v>
      </c>
      <c r="F311" s="0" t="n">
        <v>489</v>
      </c>
      <c r="G311" s="0" t="n">
        <v>275</v>
      </c>
      <c r="H311" s="0" t="n">
        <v>36.58097</v>
      </c>
      <c r="I311" s="0" t="n">
        <v>-110.775</v>
      </c>
    </row>
    <row r="312" customFormat="false" ht="15.75" hidden="false" customHeight="false" outlineLevel="0" collapsed="false">
      <c r="A312" s="0" t="n">
        <v>479087333</v>
      </c>
      <c r="B312" s="0" t="s">
        <v>26</v>
      </c>
      <c r="C312" s="0" t="s">
        <v>29</v>
      </c>
      <c r="E312" s="22" t="n">
        <v>45397</v>
      </c>
      <c r="F312" s="0" t="n">
        <v>197</v>
      </c>
      <c r="G312" s="0" t="n">
        <v>1125</v>
      </c>
      <c r="H312" s="0" t="n">
        <v>36.48381</v>
      </c>
      <c r="I312" s="0" t="n">
        <v>-111.045</v>
      </c>
    </row>
    <row r="313" customFormat="false" ht="15.75" hidden="false" customHeight="false" outlineLevel="0" collapsed="false">
      <c r="A313" s="0" t="n">
        <v>479087450</v>
      </c>
      <c r="B313" s="0" t="s">
        <v>26</v>
      </c>
      <c r="C313" s="0" t="s">
        <v>13</v>
      </c>
      <c r="D313" s="0" t="n">
        <v>1</v>
      </c>
      <c r="E313" s="22" t="n">
        <v>45092</v>
      </c>
      <c r="F313" s="0" t="n">
        <v>502</v>
      </c>
      <c r="G313" s="0" t="n">
        <v>1000</v>
      </c>
      <c r="H313" s="0" t="n">
        <v>36.69648</v>
      </c>
      <c r="I313" s="0" t="n">
        <v>-110.58</v>
      </c>
    </row>
    <row r="314" customFormat="false" ht="15.75" hidden="false" customHeight="false" outlineLevel="0" collapsed="false">
      <c r="A314" s="0" t="n">
        <v>479087474</v>
      </c>
      <c r="B314" s="0" t="s">
        <v>26</v>
      </c>
      <c r="C314" s="0" t="s">
        <v>13</v>
      </c>
      <c r="D314" s="0" t="n">
        <v>1</v>
      </c>
      <c r="E314" s="22" t="n">
        <v>45517</v>
      </c>
      <c r="F314" s="0" t="n">
        <v>77</v>
      </c>
      <c r="G314" s="0" t="n">
        <v>1200</v>
      </c>
      <c r="H314" s="0" t="n">
        <v>36.41231</v>
      </c>
      <c r="I314" s="0" t="n">
        <v>-111.447</v>
      </c>
    </row>
    <row r="315" customFormat="false" ht="15.75" hidden="false" customHeight="false" outlineLevel="0" collapsed="false">
      <c r="A315" s="0" t="n">
        <v>479087663</v>
      </c>
      <c r="B315" s="0" t="s">
        <v>26</v>
      </c>
      <c r="C315" s="0" t="s">
        <v>19</v>
      </c>
      <c r="D315" s="0" t="n">
        <v>1</v>
      </c>
      <c r="E315" s="22" t="n">
        <v>45581</v>
      </c>
      <c r="F315" s="0" t="n">
        <v>13</v>
      </c>
      <c r="G315" s="0" t="n">
        <v>212</v>
      </c>
      <c r="H315" s="0" t="n">
        <v>36.58335</v>
      </c>
      <c r="I315" s="0" t="n">
        <v>-110.522</v>
      </c>
    </row>
    <row r="316" customFormat="false" ht="15.75" hidden="false" customHeight="false" outlineLevel="0" collapsed="false">
      <c r="A316" s="0" t="n">
        <v>479087687</v>
      </c>
      <c r="B316" s="0" t="s">
        <v>26</v>
      </c>
      <c r="C316" s="0" t="s">
        <v>13</v>
      </c>
      <c r="D316" s="0" t="n">
        <v>4</v>
      </c>
      <c r="E316" s="22" t="n">
        <v>45225</v>
      </c>
      <c r="F316" s="0" t="n">
        <v>369</v>
      </c>
      <c r="G316" s="0" t="n">
        <v>0</v>
      </c>
      <c r="H316" s="0" t="n">
        <v>36.78193</v>
      </c>
      <c r="I316" s="0" t="n">
        <v>-110.573</v>
      </c>
    </row>
    <row r="317" customFormat="false" ht="15.75" hidden="false" customHeight="false" outlineLevel="0" collapsed="false">
      <c r="A317" s="0" t="n">
        <v>479088042</v>
      </c>
      <c r="B317" s="0" t="s">
        <v>26</v>
      </c>
      <c r="C317" s="0" t="s">
        <v>13</v>
      </c>
      <c r="E317" s="22" t="n">
        <v>45582</v>
      </c>
      <c r="F317" s="0" t="n">
        <v>12</v>
      </c>
      <c r="G317" s="0" t="n">
        <v>1200</v>
      </c>
      <c r="H317" s="0" t="n">
        <v>36.52207</v>
      </c>
      <c r="I317" s="0" t="n">
        <v>-110.564</v>
      </c>
    </row>
    <row r="318" customFormat="false" ht="15.75" hidden="false" customHeight="false" outlineLevel="0" collapsed="false">
      <c r="A318" s="0" t="n">
        <v>479088080</v>
      </c>
      <c r="B318" s="0" t="s">
        <v>26</v>
      </c>
      <c r="C318" s="0" t="s">
        <v>13</v>
      </c>
      <c r="D318" s="0" t="n">
        <v>1</v>
      </c>
      <c r="E318" s="22" t="n">
        <v>45582</v>
      </c>
      <c r="F318" s="0" t="n">
        <v>12</v>
      </c>
      <c r="G318" s="0" t="n">
        <v>1055</v>
      </c>
      <c r="H318" s="0" t="n">
        <v>36.69785</v>
      </c>
      <c r="I318" s="0" t="n">
        <v>-110.671</v>
      </c>
    </row>
    <row r="319" customFormat="false" ht="15.75" hidden="false" customHeight="false" outlineLevel="0" collapsed="false">
      <c r="A319" s="0" t="n">
        <v>479088341</v>
      </c>
      <c r="B319" s="0" t="s">
        <v>26</v>
      </c>
      <c r="C319" s="0" t="s">
        <v>15</v>
      </c>
      <c r="D319" s="0" t="n">
        <v>1</v>
      </c>
      <c r="E319" s="22" t="n">
        <v>45413</v>
      </c>
      <c r="F319" s="0" t="n">
        <v>181</v>
      </c>
      <c r="G319" s="0" t="n">
        <v>200</v>
      </c>
      <c r="H319" s="0" t="n">
        <v>36.97726</v>
      </c>
      <c r="I319" s="0" t="n">
        <v>-110.9</v>
      </c>
    </row>
    <row r="320" customFormat="false" ht="15.75" hidden="false" customHeight="false" outlineLevel="0" collapsed="false">
      <c r="A320" s="0" t="n">
        <v>479088389</v>
      </c>
      <c r="B320" s="0" t="s">
        <v>26</v>
      </c>
      <c r="C320" s="0" t="s">
        <v>19</v>
      </c>
      <c r="D320" s="0" t="n">
        <v>1</v>
      </c>
      <c r="E320" s="22" t="n">
        <v>45105</v>
      </c>
      <c r="F320" s="0" t="n">
        <v>489</v>
      </c>
      <c r="G320" s="0" t="n">
        <v>275</v>
      </c>
      <c r="H320" s="0" t="n">
        <v>37.05025</v>
      </c>
      <c r="I320" s="0" t="n">
        <v>-110.774</v>
      </c>
    </row>
    <row r="321" customFormat="false" ht="15.75" hidden="false" customHeight="false" outlineLevel="0" collapsed="false">
      <c r="A321" s="0" t="n">
        <v>479088468</v>
      </c>
      <c r="B321" s="0" t="s">
        <v>26</v>
      </c>
      <c r="C321" s="0" t="s">
        <v>13</v>
      </c>
      <c r="D321" s="0" t="n">
        <v>4</v>
      </c>
      <c r="E321" s="22" t="n">
        <v>45413</v>
      </c>
      <c r="F321" s="0" t="n">
        <v>181</v>
      </c>
      <c r="G321" s="0" t="n">
        <v>300</v>
      </c>
      <c r="H321" s="0" t="n">
        <v>36.95605</v>
      </c>
      <c r="I321" s="0" t="n">
        <v>-110.81</v>
      </c>
    </row>
    <row r="322" customFormat="false" ht="15.75" hidden="false" customHeight="false" outlineLevel="0" collapsed="false">
      <c r="A322" s="0" t="n">
        <v>479088475</v>
      </c>
      <c r="B322" s="0" t="s">
        <v>26</v>
      </c>
      <c r="C322" s="0" t="s">
        <v>13</v>
      </c>
      <c r="D322" s="0" t="n">
        <v>1</v>
      </c>
      <c r="E322" s="22" t="n">
        <v>45504</v>
      </c>
      <c r="F322" s="0" t="n">
        <v>90</v>
      </c>
      <c r="G322" s="0" t="n">
        <v>100</v>
      </c>
      <c r="H322" s="0" t="n">
        <v>36.89901</v>
      </c>
      <c r="I322" s="0" t="n">
        <v>-110.734</v>
      </c>
    </row>
    <row r="323" customFormat="false" ht="15.75" hidden="false" customHeight="false" outlineLevel="0" collapsed="false">
      <c r="A323" s="0" t="n">
        <v>479088509</v>
      </c>
      <c r="B323" s="0" t="s">
        <v>26</v>
      </c>
      <c r="C323" s="0" t="s">
        <v>13</v>
      </c>
      <c r="D323" s="0" t="n">
        <v>2</v>
      </c>
      <c r="E323" s="22" t="n">
        <v>45505</v>
      </c>
      <c r="F323" s="0" t="n">
        <v>89</v>
      </c>
      <c r="G323" s="0" t="n">
        <v>400</v>
      </c>
      <c r="H323" s="0" t="n">
        <v>36.95826</v>
      </c>
      <c r="I323" s="0" t="n">
        <v>-110.903</v>
      </c>
    </row>
    <row r="324" customFormat="false" ht="15.75" hidden="false" customHeight="false" outlineLevel="0" collapsed="false">
      <c r="A324" s="0" t="n">
        <v>479088530</v>
      </c>
      <c r="B324" s="0" t="s">
        <v>26</v>
      </c>
      <c r="C324" s="0" t="s">
        <v>13</v>
      </c>
      <c r="D324" s="0" t="n">
        <v>1</v>
      </c>
      <c r="E324" s="22" t="n">
        <v>45502</v>
      </c>
      <c r="F324" s="0" t="n">
        <v>92</v>
      </c>
      <c r="G324" s="0" t="n">
        <v>100</v>
      </c>
      <c r="H324" s="0" t="n">
        <v>37.00929</v>
      </c>
      <c r="I324" s="0" t="n">
        <v>-110.783</v>
      </c>
    </row>
    <row r="325" customFormat="false" ht="15.75" hidden="false" customHeight="false" outlineLevel="0" collapsed="false">
      <c r="A325" s="0" t="n">
        <v>479088602</v>
      </c>
      <c r="B325" s="0" t="s">
        <v>26</v>
      </c>
      <c r="C325" s="0" t="s">
        <v>19</v>
      </c>
      <c r="D325" s="0" t="n">
        <v>1</v>
      </c>
      <c r="E325" s="22" t="n">
        <v>45105</v>
      </c>
      <c r="F325" s="0" t="n">
        <v>489</v>
      </c>
      <c r="G325" s="0" t="n">
        <v>275</v>
      </c>
      <c r="H325" s="0" t="n">
        <v>37.05619</v>
      </c>
      <c r="I325" s="0" t="n">
        <v>-110.769</v>
      </c>
    </row>
    <row r="326" customFormat="false" ht="15.75" hidden="false" customHeight="false" outlineLevel="0" collapsed="false">
      <c r="A326" s="0" t="n">
        <v>479088619</v>
      </c>
      <c r="B326" s="0" t="s">
        <v>26</v>
      </c>
      <c r="C326" s="0" t="s">
        <v>13</v>
      </c>
      <c r="D326" s="0" t="n">
        <v>1</v>
      </c>
      <c r="E326" s="22" t="n">
        <v>45414</v>
      </c>
      <c r="F326" s="0" t="n">
        <v>180</v>
      </c>
      <c r="G326" s="0" t="n">
        <v>0</v>
      </c>
      <c r="H326" s="0" t="n">
        <v>36.93452</v>
      </c>
      <c r="I326" s="0" t="n">
        <v>-110.771</v>
      </c>
    </row>
    <row r="327" customFormat="false" ht="15.75" hidden="false" customHeight="false" outlineLevel="0" collapsed="false">
      <c r="A327" s="0" t="n">
        <v>479088657</v>
      </c>
      <c r="B327" s="0" t="s">
        <v>26</v>
      </c>
      <c r="C327" s="0" t="s">
        <v>19</v>
      </c>
      <c r="D327" s="0" t="n">
        <v>1</v>
      </c>
      <c r="E327" s="22" t="n">
        <v>45105</v>
      </c>
      <c r="F327" s="0" t="n">
        <v>489</v>
      </c>
      <c r="G327" s="0" t="n">
        <v>275</v>
      </c>
      <c r="H327" s="0" t="n">
        <v>37.06387</v>
      </c>
      <c r="I327" s="0" t="n">
        <v>-110.771</v>
      </c>
    </row>
    <row r="328" customFormat="false" ht="15.75" hidden="false" customHeight="false" outlineLevel="0" collapsed="false">
      <c r="A328" s="0" t="n">
        <v>479088664</v>
      </c>
      <c r="B328" s="0" t="s">
        <v>26</v>
      </c>
      <c r="C328" s="0" t="s">
        <v>13</v>
      </c>
      <c r="D328" s="0" t="n">
        <v>1</v>
      </c>
      <c r="E328" s="22" t="n">
        <v>45490</v>
      </c>
      <c r="F328" s="0" t="n">
        <v>104</v>
      </c>
      <c r="G328" s="0" t="n">
        <v>350</v>
      </c>
      <c r="H328" s="0" t="n">
        <v>37.01579</v>
      </c>
      <c r="I328" s="0" t="n">
        <v>-110.787</v>
      </c>
    </row>
    <row r="329" customFormat="false" ht="15.75" hidden="false" customHeight="false" outlineLevel="0" collapsed="false">
      <c r="A329" s="0" t="n">
        <v>479490579</v>
      </c>
      <c r="B329" s="0" t="s">
        <v>22</v>
      </c>
      <c r="C329" s="0" t="s">
        <v>19</v>
      </c>
      <c r="E329" s="22" t="n">
        <v>45460</v>
      </c>
      <c r="F329" s="0" t="n">
        <v>134</v>
      </c>
      <c r="G329" s="0" t="n">
        <v>237</v>
      </c>
      <c r="H329" s="0" t="n">
        <v>35.2957</v>
      </c>
      <c r="I329" s="0" t="n">
        <v>-110.741</v>
      </c>
    </row>
    <row r="330" customFormat="false" ht="15.75" hidden="false" customHeight="false" outlineLevel="0" collapsed="false">
      <c r="A330" s="0" t="n">
        <v>479490627</v>
      </c>
      <c r="B330" s="0" t="s">
        <v>22</v>
      </c>
      <c r="C330" s="0" t="s">
        <v>19</v>
      </c>
      <c r="D330" s="0" t="n">
        <v>6</v>
      </c>
      <c r="E330" s="22" t="n">
        <v>45460</v>
      </c>
      <c r="F330" s="0" t="n">
        <v>134</v>
      </c>
      <c r="G330" s="0" t="n">
        <v>298</v>
      </c>
      <c r="H330" s="0" t="n">
        <v>35.2958</v>
      </c>
      <c r="I330" s="0" t="n">
        <v>-110.743</v>
      </c>
    </row>
    <row r="331" customFormat="false" ht="15.75" hidden="false" customHeight="false" outlineLevel="0" collapsed="false">
      <c r="A331" s="0" t="n">
        <v>479490658</v>
      </c>
      <c r="B331" s="0" t="s">
        <v>22</v>
      </c>
      <c r="C331" s="0" t="s">
        <v>13</v>
      </c>
      <c r="D331" s="0" t="n">
        <v>1</v>
      </c>
      <c r="E331" s="22" t="n">
        <v>45546</v>
      </c>
      <c r="F331" s="0" t="n">
        <v>48</v>
      </c>
      <c r="G331" s="0" t="n">
        <v>76</v>
      </c>
      <c r="H331" s="0" t="n">
        <v>35.20426</v>
      </c>
      <c r="I331" s="0" t="n">
        <v>-110.607</v>
      </c>
    </row>
    <row r="332" customFormat="false" ht="15.75" hidden="false" customHeight="false" outlineLevel="0" collapsed="false">
      <c r="A332" s="0" t="n">
        <v>479490706</v>
      </c>
      <c r="B332" s="0" t="s">
        <v>22</v>
      </c>
      <c r="C332" s="0" t="s">
        <v>19</v>
      </c>
      <c r="D332" s="0" t="n">
        <v>1</v>
      </c>
      <c r="E332" s="22" t="n">
        <v>45349</v>
      </c>
      <c r="F332" s="0" t="n">
        <v>245</v>
      </c>
      <c r="G332" s="0" t="n">
        <v>201</v>
      </c>
      <c r="H332" s="0" t="n">
        <v>35.29348</v>
      </c>
      <c r="I332" s="0" t="n">
        <v>-110.693</v>
      </c>
    </row>
    <row r="333" customFormat="false" ht="15.75" hidden="false" customHeight="false" outlineLevel="0" collapsed="false">
      <c r="A333" s="0" t="n">
        <v>479490713</v>
      </c>
      <c r="B333" s="0" t="s">
        <v>22</v>
      </c>
      <c r="C333" s="0" t="s">
        <v>19</v>
      </c>
      <c r="D333" s="0" t="n">
        <v>1</v>
      </c>
      <c r="E333" s="22" t="n">
        <v>45349</v>
      </c>
      <c r="F333" s="0" t="n">
        <v>245</v>
      </c>
      <c r="G333" s="0" t="n">
        <v>243</v>
      </c>
      <c r="H333" s="0" t="n">
        <v>35.2934</v>
      </c>
      <c r="I333" s="0" t="n">
        <v>-110.693</v>
      </c>
    </row>
    <row r="334" customFormat="false" ht="15.75" hidden="false" customHeight="false" outlineLevel="0" collapsed="false">
      <c r="A334" s="0" t="n">
        <v>479490744</v>
      </c>
      <c r="B334" s="0" t="s">
        <v>22</v>
      </c>
      <c r="C334" s="0" t="s">
        <v>23</v>
      </c>
      <c r="D334" s="0" t="n">
        <v>3</v>
      </c>
      <c r="E334" s="22" t="n">
        <v>45582</v>
      </c>
      <c r="F334" s="0" t="n">
        <v>12</v>
      </c>
      <c r="G334" s="0" t="n">
        <v>245</v>
      </c>
      <c r="H334" s="0" t="n">
        <v>35.3413</v>
      </c>
      <c r="I334" s="0" t="n">
        <v>-110.637</v>
      </c>
    </row>
    <row r="335" customFormat="false" ht="15.75" hidden="false" customHeight="false" outlineLevel="0" collapsed="false">
      <c r="A335" s="0" t="n">
        <v>479490751</v>
      </c>
      <c r="B335" s="0" t="s">
        <v>22</v>
      </c>
      <c r="C335" s="0" t="s">
        <v>23</v>
      </c>
      <c r="D335" s="0" t="n">
        <v>2</v>
      </c>
      <c r="E335" s="22" t="n">
        <v>45554</v>
      </c>
      <c r="F335" s="0" t="n">
        <v>40</v>
      </c>
      <c r="G335" s="0" t="n">
        <v>273</v>
      </c>
      <c r="H335" s="0" t="n">
        <v>35.3513</v>
      </c>
      <c r="I335" s="0" t="n">
        <v>-110.629</v>
      </c>
    </row>
    <row r="336" customFormat="false" ht="15.75" hidden="false" customHeight="false" outlineLevel="0" collapsed="false">
      <c r="A336" s="0" t="n">
        <v>479490902</v>
      </c>
      <c r="B336" s="0" t="s">
        <v>22</v>
      </c>
      <c r="C336" s="0" t="s">
        <v>19</v>
      </c>
      <c r="E336" s="22" t="n">
        <v>45376</v>
      </c>
      <c r="F336" s="0" t="n">
        <v>218</v>
      </c>
      <c r="G336" s="0" t="n">
        <v>55</v>
      </c>
      <c r="H336" s="0" t="n">
        <v>35.3484</v>
      </c>
      <c r="I336" s="0" t="n">
        <v>-110.664</v>
      </c>
    </row>
    <row r="337" customFormat="false" ht="15.75" hidden="false" customHeight="false" outlineLevel="0" collapsed="false">
      <c r="A337" s="0" t="n">
        <v>479490919</v>
      </c>
      <c r="B337" s="0" t="s">
        <v>22</v>
      </c>
      <c r="C337" s="0" t="s">
        <v>19</v>
      </c>
      <c r="E337" s="22" t="n">
        <v>45376</v>
      </c>
      <c r="F337" s="0" t="n">
        <v>218</v>
      </c>
      <c r="G337" s="0" t="n">
        <v>52</v>
      </c>
      <c r="H337" s="0" t="n">
        <v>35.3485</v>
      </c>
      <c r="I337" s="0" t="n">
        <v>-110.664</v>
      </c>
    </row>
    <row r="338" customFormat="false" ht="15.75" hidden="false" customHeight="false" outlineLevel="0" collapsed="false">
      <c r="A338" s="0" t="n">
        <v>479491006</v>
      </c>
      <c r="B338" s="0" t="s">
        <v>22</v>
      </c>
      <c r="C338" s="0" t="s">
        <v>19</v>
      </c>
      <c r="D338" s="0" t="n">
        <v>1</v>
      </c>
      <c r="E338" s="22" t="n">
        <v>44993</v>
      </c>
      <c r="F338" s="0" t="n">
        <v>601</v>
      </c>
      <c r="G338" s="0" t="n">
        <v>275</v>
      </c>
      <c r="H338" s="0" t="n">
        <v>35.17161</v>
      </c>
      <c r="I338" s="0" t="n">
        <v>-110.711</v>
      </c>
    </row>
    <row r="339" customFormat="false" ht="15.75" hidden="false" customHeight="false" outlineLevel="0" collapsed="false">
      <c r="A339" s="0" t="n">
        <v>479491013</v>
      </c>
      <c r="B339" s="0" t="s">
        <v>22</v>
      </c>
      <c r="C339" s="0" t="s">
        <v>19</v>
      </c>
      <c r="D339" s="0" t="n">
        <v>1</v>
      </c>
      <c r="E339" s="22" t="n">
        <v>44993</v>
      </c>
      <c r="F339" s="0" t="n">
        <v>601</v>
      </c>
      <c r="G339" s="0" t="n">
        <v>275</v>
      </c>
      <c r="H339" s="0" t="n">
        <v>35.17296</v>
      </c>
      <c r="I339" s="0" t="n">
        <v>-110.713</v>
      </c>
    </row>
    <row r="340" customFormat="false" ht="15.75" hidden="false" customHeight="false" outlineLevel="0" collapsed="false">
      <c r="A340" s="0" t="n">
        <v>479491020</v>
      </c>
      <c r="B340" s="0" t="s">
        <v>22</v>
      </c>
      <c r="C340" s="0" t="s">
        <v>19</v>
      </c>
      <c r="D340" s="0" t="n">
        <v>1</v>
      </c>
      <c r="E340" s="22" t="n">
        <v>44993</v>
      </c>
      <c r="F340" s="0" t="n">
        <v>601</v>
      </c>
      <c r="G340" s="0" t="n">
        <v>275</v>
      </c>
      <c r="H340" s="0" t="n">
        <v>35.17012</v>
      </c>
      <c r="I340" s="0" t="n">
        <v>-110.71</v>
      </c>
    </row>
    <row r="341" customFormat="false" ht="15.75" hidden="false" customHeight="false" outlineLevel="0" collapsed="false">
      <c r="A341" s="0" t="n">
        <v>479491099</v>
      </c>
      <c r="B341" s="0" t="s">
        <v>22</v>
      </c>
      <c r="C341" s="0" t="s">
        <v>29</v>
      </c>
      <c r="D341" s="0" t="n">
        <v>1</v>
      </c>
      <c r="E341" s="22" t="n">
        <v>45575</v>
      </c>
      <c r="F341" s="0" t="n">
        <v>19</v>
      </c>
      <c r="G341" s="0" t="n">
        <v>124</v>
      </c>
      <c r="H341" s="0" t="n">
        <v>35.21566</v>
      </c>
      <c r="I341" s="0" t="n">
        <v>-110.325</v>
      </c>
    </row>
    <row r="342" customFormat="false" ht="15.75" hidden="false" customHeight="false" outlineLevel="0" collapsed="false">
      <c r="A342" s="0" t="n">
        <v>479491154</v>
      </c>
      <c r="B342" s="0" t="s">
        <v>22</v>
      </c>
      <c r="C342" s="0" t="s">
        <v>13</v>
      </c>
      <c r="D342" s="0" t="n">
        <v>1</v>
      </c>
      <c r="E342" s="22" t="n">
        <v>45294</v>
      </c>
      <c r="F342" s="0" t="n">
        <v>300</v>
      </c>
      <c r="G342" s="0" t="n">
        <v>975</v>
      </c>
      <c r="H342" s="0" t="n">
        <v>35.21216</v>
      </c>
      <c r="I342" s="0" t="n">
        <v>-110.34</v>
      </c>
    </row>
    <row r="343" customFormat="false" ht="15.75" hidden="false" customHeight="false" outlineLevel="0" collapsed="false">
      <c r="A343" s="0" t="n">
        <v>479491192</v>
      </c>
      <c r="B343" s="0" t="s">
        <v>22</v>
      </c>
      <c r="C343" s="0" t="s">
        <v>19</v>
      </c>
      <c r="D343" s="0" t="n">
        <v>1</v>
      </c>
      <c r="E343" s="22" t="n">
        <v>45547</v>
      </c>
      <c r="F343" s="0" t="n">
        <v>47</v>
      </c>
      <c r="G343" s="0" t="n">
        <v>275</v>
      </c>
      <c r="H343" s="0" t="n">
        <v>35.41505</v>
      </c>
      <c r="I343" s="0" t="n">
        <v>-110.314</v>
      </c>
    </row>
    <row r="344" customFormat="false" ht="15.75" hidden="false" customHeight="false" outlineLevel="0" collapsed="false">
      <c r="A344" s="0" t="n">
        <v>479491257</v>
      </c>
      <c r="B344" s="0" t="s">
        <v>22</v>
      </c>
      <c r="C344" s="0" t="s">
        <v>13</v>
      </c>
      <c r="D344" s="0" t="n">
        <v>1</v>
      </c>
      <c r="E344" s="22" t="n">
        <v>45169</v>
      </c>
      <c r="F344" s="0" t="n">
        <v>425</v>
      </c>
      <c r="G344" s="0" t="n">
        <v>650</v>
      </c>
      <c r="H344" s="0" t="n">
        <v>35.32654</v>
      </c>
      <c r="I344" s="0" t="n">
        <v>-110.444</v>
      </c>
    </row>
    <row r="345" customFormat="false" ht="15.75" hidden="false" customHeight="false" outlineLevel="0" collapsed="false">
      <c r="A345" s="0" t="n">
        <v>479491264</v>
      </c>
      <c r="B345" s="0" t="s">
        <v>22</v>
      </c>
      <c r="C345" s="0" t="s">
        <v>19</v>
      </c>
      <c r="D345" s="0" t="n">
        <v>1</v>
      </c>
      <c r="E345" s="22" t="n">
        <v>45545</v>
      </c>
      <c r="F345" s="0" t="n">
        <v>49</v>
      </c>
      <c r="G345" s="0" t="n">
        <v>162</v>
      </c>
      <c r="H345" s="0" t="n">
        <v>35.41123</v>
      </c>
      <c r="I345" s="0" t="n">
        <v>-110.305</v>
      </c>
    </row>
    <row r="346" customFormat="false" ht="15.75" hidden="false" customHeight="false" outlineLevel="0" collapsed="false">
      <c r="A346" s="0" t="n">
        <v>479491336</v>
      </c>
      <c r="B346" s="0" t="s">
        <v>22</v>
      </c>
      <c r="C346" s="0" t="s">
        <v>13</v>
      </c>
      <c r="D346" s="0" t="n">
        <v>1</v>
      </c>
      <c r="E346" s="22" t="n">
        <v>45546</v>
      </c>
      <c r="F346" s="0" t="n">
        <v>48</v>
      </c>
      <c r="G346" s="0" t="n">
        <v>360</v>
      </c>
      <c r="H346" s="0" t="n">
        <v>35.3809</v>
      </c>
      <c r="I346" s="0" t="n">
        <v>-110.231</v>
      </c>
    </row>
    <row r="347" customFormat="false" ht="15.75" hidden="false" customHeight="false" outlineLevel="0" collapsed="false">
      <c r="A347" s="0" t="n">
        <v>479491343</v>
      </c>
      <c r="B347" s="0" t="s">
        <v>22</v>
      </c>
      <c r="C347" s="0" t="s">
        <v>19</v>
      </c>
      <c r="D347" s="0" t="n">
        <v>1</v>
      </c>
      <c r="E347" s="22" t="n">
        <v>45188</v>
      </c>
      <c r="F347" s="0" t="n">
        <v>406</v>
      </c>
      <c r="G347" s="0" t="n">
        <v>275</v>
      </c>
      <c r="H347" s="0" t="n">
        <v>35.38769</v>
      </c>
      <c r="I347" s="0" t="n">
        <v>-110.228</v>
      </c>
    </row>
    <row r="348" customFormat="false" ht="15.75" hidden="false" customHeight="false" outlineLevel="0" collapsed="false">
      <c r="A348" s="0" t="n">
        <v>479491381</v>
      </c>
      <c r="B348" s="0" t="s">
        <v>22</v>
      </c>
      <c r="C348" s="0" t="s">
        <v>19</v>
      </c>
      <c r="D348" s="0" t="n">
        <v>1</v>
      </c>
      <c r="E348" s="22" t="n">
        <v>45547</v>
      </c>
      <c r="F348" s="0" t="n">
        <v>47</v>
      </c>
      <c r="G348" s="0" t="n">
        <v>277</v>
      </c>
      <c r="H348" s="0" t="n">
        <v>35.35729</v>
      </c>
      <c r="I348" s="0" t="n">
        <v>-110.327</v>
      </c>
    </row>
    <row r="349" customFormat="false" ht="15.75" hidden="false" customHeight="false" outlineLevel="0" collapsed="false">
      <c r="A349" s="0" t="n">
        <v>479491398</v>
      </c>
      <c r="B349" s="0" t="s">
        <v>22</v>
      </c>
      <c r="C349" s="0" t="s">
        <v>19</v>
      </c>
      <c r="D349" s="0" t="n">
        <v>1</v>
      </c>
      <c r="E349" s="22" t="n">
        <v>45474</v>
      </c>
      <c r="F349" s="0" t="n">
        <v>120</v>
      </c>
      <c r="G349" s="0" t="n">
        <v>249</v>
      </c>
      <c r="H349" s="0" t="n">
        <v>35.32756</v>
      </c>
      <c r="I349" s="0" t="n">
        <v>-110.343</v>
      </c>
    </row>
    <row r="350" customFormat="false" ht="15.75" hidden="false" customHeight="false" outlineLevel="0" collapsed="false">
      <c r="A350" s="0" t="n">
        <v>479491422</v>
      </c>
      <c r="B350" s="0" t="s">
        <v>22</v>
      </c>
      <c r="C350" s="0" t="s">
        <v>19</v>
      </c>
      <c r="D350" s="0" t="n">
        <v>1</v>
      </c>
      <c r="E350" s="22" t="n">
        <v>45349</v>
      </c>
      <c r="F350" s="0" t="n">
        <v>245</v>
      </c>
      <c r="G350" s="0" t="n">
        <v>218</v>
      </c>
      <c r="H350" s="0" t="n">
        <v>35.23972</v>
      </c>
      <c r="I350" s="0" t="n">
        <v>-110.385</v>
      </c>
    </row>
    <row r="351" customFormat="false" ht="15.75" hidden="false" customHeight="false" outlineLevel="0" collapsed="false">
      <c r="A351" s="0" t="n">
        <v>479491446</v>
      </c>
      <c r="B351" s="0" t="s">
        <v>22</v>
      </c>
      <c r="C351" s="0" t="s">
        <v>23</v>
      </c>
      <c r="E351" s="22" t="n">
        <v>45427</v>
      </c>
      <c r="F351" s="0" t="n">
        <v>167</v>
      </c>
      <c r="G351" s="0" t="n">
        <v>750</v>
      </c>
      <c r="H351" s="0" t="n">
        <v>35.45129</v>
      </c>
      <c r="I351" s="0" t="n">
        <v>-110.305</v>
      </c>
    </row>
    <row r="352" customFormat="false" ht="15.75" hidden="false" customHeight="false" outlineLevel="0" collapsed="false">
      <c r="A352" s="0" t="n">
        <v>479491501</v>
      </c>
      <c r="B352" s="0" t="s">
        <v>22</v>
      </c>
      <c r="C352" s="0" t="s">
        <v>19</v>
      </c>
      <c r="E352" s="22" t="n">
        <v>45481</v>
      </c>
      <c r="F352" s="0" t="n">
        <v>113</v>
      </c>
      <c r="G352" s="0" t="n">
        <v>275</v>
      </c>
      <c r="H352" s="0" t="n">
        <v>35.40087</v>
      </c>
      <c r="I352" s="0" t="n">
        <v>-110.318</v>
      </c>
    </row>
    <row r="353" customFormat="false" ht="15.75" hidden="false" customHeight="false" outlineLevel="0" collapsed="false">
      <c r="A353" s="0" t="n">
        <v>479491518</v>
      </c>
      <c r="B353" s="0" t="s">
        <v>22</v>
      </c>
      <c r="C353" s="0" t="s">
        <v>23</v>
      </c>
      <c r="D353" s="0" t="n">
        <v>2</v>
      </c>
      <c r="E353" s="22" t="n">
        <v>45554</v>
      </c>
      <c r="F353" s="0" t="n">
        <v>40</v>
      </c>
      <c r="G353" s="0" t="n">
        <v>343</v>
      </c>
      <c r="H353" s="0" t="n">
        <v>35.3366</v>
      </c>
      <c r="I353" s="0" t="n">
        <v>-110.289</v>
      </c>
    </row>
    <row r="354" customFormat="false" ht="15.75" hidden="false" customHeight="false" outlineLevel="0" collapsed="false">
      <c r="A354" s="0" t="n">
        <v>479491563</v>
      </c>
      <c r="B354" s="0" t="s">
        <v>22</v>
      </c>
      <c r="C354" s="0" t="s">
        <v>19</v>
      </c>
      <c r="D354" s="0" t="n">
        <v>1</v>
      </c>
      <c r="E354" s="22" t="n">
        <v>45510</v>
      </c>
      <c r="F354" s="0" t="n">
        <v>84</v>
      </c>
      <c r="G354" s="0" t="n">
        <v>165</v>
      </c>
      <c r="H354" s="0" t="n">
        <v>35.40377</v>
      </c>
      <c r="I354" s="0" t="n">
        <v>-110.278</v>
      </c>
    </row>
    <row r="355" customFormat="false" ht="15.75" hidden="false" customHeight="false" outlineLevel="0" collapsed="false">
      <c r="A355" s="0" t="n">
        <v>479491673</v>
      </c>
      <c r="B355" s="0" t="s">
        <v>22</v>
      </c>
      <c r="C355" s="0" t="s">
        <v>19</v>
      </c>
      <c r="D355" s="0" t="n">
        <v>1</v>
      </c>
      <c r="E355" s="22" t="n">
        <v>45504</v>
      </c>
      <c r="F355" s="0" t="n">
        <v>90</v>
      </c>
      <c r="G355" s="0" t="n">
        <v>270</v>
      </c>
      <c r="H355" s="0" t="n">
        <v>35.3343</v>
      </c>
      <c r="I355" s="0" t="n">
        <v>-110.333</v>
      </c>
    </row>
    <row r="356" customFormat="false" ht="15.75" hidden="false" customHeight="false" outlineLevel="0" collapsed="false">
      <c r="A356" s="0" t="n">
        <v>479491680</v>
      </c>
      <c r="B356" s="0" t="s">
        <v>22</v>
      </c>
      <c r="C356" s="0" t="s">
        <v>13</v>
      </c>
      <c r="D356" s="0" t="n">
        <v>1</v>
      </c>
      <c r="E356" s="22" t="n">
        <v>45574</v>
      </c>
      <c r="F356" s="0" t="n">
        <v>20</v>
      </c>
      <c r="G356" s="0" t="n">
        <v>281</v>
      </c>
      <c r="H356" s="0" t="n">
        <v>35.28981</v>
      </c>
      <c r="I356" s="0" t="n">
        <v>-110.284</v>
      </c>
    </row>
    <row r="357" customFormat="false" ht="15.75" hidden="false" customHeight="false" outlineLevel="0" collapsed="false">
      <c r="A357" s="0" t="n">
        <v>479491697</v>
      </c>
      <c r="B357" s="0" t="s">
        <v>22</v>
      </c>
      <c r="C357" s="0" t="s">
        <v>13</v>
      </c>
      <c r="D357" s="0" t="n">
        <v>1</v>
      </c>
      <c r="E357" s="22" t="n">
        <v>45141</v>
      </c>
      <c r="F357" s="0" t="n">
        <v>453</v>
      </c>
      <c r="G357" s="0" t="n">
        <v>300</v>
      </c>
      <c r="H357" s="0" t="n">
        <v>35.35054</v>
      </c>
      <c r="I357" s="0" t="n">
        <v>-110.289</v>
      </c>
    </row>
    <row r="358" customFormat="false" ht="15.75" hidden="false" customHeight="false" outlineLevel="0" collapsed="false">
      <c r="A358" s="0" t="n">
        <v>479491721</v>
      </c>
      <c r="B358" s="0" t="s">
        <v>22</v>
      </c>
      <c r="C358" s="0" t="s">
        <v>23</v>
      </c>
      <c r="D358" s="0" t="n">
        <v>1</v>
      </c>
      <c r="E358" s="22" t="n">
        <v>45203</v>
      </c>
      <c r="F358" s="0" t="n">
        <v>391</v>
      </c>
      <c r="G358" s="0" t="n">
        <v>1100</v>
      </c>
      <c r="H358" s="0" t="n">
        <v>35.42738</v>
      </c>
      <c r="I358" s="0" t="n">
        <v>-110.227</v>
      </c>
    </row>
    <row r="359" customFormat="false" ht="15.75" hidden="false" customHeight="false" outlineLevel="0" collapsed="false">
      <c r="A359" s="0" t="n">
        <v>479491738</v>
      </c>
      <c r="B359" s="0" t="s">
        <v>22</v>
      </c>
      <c r="C359" s="0" t="s">
        <v>23</v>
      </c>
      <c r="D359" s="0" t="n">
        <v>1</v>
      </c>
      <c r="E359" s="22" t="n">
        <v>45553</v>
      </c>
      <c r="F359" s="0" t="n">
        <v>41</v>
      </c>
      <c r="G359" s="0" t="n">
        <v>616</v>
      </c>
      <c r="H359" s="0" t="n">
        <v>35.39245</v>
      </c>
      <c r="I359" s="0" t="n">
        <v>-110.359</v>
      </c>
    </row>
    <row r="360" customFormat="false" ht="15.75" hidden="false" customHeight="false" outlineLevel="0" collapsed="false">
      <c r="A360" s="0" t="n">
        <v>479491752</v>
      </c>
      <c r="B360" s="0" t="s">
        <v>22</v>
      </c>
      <c r="C360" s="0" t="s">
        <v>19</v>
      </c>
      <c r="D360" s="0" t="n">
        <v>1</v>
      </c>
      <c r="E360" s="22" t="n">
        <v>45561</v>
      </c>
      <c r="F360" s="0" t="n">
        <v>33</v>
      </c>
      <c r="G360" s="0" t="n">
        <v>203</v>
      </c>
      <c r="H360" s="0" t="n">
        <v>35.45663</v>
      </c>
      <c r="I360" s="0" t="n">
        <v>-110.323</v>
      </c>
    </row>
    <row r="361" customFormat="false" ht="15.75" hidden="false" customHeight="false" outlineLevel="0" collapsed="false">
      <c r="A361" s="0" t="n">
        <v>479491769</v>
      </c>
      <c r="B361" s="0" t="s">
        <v>22</v>
      </c>
      <c r="C361" s="0" t="s">
        <v>19</v>
      </c>
      <c r="D361" s="0" t="n">
        <v>1</v>
      </c>
      <c r="E361" s="22" t="n">
        <v>44994</v>
      </c>
      <c r="F361" s="0" t="n">
        <v>600</v>
      </c>
      <c r="G361" s="0" t="n">
        <v>275</v>
      </c>
      <c r="H361" s="0" t="n">
        <v>35.38123</v>
      </c>
      <c r="I361" s="0" t="n">
        <v>-110.37</v>
      </c>
    </row>
    <row r="362" customFormat="false" ht="15.75" hidden="false" customHeight="false" outlineLevel="0" collapsed="false">
      <c r="A362" s="0" t="n">
        <v>479491776</v>
      </c>
      <c r="B362" s="0" t="s">
        <v>22</v>
      </c>
      <c r="C362" s="0" t="s">
        <v>19</v>
      </c>
      <c r="D362" s="0" t="n">
        <v>1</v>
      </c>
      <c r="E362" s="22" t="n">
        <v>45428</v>
      </c>
      <c r="F362" s="0" t="n">
        <v>166</v>
      </c>
      <c r="G362" s="0" t="n">
        <v>114</v>
      </c>
      <c r="H362" s="0" t="n">
        <v>35.45605</v>
      </c>
      <c r="I362" s="0" t="n">
        <v>-110.304</v>
      </c>
    </row>
    <row r="363" customFormat="false" ht="15.75" hidden="false" customHeight="false" outlineLevel="0" collapsed="false">
      <c r="A363" s="0" t="n">
        <v>479491800</v>
      </c>
      <c r="B363" s="0" t="s">
        <v>22</v>
      </c>
      <c r="C363" s="0" t="s">
        <v>19</v>
      </c>
      <c r="D363" s="0" t="n">
        <v>1</v>
      </c>
      <c r="E363" s="22" t="n">
        <v>45558</v>
      </c>
      <c r="F363" s="0" t="n">
        <v>36</v>
      </c>
      <c r="G363" s="0" t="n">
        <v>0</v>
      </c>
      <c r="H363" s="0" t="n">
        <v>35.28474</v>
      </c>
      <c r="I363" s="0" t="n">
        <v>-110.474</v>
      </c>
    </row>
    <row r="364" customFormat="false" ht="15.75" hidden="false" customHeight="false" outlineLevel="0" collapsed="false">
      <c r="A364" s="0" t="n">
        <v>479491817</v>
      </c>
      <c r="B364" s="0" t="s">
        <v>22</v>
      </c>
      <c r="C364" s="0" t="s">
        <v>23</v>
      </c>
      <c r="D364" s="0" t="n">
        <v>1</v>
      </c>
      <c r="E364" s="22" t="n">
        <v>45546</v>
      </c>
      <c r="F364" s="0" t="n">
        <v>48</v>
      </c>
      <c r="G364" s="0" t="n">
        <v>334</v>
      </c>
      <c r="H364" s="0" t="n">
        <v>35.14833</v>
      </c>
      <c r="I364" s="0" t="n">
        <v>-110.34</v>
      </c>
    </row>
    <row r="365" customFormat="false" ht="15.75" hidden="false" customHeight="false" outlineLevel="0" collapsed="false">
      <c r="A365" s="0" t="n">
        <v>479491848</v>
      </c>
      <c r="B365" s="0" t="s">
        <v>22</v>
      </c>
      <c r="C365" s="0" t="s">
        <v>13</v>
      </c>
      <c r="D365" s="0" t="n">
        <v>1</v>
      </c>
      <c r="E365" s="22" t="n">
        <v>45554</v>
      </c>
      <c r="F365" s="0" t="n">
        <v>40</v>
      </c>
      <c r="G365" s="0" t="n">
        <v>173</v>
      </c>
      <c r="H365" s="0" t="n">
        <v>35.38779</v>
      </c>
      <c r="I365" s="0" t="n">
        <v>-110.372</v>
      </c>
    </row>
    <row r="366" customFormat="false" ht="15.75" hidden="false" customHeight="false" outlineLevel="0" collapsed="false">
      <c r="A366" s="0" t="n">
        <v>479491893</v>
      </c>
      <c r="B366" s="0" t="s">
        <v>22</v>
      </c>
      <c r="C366" s="0" t="s">
        <v>23</v>
      </c>
      <c r="D366" s="0" t="n">
        <v>1</v>
      </c>
      <c r="E366" s="22" t="n">
        <v>45580</v>
      </c>
      <c r="F366" s="0" t="n">
        <v>14</v>
      </c>
      <c r="G366" s="0" t="n">
        <v>400</v>
      </c>
      <c r="H366" s="0" t="n">
        <v>35.37668</v>
      </c>
      <c r="I366" s="0" t="n">
        <v>-110.369</v>
      </c>
    </row>
    <row r="367" customFormat="false" ht="15.75" hidden="false" customHeight="false" outlineLevel="0" collapsed="false">
      <c r="A367" s="0" t="n">
        <v>479491910</v>
      </c>
      <c r="B367" s="0" t="s">
        <v>22</v>
      </c>
      <c r="C367" s="0" t="s">
        <v>13</v>
      </c>
      <c r="D367" s="0" t="n">
        <v>1</v>
      </c>
      <c r="E367" s="22" t="n">
        <v>44986</v>
      </c>
      <c r="F367" s="0" t="n">
        <v>608</v>
      </c>
      <c r="G367" s="0" t="n">
        <v>600</v>
      </c>
      <c r="H367" s="0" t="n">
        <v>35.33463</v>
      </c>
      <c r="I367" s="0" t="n">
        <v>-110.306</v>
      </c>
    </row>
    <row r="368" customFormat="false" ht="15.75" hidden="false" customHeight="false" outlineLevel="0" collapsed="false">
      <c r="A368" s="0" t="n">
        <v>479491927</v>
      </c>
      <c r="B368" s="0" t="s">
        <v>22</v>
      </c>
      <c r="C368" s="0" t="s">
        <v>19</v>
      </c>
      <c r="D368" s="0" t="n">
        <v>1</v>
      </c>
      <c r="E368" s="22" t="n">
        <v>44986</v>
      </c>
      <c r="F368" s="0" t="n">
        <v>608</v>
      </c>
      <c r="G368" s="0" t="n">
        <v>275</v>
      </c>
      <c r="H368" s="0" t="n">
        <v>35.33449</v>
      </c>
      <c r="I368" s="0" t="n">
        <v>-110.306</v>
      </c>
    </row>
    <row r="369" customFormat="false" ht="15.75" hidden="false" customHeight="false" outlineLevel="0" collapsed="false">
      <c r="A369" s="0" t="n">
        <v>479492069</v>
      </c>
      <c r="B369" s="0" t="s">
        <v>22</v>
      </c>
      <c r="C369" s="0" t="s">
        <v>19</v>
      </c>
      <c r="D369" s="0" t="n">
        <v>1</v>
      </c>
      <c r="E369" s="22" t="n">
        <v>45558</v>
      </c>
      <c r="F369" s="0" t="n">
        <v>36</v>
      </c>
      <c r="G369" s="0" t="n">
        <v>280</v>
      </c>
      <c r="H369" s="0" t="n">
        <v>35.28574</v>
      </c>
      <c r="I369" s="0" t="n">
        <v>-110.474</v>
      </c>
    </row>
    <row r="370" customFormat="false" ht="15.75" hidden="false" customHeight="false" outlineLevel="0" collapsed="false">
      <c r="A370" s="0" t="n">
        <v>479492076</v>
      </c>
      <c r="B370" s="0" t="s">
        <v>22</v>
      </c>
      <c r="C370" s="0" t="s">
        <v>31</v>
      </c>
      <c r="D370" s="0" t="n">
        <v>1</v>
      </c>
      <c r="E370" s="22" t="n">
        <v>45554</v>
      </c>
      <c r="F370" s="0" t="n">
        <v>40</v>
      </c>
      <c r="G370" s="0" t="n">
        <v>328</v>
      </c>
      <c r="H370" s="0" t="n">
        <v>35.34688</v>
      </c>
      <c r="I370" s="0" t="n">
        <v>-110.324</v>
      </c>
    </row>
    <row r="371" customFormat="false" ht="15.75" hidden="false" customHeight="false" outlineLevel="0" collapsed="false">
      <c r="A371" s="0" t="n">
        <v>479492083</v>
      </c>
      <c r="B371" s="0" t="s">
        <v>22</v>
      </c>
      <c r="C371" s="0" t="s">
        <v>19</v>
      </c>
      <c r="E371" s="22" t="n">
        <v>45364</v>
      </c>
      <c r="F371" s="0" t="n">
        <v>230</v>
      </c>
      <c r="G371" s="0" t="n">
        <v>275</v>
      </c>
      <c r="H371" s="0" t="n">
        <v>35.45868</v>
      </c>
      <c r="I371" s="0" t="n">
        <v>-110.172</v>
      </c>
    </row>
    <row r="372" customFormat="false" ht="15.75" hidden="false" customHeight="false" outlineLevel="0" collapsed="false">
      <c r="A372" s="0" t="n">
        <v>479492162</v>
      </c>
      <c r="B372" s="0" t="s">
        <v>22</v>
      </c>
      <c r="C372" s="0" t="s">
        <v>19</v>
      </c>
      <c r="E372" s="22" t="n">
        <v>45392</v>
      </c>
      <c r="F372" s="0" t="n">
        <v>202</v>
      </c>
      <c r="G372" s="0" t="n">
        <v>267</v>
      </c>
      <c r="H372" s="0" t="n">
        <v>35.19693</v>
      </c>
      <c r="I372" s="0" t="n">
        <v>-110.055</v>
      </c>
    </row>
    <row r="373" customFormat="false" ht="15.75" hidden="false" customHeight="false" outlineLevel="0" collapsed="false">
      <c r="A373" s="0" t="n">
        <v>479492203</v>
      </c>
      <c r="B373" s="0" t="s">
        <v>22</v>
      </c>
      <c r="C373" s="0" t="s">
        <v>19</v>
      </c>
      <c r="D373" s="0" t="n">
        <v>1</v>
      </c>
      <c r="E373" s="22" t="n">
        <v>45483</v>
      </c>
      <c r="F373" s="0" t="n">
        <v>111</v>
      </c>
      <c r="G373" s="0" t="n">
        <v>275</v>
      </c>
      <c r="H373" s="0" t="n">
        <v>35.37515</v>
      </c>
      <c r="I373" s="0" t="n">
        <v>-110.153</v>
      </c>
    </row>
    <row r="374" customFormat="false" ht="15.75" hidden="false" customHeight="false" outlineLevel="0" collapsed="false">
      <c r="A374" s="0" t="n">
        <v>479492210</v>
      </c>
      <c r="B374" s="0" t="s">
        <v>22</v>
      </c>
      <c r="C374" s="0" t="s">
        <v>19</v>
      </c>
      <c r="D374" s="0" t="n">
        <v>1</v>
      </c>
      <c r="E374" s="22" t="n">
        <v>45407</v>
      </c>
      <c r="F374" s="0" t="n">
        <v>187</v>
      </c>
      <c r="G374" s="0" t="n">
        <v>165</v>
      </c>
      <c r="H374" s="0" t="n">
        <v>35.38294</v>
      </c>
      <c r="I374" s="0" t="n">
        <v>-110.164</v>
      </c>
    </row>
    <row r="375" customFormat="false" ht="15.75" hidden="false" customHeight="false" outlineLevel="0" collapsed="false">
      <c r="A375" s="0" t="n">
        <v>479492241</v>
      </c>
      <c r="B375" s="0" t="s">
        <v>22</v>
      </c>
      <c r="C375" s="0" t="s">
        <v>19</v>
      </c>
      <c r="D375" s="0" t="n">
        <v>1</v>
      </c>
      <c r="E375" s="22" t="n">
        <v>45127</v>
      </c>
      <c r="F375" s="0" t="n">
        <v>467</v>
      </c>
      <c r="G375" s="0" t="n">
        <v>0</v>
      </c>
      <c r="H375" s="0" t="n">
        <v>35.38232</v>
      </c>
      <c r="I375" s="0" t="n">
        <v>-110.159</v>
      </c>
    </row>
    <row r="376" customFormat="false" ht="15.75" hidden="false" customHeight="false" outlineLevel="0" collapsed="false">
      <c r="A376" s="0" t="n">
        <v>479492337</v>
      </c>
      <c r="B376" s="0" t="s">
        <v>22</v>
      </c>
      <c r="C376" s="0" t="s">
        <v>13</v>
      </c>
      <c r="D376" s="0" t="n">
        <v>7</v>
      </c>
      <c r="E376" s="22" t="n">
        <v>45560</v>
      </c>
      <c r="F376" s="0" t="n">
        <v>34</v>
      </c>
      <c r="G376" s="0" t="n">
        <v>502</v>
      </c>
      <c r="H376" s="0" t="n">
        <v>35.4439</v>
      </c>
      <c r="I376" s="0" t="n">
        <v>-110.481</v>
      </c>
    </row>
    <row r="377" customFormat="false" ht="15.75" hidden="false" customHeight="false" outlineLevel="0" collapsed="false">
      <c r="A377" s="0" t="n">
        <v>479492375</v>
      </c>
      <c r="B377" s="0" t="s">
        <v>22</v>
      </c>
      <c r="C377" s="0" t="s">
        <v>19</v>
      </c>
      <c r="D377" s="0" t="n">
        <v>1</v>
      </c>
      <c r="E377" s="22" t="n">
        <v>45182</v>
      </c>
      <c r="F377" s="0" t="n">
        <v>412</v>
      </c>
      <c r="G377" s="0" t="n">
        <v>275</v>
      </c>
      <c r="H377" s="0" t="n">
        <v>35.47007</v>
      </c>
      <c r="I377" s="0" t="n">
        <v>-110.481</v>
      </c>
    </row>
    <row r="378" customFormat="false" ht="15.75" hidden="false" customHeight="false" outlineLevel="0" collapsed="false">
      <c r="A378" s="0" t="n">
        <v>479492382</v>
      </c>
      <c r="B378" s="0" t="s">
        <v>22</v>
      </c>
      <c r="C378" s="0" t="s">
        <v>13</v>
      </c>
      <c r="D378" s="0" t="n">
        <v>1</v>
      </c>
      <c r="E378" s="22" t="n">
        <v>45264</v>
      </c>
      <c r="F378" s="0" t="n">
        <v>330</v>
      </c>
      <c r="G378" s="0" t="n">
        <v>60</v>
      </c>
      <c r="H378" s="0" t="n">
        <v>35.47413</v>
      </c>
      <c r="I378" s="0" t="n">
        <v>-110.486</v>
      </c>
    </row>
    <row r="379" customFormat="false" ht="15.75" hidden="false" customHeight="false" outlineLevel="0" collapsed="false">
      <c r="A379" s="0" t="n">
        <v>479492423</v>
      </c>
      <c r="B379" s="0" t="s">
        <v>22</v>
      </c>
      <c r="C379" s="0" t="s">
        <v>15</v>
      </c>
      <c r="D379" s="0" t="n">
        <v>1</v>
      </c>
      <c r="E379" s="22" t="n">
        <v>45502</v>
      </c>
      <c r="F379" s="0" t="n">
        <v>92</v>
      </c>
      <c r="G379" s="0" t="n">
        <v>1000</v>
      </c>
      <c r="H379" s="0" t="n">
        <v>35.48263</v>
      </c>
      <c r="I379" s="0" t="n">
        <v>-110.393</v>
      </c>
    </row>
    <row r="380" customFormat="false" ht="15.75" hidden="false" customHeight="false" outlineLevel="0" collapsed="false">
      <c r="A380" s="0" t="n">
        <v>479492454</v>
      </c>
      <c r="B380" s="0" t="s">
        <v>22</v>
      </c>
      <c r="C380" s="0" t="s">
        <v>23</v>
      </c>
      <c r="D380" s="0" t="n">
        <v>5</v>
      </c>
      <c r="E380" s="22" t="n">
        <v>45559</v>
      </c>
      <c r="F380" s="0" t="n">
        <v>35</v>
      </c>
      <c r="G380" s="0" t="n">
        <v>911</v>
      </c>
      <c r="H380" s="0" t="n">
        <v>35.48784</v>
      </c>
      <c r="I380" s="0" t="n">
        <v>-110.194</v>
      </c>
    </row>
    <row r="381" customFormat="false" ht="15.75" hidden="false" customHeight="false" outlineLevel="0" collapsed="false">
      <c r="A381" s="0" t="n">
        <v>479492557</v>
      </c>
      <c r="B381" s="0" t="s">
        <v>22</v>
      </c>
      <c r="C381" s="0" t="s">
        <v>19</v>
      </c>
      <c r="D381" s="0" t="n">
        <v>1</v>
      </c>
      <c r="E381" s="22" t="n">
        <v>45089</v>
      </c>
      <c r="F381" s="0" t="n">
        <v>505</v>
      </c>
      <c r="G381" s="0" t="n">
        <v>50</v>
      </c>
      <c r="H381" s="0" t="n">
        <v>35.49948</v>
      </c>
      <c r="I381" s="0" t="n">
        <v>-110.303</v>
      </c>
    </row>
    <row r="382" customFormat="false" ht="15.75" hidden="false" customHeight="false" outlineLevel="0" collapsed="false">
      <c r="A382" s="0" t="n">
        <v>479492595</v>
      </c>
      <c r="B382" s="0" t="s">
        <v>22</v>
      </c>
      <c r="C382" s="0" t="s">
        <v>19</v>
      </c>
      <c r="D382" s="0" t="n">
        <v>1</v>
      </c>
      <c r="E382" s="22" t="n">
        <v>44964</v>
      </c>
      <c r="F382" s="0" t="n">
        <v>630</v>
      </c>
      <c r="G382" s="0" t="n">
        <v>275</v>
      </c>
      <c r="H382" s="0" t="n">
        <v>35.46783</v>
      </c>
      <c r="I382" s="0" t="n">
        <v>-110.521</v>
      </c>
    </row>
    <row r="383" customFormat="false" ht="15.75" hidden="false" customHeight="false" outlineLevel="0" collapsed="false">
      <c r="A383" s="0" t="n">
        <v>479492643</v>
      </c>
      <c r="B383" s="0" t="s">
        <v>22</v>
      </c>
      <c r="C383" s="0" t="s">
        <v>13</v>
      </c>
      <c r="D383" s="0" t="n">
        <v>2</v>
      </c>
      <c r="E383" s="22" t="n">
        <v>45484</v>
      </c>
      <c r="F383" s="0" t="n">
        <v>110</v>
      </c>
      <c r="G383" s="0" t="n">
        <v>59</v>
      </c>
      <c r="H383" s="0" t="n">
        <v>35.48459</v>
      </c>
      <c r="I383" s="0" t="n">
        <v>-110.503</v>
      </c>
    </row>
    <row r="384" customFormat="false" ht="15.75" hidden="false" customHeight="false" outlineLevel="0" collapsed="false">
      <c r="A384" s="0" t="n">
        <v>479492650</v>
      </c>
      <c r="B384" s="0" t="s">
        <v>22</v>
      </c>
      <c r="C384" s="0" t="s">
        <v>23</v>
      </c>
      <c r="D384" s="0" t="n">
        <v>2</v>
      </c>
      <c r="E384" s="22" t="n">
        <v>45559</v>
      </c>
      <c r="F384" s="0" t="n">
        <v>35</v>
      </c>
      <c r="G384" s="0" t="n">
        <v>261</v>
      </c>
      <c r="H384" s="0" t="n">
        <v>35.49268</v>
      </c>
      <c r="I384" s="0" t="n">
        <v>-110.459</v>
      </c>
    </row>
    <row r="385" customFormat="false" ht="15.75" hidden="false" customHeight="false" outlineLevel="0" collapsed="false">
      <c r="A385" s="0" t="n">
        <v>479492667</v>
      </c>
      <c r="B385" s="0" t="s">
        <v>22</v>
      </c>
      <c r="C385" s="0" t="s">
        <v>13</v>
      </c>
      <c r="D385" s="0" t="n">
        <v>4</v>
      </c>
      <c r="E385" s="22" t="n">
        <v>45560</v>
      </c>
      <c r="F385" s="0" t="n">
        <v>34</v>
      </c>
      <c r="G385" s="0" t="n">
        <v>196</v>
      </c>
      <c r="H385" s="0" t="n">
        <v>35.48511</v>
      </c>
      <c r="I385" s="0" t="n">
        <v>-110.478</v>
      </c>
    </row>
    <row r="386" customFormat="false" ht="15.75" hidden="false" customHeight="false" outlineLevel="0" collapsed="false">
      <c r="A386" s="0" t="n">
        <v>479492674</v>
      </c>
      <c r="B386" s="0" t="s">
        <v>22</v>
      </c>
      <c r="C386" s="0" t="s">
        <v>13</v>
      </c>
      <c r="D386" s="0" t="n">
        <v>1</v>
      </c>
      <c r="E386" s="22" t="n">
        <v>45243</v>
      </c>
      <c r="F386" s="0" t="n">
        <v>351</v>
      </c>
      <c r="G386" s="0" t="n">
        <v>10</v>
      </c>
      <c r="H386" s="0" t="n">
        <v>35.49562</v>
      </c>
      <c r="I386" s="0" t="n">
        <v>-110.452</v>
      </c>
    </row>
    <row r="387" customFormat="false" ht="15.75" hidden="false" customHeight="false" outlineLevel="0" collapsed="false">
      <c r="A387" s="0" t="n">
        <v>479935412</v>
      </c>
      <c r="B387" s="0" t="s">
        <v>22</v>
      </c>
      <c r="C387" s="0" t="s">
        <v>29</v>
      </c>
      <c r="D387" s="0" t="n">
        <v>1</v>
      </c>
      <c r="E387" s="22" t="n">
        <v>45547</v>
      </c>
      <c r="F387" s="0" t="n">
        <v>47</v>
      </c>
      <c r="G387" s="0" t="n">
        <v>676</v>
      </c>
      <c r="H387" s="0" t="n">
        <v>35.25556</v>
      </c>
      <c r="I387" s="0" t="n">
        <v>-110.362</v>
      </c>
    </row>
    <row r="388" customFormat="false" ht="15.75" hidden="false" customHeight="false" outlineLevel="0" collapsed="false">
      <c r="A388" s="0" t="n">
        <v>479935429</v>
      </c>
      <c r="B388" s="0" t="s">
        <v>22</v>
      </c>
      <c r="C388" s="0" t="s">
        <v>15</v>
      </c>
      <c r="D388" s="0" t="n">
        <v>1</v>
      </c>
      <c r="E388" s="22" t="n">
        <v>44956</v>
      </c>
      <c r="F388" s="0" t="n">
        <v>638</v>
      </c>
      <c r="G388" s="0" t="n">
        <v>1000</v>
      </c>
      <c r="H388" s="0" t="n">
        <v>35.33612</v>
      </c>
      <c r="I388" s="0" t="n">
        <v>-110.549</v>
      </c>
    </row>
    <row r="389" customFormat="false" ht="15.75" hidden="false" customHeight="false" outlineLevel="0" collapsed="false">
      <c r="A389" s="0" t="n">
        <v>479935436</v>
      </c>
      <c r="B389" s="0" t="s">
        <v>22</v>
      </c>
      <c r="C389" s="0" t="s">
        <v>15</v>
      </c>
      <c r="D389" s="0" t="n">
        <v>1</v>
      </c>
      <c r="E389" s="22" t="n">
        <v>45313</v>
      </c>
      <c r="F389" s="0" t="n">
        <v>281</v>
      </c>
      <c r="G389" s="0" t="n">
        <v>725</v>
      </c>
      <c r="H389" s="0" t="n">
        <v>35.35604</v>
      </c>
      <c r="I389" s="0" t="n">
        <v>-110.537</v>
      </c>
    </row>
    <row r="390" customFormat="false" ht="15.75" hidden="false" customHeight="false" outlineLevel="0" collapsed="false">
      <c r="A390" s="0" t="n">
        <v>488072605</v>
      </c>
      <c r="B390" s="0" t="s">
        <v>22</v>
      </c>
      <c r="C390" s="0" t="s">
        <v>13</v>
      </c>
      <c r="D390" s="0" t="n">
        <v>2</v>
      </c>
      <c r="E390" s="22" t="n">
        <v>45497</v>
      </c>
      <c r="F390" s="0" t="n">
        <v>97</v>
      </c>
      <c r="G390" s="0" t="n">
        <v>144</v>
      </c>
      <c r="H390" s="0" t="n">
        <v>35.57515</v>
      </c>
      <c r="I390" s="0" t="n">
        <v>-110.276</v>
      </c>
    </row>
    <row r="391" customFormat="false" ht="15.75" hidden="false" customHeight="false" outlineLevel="0" collapsed="false">
      <c r="A391" s="0" t="n">
        <v>488072643</v>
      </c>
      <c r="B391" s="0" t="s">
        <v>22</v>
      </c>
      <c r="C391" s="0" t="s">
        <v>13</v>
      </c>
      <c r="D391" s="0" t="n">
        <v>1</v>
      </c>
      <c r="E391" s="22" t="n">
        <v>45497</v>
      </c>
      <c r="F391" s="0" t="n">
        <v>97</v>
      </c>
      <c r="G391" s="0" t="n">
        <v>242</v>
      </c>
      <c r="H391" s="0" t="n">
        <v>35.185</v>
      </c>
      <c r="I391" s="0" t="n">
        <v>-110.119</v>
      </c>
    </row>
    <row r="392" customFormat="false" ht="15.75" hidden="false" customHeight="false" outlineLevel="0" collapsed="false">
      <c r="A392" s="0" t="n">
        <v>488072698</v>
      </c>
      <c r="B392" s="0" t="s">
        <v>22</v>
      </c>
      <c r="C392" s="0" t="s">
        <v>13</v>
      </c>
      <c r="D392" s="0" t="n">
        <v>6</v>
      </c>
      <c r="E392" s="22" t="n">
        <v>45497</v>
      </c>
      <c r="F392" s="0" t="n">
        <v>97</v>
      </c>
      <c r="G392" s="0" t="n">
        <v>15</v>
      </c>
      <c r="H392" s="0" t="n">
        <v>35.57753</v>
      </c>
      <c r="I392" s="0" t="n">
        <v>-110.275</v>
      </c>
    </row>
    <row r="393" customFormat="false" ht="15.75" hidden="false" customHeight="false" outlineLevel="0" collapsed="false">
      <c r="A393" s="0" t="n">
        <v>488072708</v>
      </c>
      <c r="B393" s="0" t="s">
        <v>22</v>
      </c>
      <c r="C393" s="0" t="s">
        <v>13</v>
      </c>
      <c r="D393" s="0" t="n">
        <v>4</v>
      </c>
      <c r="E393" s="22" t="n">
        <v>45580</v>
      </c>
      <c r="F393" s="0" t="n">
        <v>14</v>
      </c>
      <c r="G393" s="0" t="n">
        <v>365</v>
      </c>
      <c r="H393" s="0" t="n">
        <v>35.50636</v>
      </c>
      <c r="I393" s="0" t="n">
        <v>-110.281</v>
      </c>
    </row>
    <row r="394" customFormat="false" ht="15.75" hidden="false" customHeight="false" outlineLevel="0" collapsed="false">
      <c r="A394" s="0" t="n">
        <v>488072715</v>
      </c>
      <c r="B394" s="0" t="s">
        <v>22</v>
      </c>
      <c r="C394" s="0" t="s">
        <v>13</v>
      </c>
      <c r="D394" s="0" t="n">
        <v>2</v>
      </c>
      <c r="E394" s="22" t="n">
        <v>45530</v>
      </c>
      <c r="F394" s="0" t="n">
        <v>64</v>
      </c>
      <c r="G394" s="0" t="n">
        <v>258</v>
      </c>
      <c r="H394" s="0" t="n">
        <v>35.37349</v>
      </c>
      <c r="I394" s="0" t="n">
        <v>-110.466</v>
      </c>
    </row>
    <row r="395" customFormat="false" ht="15.75" hidden="false" customHeight="false" outlineLevel="0" collapsed="false">
      <c r="A395" s="0" t="n">
        <v>488072746</v>
      </c>
      <c r="B395" s="0" t="s">
        <v>22</v>
      </c>
      <c r="C395" s="0" t="s">
        <v>32</v>
      </c>
      <c r="D395" s="0" t="n">
        <v>2</v>
      </c>
      <c r="E395" s="22" t="n">
        <v>45203</v>
      </c>
      <c r="F395" s="0" t="n">
        <v>391</v>
      </c>
      <c r="G395" s="0" t="n">
        <v>1100</v>
      </c>
      <c r="H395" s="0" t="n">
        <v>35.36372</v>
      </c>
      <c r="I395" s="0" t="n">
        <v>-110.554</v>
      </c>
    </row>
    <row r="396" customFormat="false" ht="15.75" hidden="false" customHeight="false" outlineLevel="0" collapsed="false">
      <c r="A396" s="0" t="n">
        <v>488072791</v>
      </c>
      <c r="B396" s="0" t="s">
        <v>22</v>
      </c>
      <c r="C396" s="0" t="s">
        <v>19</v>
      </c>
      <c r="D396" s="0" t="n">
        <v>10</v>
      </c>
      <c r="E396" s="22" t="n">
        <v>45498</v>
      </c>
      <c r="F396" s="0" t="n">
        <v>96</v>
      </c>
      <c r="G396" s="0" t="n">
        <v>413</v>
      </c>
      <c r="H396" s="0" t="n">
        <v>35.80407</v>
      </c>
      <c r="I396" s="0" t="n">
        <v>-110.527</v>
      </c>
    </row>
    <row r="397" customFormat="false" ht="15.75" hidden="false" customHeight="false" outlineLevel="0" collapsed="false">
      <c r="A397" s="0" t="n">
        <v>488072801</v>
      </c>
      <c r="B397" s="0" t="s">
        <v>22</v>
      </c>
      <c r="C397" s="0" t="s">
        <v>19</v>
      </c>
      <c r="D397" s="0" t="n">
        <v>6</v>
      </c>
      <c r="E397" s="22" t="n">
        <v>45572</v>
      </c>
      <c r="F397" s="0" t="n">
        <v>22</v>
      </c>
      <c r="G397" s="0" t="n">
        <v>280</v>
      </c>
      <c r="H397" s="0" t="n">
        <v>35.8613</v>
      </c>
      <c r="I397" s="0" t="n">
        <v>-110.638</v>
      </c>
    </row>
    <row r="398" customFormat="false" ht="15.75" hidden="false" customHeight="false" outlineLevel="0" collapsed="false">
      <c r="A398" s="0" t="n">
        <v>488072849</v>
      </c>
      <c r="B398" s="0" t="s">
        <v>22</v>
      </c>
      <c r="C398" s="0" t="s">
        <v>19</v>
      </c>
      <c r="D398" s="0" t="n">
        <v>4</v>
      </c>
      <c r="E398" s="22" t="n">
        <v>45334</v>
      </c>
      <c r="F398" s="0" t="n">
        <v>260</v>
      </c>
      <c r="G398" s="0" t="n">
        <v>0</v>
      </c>
      <c r="H398" s="0" t="n">
        <v>35.8279</v>
      </c>
      <c r="I398" s="0" t="n">
        <v>-110.645</v>
      </c>
    </row>
    <row r="399" customFormat="false" ht="15.75" hidden="false" customHeight="false" outlineLevel="0" collapsed="false">
      <c r="A399" s="0" t="n">
        <v>488072856</v>
      </c>
      <c r="B399" s="0" t="s">
        <v>22</v>
      </c>
      <c r="C399" s="0" t="s">
        <v>19</v>
      </c>
      <c r="D399" s="0" t="n">
        <v>5</v>
      </c>
      <c r="E399" s="22" t="n">
        <v>45511</v>
      </c>
      <c r="F399" s="0" t="n">
        <v>83</v>
      </c>
      <c r="G399" s="0" t="n">
        <v>303</v>
      </c>
      <c r="H399" s="0" t="n">
        <v>35.86019</v>
      </c>
      <c r="I399" s="0" t="n">
        <v>-110.637</v>
      </c>
    </row>
    <row r="400" customFormat="false" ht="15.75" hidden="false" customHeight="false" outlineLevel="0" collapsed="false">
      <c r="A400" s="0" t="n">
        <v>488072863</v>
      </c>
      <c r="B400" s="0" t="s">
        <v>22</v>
      </c>
      <c r="C400" s="0" t="s">
        <v>19</v>
      </c>
      <c r="D400" s="0" t="n">
        <v>5</v>
      </c>
      <c r="E400" s="22" t="n">
        <v>45435</v>
      </c>
      <c r="F400" s="0" t="n">
        <v>159</v>
      </c>
      <c r="G400" s="0" t="n">
        <v>150</v>
      </c>
      <c r="H400" s="0" t="n">
        <v>35.88327</v>
      </c>
      <c r="I400" s="0" t="n">
        <v>-110.635</v>
      </c>
    </row>
    <row r="401" customFormat="false" ht="15.75" hidden="false" customHeight="false" outlineLevel="0" collapsed="false">
      <c r="A401" s="0" t="n">
        <v>488072870</v>
      </c>
      <c r="B401" s="0" t="s">
        <v>22</v>
      </c>
      <c r="C401" s="0" t="s">
        <v>19</v>
      </c>
      <c r="D401" s="0" t="n">
        <v>7</v>
      </c>
      <c r="E401" s="22" t="n">
        <v>45511</v>
      </c>
      <c r="F401" s="0" t="n">
        <v>83</v>
      </c>
      <c r="G401" s="0" t="n">
        <v>191</v>
      </c>
      <c r="H401" s="0" t="n">
        <v>35.8758</v>
      </c>
      <c r="I401" s="0" t="n">
        <v>-110.64</v>
      </c>
    </row>
    <row r="402" customFormat="false" ht="15.75" hidden="false" customHeight="false" outlineLevel="0" collapsed="false">
      <c r="A402" s="0" t="n">
        <v>488072887</v>
      </c>
      <c r="B402" s="0" t="s">
        <v>22</v>
      </c>
      <c r="C402" s="0" t="s">
        <v>19</v>
      </c>
      <c r="D402" s="0" t="n">
        <v>6</v>
      </c>
      <c r="E402" s="22" t="n">
        <v>45511</v>
      </c>
      <c r="F402" s="0" t="n">
        <v>83</v>
      </c>
      <c r="G402" s="0" t="n">
        <v>155</v>
      </c>
      <c r="H402" s="0" t="n">
        <v>35.88234</v>
      </c>
      <c r="I402" s="0" t="n">
        <v>-110.64</v>
      </c>
    </row>
    <row r="403" customFormat="false" ht="15.75" hidden="false" customHeight="false" outlineLevel="0" collapsed="false">
      <c r="A403" s="0" t="n">
        <v>488072894</v>
      </c>
      <c r="B403" s="0" t="s">
        <v>22</v>
      </c>
      <c r="C403" s="0" t="s">
        <v>19</v>
      </c>
      <c r="D403" s="0" t="n">
        <v>7</v>
      </c>
      <c r="E403" s="22" t="n">
        <v>45511</v>
      </c>
      <c r="F403" s="0" t="n">
        <v>83</v>
      </c>
      <c r="G403" s="0" t="n">
        <v>270</v>
      </c>
      <c r="H403" s="0" t="n">
        <v>35.88178</v>
      </c>
      <c r="I403" s="0" t="n">
        <v>-110.641</v>
      </c>
    </row>
    <row r="404" customFormat="false" ht="15.75" hidden="false" customHeight="false" outlineLevel="0" collapsed="false">
      <c r="A404" s="0" t="n">
        <v>488072904</v>
      </c>
      <c r="B404" s="0" t="s">
        <v>22</v>
      </c>
      <c r="C404" s="0" t="s">
        <v>19</v>
      </c>
      <c r="D404" s="0" t="n">
        <v>2</v>
      </c>
      <c r="E404" s="22" t="n">
        <v>45544</v>
      </c>
      <c r="F404" s="0" t="n">
        <v>50</v>
      </c>
      <c r="G404" s="0" t="n">
        <v>260</v>
      </c>
      <c r="H404" s="0" t="n">
        <v>35.80658</v>
      </c>
      <c r="I404" s="0" t="n">
        <v>-110.221</v>
      </c>
    </row>
    <row r="405" customFormat="false" ht="15.75" hidden="false" customHeight="false" outlineLevel="0" collapsed="false">
      <c r="A405" s="0" t="n">
        <v>488072928</v>
      </c>
      <c r="B405" s="0" t="s">
        <v>22</v>
      </c>
      <c r="C405" s="0" t="s">
        <v>19</v>
      </c>
      <c r="D405" s="0" t="n">
        <v>6</v>
      </c>
      <c r="E405" s="22" t="n">
        <v>45552</v>
      </c>
      <c r="F405" s="0" t="n">
        <v>42</v>
      </c>
      <c r="G405" s="0" t="n">
        <v>78</v>
      </c>
      <c r="H405" s="0" t="n">
        <v>35.84262</v>
      </c>
      <c r="I405" s="0" t="n">
        <v>-110.531</v>
      </c>
    </row>
    <row r="406" customFormat="false" ht="15.75" hidden="false" customHeight="false" outlineLevel="0" collapsed="false">
      <c r="A406" s="0" t="n">
        <v>488072935</v>
      </c>
      <c r="B406" s="0" t="s">
        <v>22</v>
      </c>
      <c r="C406" s="0" t="s">
        <v>19</v>
      </c>
      <c r="D406" s="0" t="n">
        <v>8</v>
      </c>
      <c r="E406" s="22" t="n">
        <v>45552</v>
      </c>
      <c r="F406" s="0" t="n">
        <v>42</v>
      </c>
      <c r="G406" s="0" t="n">
        <v>32</v>
      </c>
      <c r="H406" s="0" t="n">
        <v>35.8422</v>
      </c>
      <c r="I406" s="0" t="n">
        <v>-110.532</v>
      </c>
    </row>
    <row r="407" customFormat="false" ht="15.75" hidden="false" customHeight="false" outlineLevel="0" collapsed="false">
      <c r="A407" s="0" t="n">
        <v>488072942</v>
      </c>
      <c r="B407" s="0" t="s">
        <v>22</v>
      </c>
      <c r="C407" s="0" t="s">
        <v>19</v>
      </c>
      <c r="D407" s="0" t="n">
        <v>4</v>
      </c>
      <c r="E407" s="22" t="n">
        <v>45474</v>
      </c>
      <c r="F407" s="0" t="n">
        <v>120</v>
      </c>
      <c r="G407" s="0" t="n">
        <v>290</v>
      </c>
      <c r="H407" s="0" t="n">
        <v>35.8845</v>
      </c>
      <c r="I407" s="0" t="n">
        <v>-110.634</v>
      </c>
    </row>
    <row r="408" customFormat="false" ht="15.75" hidden="false" customHeight="false" outlineLevel="0" collapsed="false">
      <c r="A408" s="0" t="n">
        <v>488072959</v>
      </c>
      <c r="B408" s="0" t="s">
        <v>22</v>
      </c>
      <c r="C408" s="0" t="s">
        <v>19</v>
      </c>
      <c r="D408" s="0" t="n">
        <v>3</v>
      </c>
      <c r="E408" s="22" t="n">
        <v>45474</v>
      </c>
      <c r="F408" s="0" t="n">
        <v>120</v>
      </c>
      <c r="G408" s="0" t="n">
        <v>153</v>
      </c>
      <c r="H408" s="0" t="n">
        <v>35.87622</v>
      </c>
      <c r="I408" s="0" t="n">
        <v>-110.64</v>
      </c>
    </row>
    <row r="409" customFormat="false" ht="15.75" hidden="false" customHeight="false" outlineLevel="0" collapsed="false">
      <c r="A409" s="0" t="n">
        <v>488072966</v>
      </c>
      <c r="B409" s="0" t="s">
        <v>22</v>
      </c>
      <c r="C409" s="0" t="s">
        <v>24</v>
      </c>
      <c r="D409" s="0" t="n">
        <v>8</v>
      </c>
      <c r="E409" s="22" t="n">
        <v>45580</v>
      </c>
      <c r="F409" s="0" t="n">
        <v>14</v>
      </c>
      <c r="G409" s="0" t="n">
        <v>462</v>
      </c>
      <c r="H409" s="0" t="n">
        <v>35.50246</v>
      </c>
      <c r="I409" s="0" t="n">
        <v>-110.276</v>
      </c>
    </row>
    <row r="410" customFormat="false" ht="15.75" hidden="false" customHeight="false" outlineLevel="0" collapsed="false">
      <c r="A410" s="0" t="n">
        <v>488072980</v>
      </c>
      <c r="B410" s="0" t="s">
        <v>22</v>
      </c>
      <c r="C410" s="0" t="s">
        <v>19</v>
      </c>
      <c r="D410" s="0" t="n">
        <v>1</v>
      </c>
      <c r="E410" s="22" t="n">
        <v>45295</v>
      </c>
      <c r="F410" s="0" t="n">
        <v>299</v>
      </c>
      <c r="G410" s="0" t="n">
        <v>295</v>
      </c>
      <c r="H410" s="0" t="n">
        <v>35.8039</v>
      </c>
      <c r="I410" s="0" t="n">
        <v>-110.225</v>
      </c>
    </row>
    <row r="411" customFormat="false" ht="15.75" hidden="false" customHeight="false" outlineLevel="0" collapsed="false">
      <c r="A411" s="0" t="n">
        <v>488072997</v>
      </c>
      <c r="B411" s="0" t="s">
        <v>22</v>
      </c>
      <c r="C411" s="0" t="s">
        <v>19</v>
      </c>
      <c r="D411" s="0" t="n">
        <v>10</v>
      </c>
      <c r="E411" s="22" t="n">
        <v>45435</v>
      </c>
      <c r="F411" s="0" t="n">
        <v>159</v>
      </c>
      <c r="G411" s="0" t="n">
        <v>290</v>
      </c>
      <c r="H411" s="0" t="n">
        <v>35.875</v>
      </c>
      <c r="I411" s="0" t="n">
        <v>-110.639</v>
      </c>
    </row>
    <row r="412" customFormat="false" ht="15.75" hidden="false" customHeight="false" outlineLevel="0" collapsed="false">
      <c r="A412" s="0" t="n">
        <v>488073008</v>
      </c>
      <c r="B412" s="0" t="s">
        <v>22</v>
      </c>
      <c r="C412" s="0" t="s">
        <v>19</v>
      </c>
      <c r="D412" s="0" t="n">
        <v>10</v>
      </c>
      <c r="E412" s="22" t="n">
        <v>45474</v>
      </c>
      <c r="F412" s="0" t="n">
        <v>120</v>
      </c>
      <c r="G412" s="0" t="n">
        <v>152</v>
      </c>
      <c r="H412" s="0" t="n">
        <v>35.87494</v>
      </c>
      <c r="I412" s="0" t="n">
        <v>-110.639</v>
      </c>
    </row>
    <row r="413" customFormat="false" ht="15.75" hidden="false" customHeight="false" outlineLevel="0" collapsed="false">
      <c r="A413" s="0" t="n">
        <v>488073015</v>
      </c>
      <c r="B413" s="0" t="s">
        <v>22</v>
      </c>
      <c r="C413" s="0" t="s">
        <v>19</v>
      </c>
      <c r="D413" s="0" t="n">
        <v>2</v>
      </c>
      <c r="E413" s="22" t="n">
        <v>45511</v>
      </c>
      <c r="F413" s="0" t="n">
        <v>83</v>
      </c>
      <c r="G413" s="0" t="n">
        <v>103</v>
      </c>
      <c r="H413" s="0" t="n">
        <v>35.87612</v>
      </c>
      <c r="I413" s="0" t="n">
        <v>-110.64</v>
      </c>
    </row>
    <row r="414" customFormat="false" ht="15.75" hidden="false" customHeight="false" outlineLevel="0" collapsed="false">
      <c r="A414" s="0" t="n">
        <v>488073022</v>
      </c>
      <c r="B414" s="0" t="s">
        <v>22</v>
      </c>
      <c r="C414" s="0" t="s">
        <v>19</v>
      </c>
      <c r="D414" s="0" t="n">
        <v>5</v>
      </c>
      <c r="E414" s="22" t="n">
        <v>45511</v>
      </c>
      <c r="F414" s="0" t="n">
        <v>83</v>
      </c>
      <c r="G414" s="0" t="n">
        <v>145</v>
      </c>
      <c r="H414" s="0" t="n">
        <v>35.87585</v>
      </c>
      <c r="I414" s="0" t="n">
        <v>-110.638</v>
      </c>
    </row>
    <row r="415" customFormat="false" ht="15.75" hidden="false" customHeight="false" outlineLevel="0" collapsed="false">
      <c r="A415" s="0" t="n">
        <v>488073039</v>
      </c>
      <c r="B415" s="0" t="s">
        <v>22</v>
      </c>
      <c r="C415" s="0" t="s">
        <v>13</v>
      </c>
      <c r="D415" s="0" t="n">
        <v>1</v>
      </c>
      <c r="E415" s="22" t="n">
        <v>45482</v>
      </c>
      <c r="F415" s="0" t="n">
        <v>112</v>
      </c>
      <c r="G415" s="0" t="n">
        <v>714</v>
      </c>
      <c r="H415" s="0" t="n">
        <v>35.40579</v>
      </c>
      <c r="I415" s="0" t="n">
        <v>-110.13</v>
      </c>
    </row>
    <row r="416" customFormat="false" ht="15.75" hidden="false" customHeight="false" outlineLevel="0" collapsed="false">
      <c r="A416" s="0" t="n">
        <v>488073046</v>
      </c>
      <c r="B416" s="0" t="s">
        <v>22</v>
      </c>
      <c r="C416" s="0" t="s">
        <v>25</v>
      </c>
      <c r="D416" s="0" t="n">
        <v>9</v>
      </c>
      <c r="E416" s="22" t="n">
        <v>45484</v>
      </c>
      <c r="F416" s="0" t="n">
        <v>110</v>
      </c>
      <c r="G416" s="0" t="n">
        <v>770</v>
      </c>
      <c r="H416" s="0" t="n">
        <v>35.18362</v>
      </c>
      <c r="I416" s="0" t="n">
        <v>-110.278</v>
      </c>
    </row>
    <row r="417" customFormat="false" ht="15.75" hidden="false" customHeight="false" outlineLevel="0" collapsed="false">
      <c r="A417" s="0" t="n">
        <v>488073156</v>
      </c>
      <c r="B417" s="0" t="s">
        <v>22</v>
      </c>
      <c r="C417" s="0" t="s">
        <v>13</v>
      </c>
      <c r="D417" s="0" t="n">
        <v>5</v>
      </c>
      <c r="E417" s="22" t="n">
        <v>45523</v>
      </c>
      <c r="F417" s="0" t="n">
        <v>71</v>
      </c>
      <c r="G417" s="0" t="n">
        <v>1020</v>
      </c>
      <c r="H417" s="0" t="n">
        <v>35.26548</v>
      </c>
      <c r="I417" s="0" t="n">
        <v>-110.686</v>
      </c>
    </row>
    <row r="418" customFormat="false" ht="15.75" hidden="false" customHeight="false" outlineLevel="0" collapsed="false">
      <c r="A418" s="0" t="n">
        <v>488073163</v>
      </c>
      <c r="B418" s="0" t="s">
        <v>22</v>
      </c>
      <c r="C418" s="0" t="s">
        <v>13</v>
      </c>
      <c r="D418" s="0" t="n">
        <v>6</v>
      </c>
      <c r="E418" s="22" t="n">
        <v>45517</v>
      </c>
      <c r="F418" s="0" t="n">
        <v>77</v>
      </c>
      <c r="G418" s="0" t="n">
        <v>970</v>
      </c>
      <c r="H418" s="0" t="n">
        <v>35.2398</v>
      </c>
      <c r="I418" s="0" t="n">
        <v>-110.692</v>
      </c>
    </row>
    <row r="419" customFormat="false" ht="15.75" hidden="false" customHeight="false" outlineLevel="0" collapsed="false">
      <c r="A419" s="0" t="n">
        <v>488073170</v>
      </c>
      <c r="B419" s="0" t="s">
        <v>22</v>
      </c>
      <c r="C419" s="0" t="s">
        <v>19</v>
      </c>
      <c r="D419" s="0" t="n">
        <v>3</v>
      </c>
      <c r="E419" s="22" t="n">
        <v>45552</v>
      </c>
      <c r="F419" s="0" t="n">
        <v>42</v>
      </c>
      <c r="G419" s="0" t="n">
        <v>277</v>
      </c>
      <c r="H419" s="0" t="n">
        <v>35.81205</v>
      </c>
      <c r="I419" s="0" t="n">
        <v>-110.5</v>
      </c>
    </row>
    <row r="420" customFormat="false" ht="15.75" hidden="false" customHeight="false" outlineLevel="0" collapsed="false">
      <c r="A420" s="0" t="n">
        <v>488073187</v>
      </c>
      <c r="B420" s="0" t="s">
        <v>22</v>
      </c>
      <c r="C420" s="0" t="s">
        <v>19</v>
      </c>
      <c r="D420" s="0" t="n">
        <v>3</v>
      </c>
      <c r="E420" s="22" t="n">
        <v>45511</v>
      </c>
      <c r="F420" s="0" t="n">
        <v>83</v>
      </c>
      <c r="G420" s="0" t="n">
        <v>294</v>
      </c>
      <c r="H420" s="0" t="n">
        <v>35.87511</v>
      </c>
      <c r="I420" s="0" t="n">
        <v>-110.639</v>
      </c>
    </row>
    <row r="421" customFormat="false" ht="15.75" hidden="false" customHeight="false" outlineLevel="0" collapsed="false">
      <c r="A421" s="0" t="n">
        <v>488073204</v>
      </c>
      <c r="B421" s="0" t="s">
        <v>22</v>
      </c>
      <c r="C421" s="0" t="s">
        <v>19</v>
      </c>
      <c r="D421" s="0" t="n">
        <v>1</v>
      </c>
      <c r="E421" s="22" t="n">
        <v>45512</v>
      </c>
      <c r="F421" s="0" t="n">
        <v>82</v>
      </c>
      <c r="G421" s="0" t="n">
        <v>275</v>
      </c>
      <c r="H421" s="0" t="n">
        <v>35.87469</v>
      </c>
      <c r="I421" s="0" t="n">
        <v>-110.691</v>
      </c>
    </row>
    <row r="422" customFormat="false" ht="15.75" hidden="false" customHeight="false" outlineLevel="0" collapsed="false">
      <c r="A422" s="0" t="n">
        <v>488073211</v>
      </c>
      <c r="B422" s="0" t="s">
        <v>22</v>
      </c>
      <c r="C422" s="0" t="s">
        <v>19</v>
      </c>
      <c r="D422" s="0" t="n">
        <v>1</v>
      </c>
      <c r="E422" s="22" t="n">
        <v>45512</v>
      </c>
      <c r="F422" s="0" t="n">
        <v>82</v>
      </c>
      <c r="G422" s="0" t="n">
        <v>275</v>
      </c>
      <c r="H422" s="0" t="n">
        <v>35.86776</v>
      </c>
      <c r="I422" s="0" t="n">
        <v>-110.69</v>
      </c>
    </row>
    <row r="423" customFormat="false" ht="15.75" hidden="false" customHeight="false" outlineLevel="0" collapsed="false">
      <c r="A423" s="0" t="n">
        <v>488073228</v>
      </c>
      <c r="B423" s="0" t="s">
        <v>22</v>
      </c>
      <c r="C423" s="0" t="s">
        <v>19</v>
      </c>
      <c r="D423" s="0" t="n">
        <v>3</v>
      </c>
      <c r="E423" s="22" t="n">
        <v>45572</v>
      </c>
      <c r="F423" s="0" t="n">
        <v>22</v>
      </c>
      <c r="G423" s="0" t="n">
        <v>248</v>
      </c>
      <c r="H423" s="0" t="n">
        <v>35.86423</v>
      </c>
      <c r="I423" s="0" t="n">
        <v>-110.643</v>
      </c>
    </row>
    <row r="424" customFormat="false" ht="15.75" hidden="false" customHeight="false" outlineLevel="0" collapsed="false">
      <c r="A424" s="0" t="n">
        <v>488073235</v>
      </c>
      <c r="B424" s="0" t="s">
        <v>22</v>
      </c>
      <c r="C424" s="0" t="s">
        <v>19</v>
      </c>
      <c r="D424" s="0" t="n">
        <v>3</v>
      </c>
      <c r="E424" s="22" t="n">
        <v>45552</v>
      </c>
      <c r="F424" s="0" t="n">
        <v>42</v>
      </c>
      <c r="G424" s="0" t="n">
        <v>182</v>
      </c>
      <c r="H424" s="0" t="n">
        <v>35.85172</v>
      </c>
      <c r="I424" s="0" t="n">
        <v>-110.523</v>
      </c>
    </row>
    <row r="425" customFormat="false" ht="15.75" hidden="false" customHeight="false" outlineLevel="0" collapsed="false">
      <c r="A425" s="0" t="n">
        <v>488073242</v>
      </c>
      <c r="B425" s="0" t="s">
        <v>22</v>
      </c>
      <c r="C425" s="0" t="s">
        <v>19</v>
      </c>
      <c r="D425" s="0" t="n">
        <v>7</v>
      </c>
      <c r="E425" s="22" t="n">
        <v>45552</v>
      </c>
      <c r="F425" s="0" t="n">
        <v>42</v>
      </c>
      <c r="G425" s="0" t="n">
        <v>159</v>
      </c>
      <c r="H425" s="0" t="n">
        <v>35.85632</v>
      </c>
      <c r="I425" s="0" t="n">
        <v>-110.52</v>
      </c>
    </row>
    <row r="426" customFormat="false" ht="15.75" hidden="false" customHeight="false" outlineLevel="0" collapsed="false">
      <c r="A426" s="0" t="n">
        <v>488073259</v>
      </c>
      <c r="B426" s="0" t="s">
        <v>22</v>
      </c>
      <c r="C426" s="0" t="s">
        <v>19</v>
      </c>
      <c r="D426" s="0" t="n">
        <v>7</v>
      </c>
      <c r="E426" s="22" t="n">
        <v>45552</v>
      </c>
      <c r="F426" s="0" t="n">
        <v>42</v>
      </c>
      <c r="G426" s="0" t="n">
        <v>305</v>
      </c>
      <c r="H426" s="0" t="n">
        <v>35.819</v>
      </c>
      <c r="I426" s="0" t="n">
        <v>-110.5</v>
      </c>
    </row>
    <row r="427" customFormat="false" ht="15.75" hidden="false" customHeight="false" outlineLevel="0" collapsed="false">
      <c r="A427" s="0" t="n">
        <v>488075196</v>
      </c>
      <c r="B427" s="0" t="s">
        <v>22</v>
      </c>
      <c r="C427" s="0" t="s">
        <v>15</v>
      </c>
      <c r="D427" s="0" t="n">
        <v>1</v>
      </c>
      <c r="E427" s="22" t="n">
        <v>45504</v>
      </c>
      <c r="F427" s="0" t="n">
        <v>90</v>
      </c>
      <c r="G427" s="0" t="n">
        <v>1145</v>
      </c>
      <c r="H427" s="0" t="n">
        <v>35.3331</v>
      </c>
      <c r="I427" s="0" t="n">
        <v>-110.314</v>
      </c>
    </row>
    <row r="428" customFormat="false" ht="15.75" hidden="false" customHeight="false" outlineLevel="0" collapsed="false">
      <c r="A428" s="0" t="n">
        <v>488075206</v>
      </c>
      <c r="B428" s="0" t="s">
        <v>22</v>
      </c>
      <c r="C428" s="0" t="s">
        <v>13</v>
      </c>
      <c r="D428" s="0" t="n">
        <v>2</v>
      </c>
      <c r="E428" s="22" t="n">
        <v>45077</v>
      </c>
      <c r="F428" s="0" t="n">
        <v>517</v>
      </c>
      <c r="G428" s="0" t="n">
        <v>1200</v>
      </c>
      <c r="H428" s="0" t="n">
        <v>35.39604</v>
      </c>
      <c r="I428" s="0" t="n">
        <v>-110.204</v>
      </c>
    </row>
    <row r="429" customFormat="false" ht="15.75" hidden="false" customHeight="false" outlineLevel="0" collapsed="false">
      <c r="A429" s="0" t="n">
        <v>488075220</v>
      </c>
      <c r="B429" s="0" t="s">
        <v>22</v>
      </c>
      <c r="C429" s="0" t="s">
        <v>13</v>
      </c>
      <c r="D429" s="0" t="n">
        <v>4</v>
      </c>
      <c r="E429" s="22" t="n">
        <v>45482</v>
      </c>
      <c r="F429" s="0" t="n">
        <v>112</v>
      </c>
      <c r="G429" s="0" t="n">
        <v>470</v>
      </c>
      <c r="H429" s="0" t="n">
        <v>35.40504</v>
      </c>
      <c r="I429" s="0" t="n">
        <v>-110.185</v>
      </c>
    </row>
    <row r="430" customFormat="false" ht="15.75" hidden="false" customHeight="false" outlineLevel="0" collapsed="false">
      <c r="A430" s="0" t="n">
        <v>488075237</v>
      </c>
      <c r="B430" s="0" t="s">
        <v>22</v>
      </c>
      <c r="C430" s="0" t="s">
        <v>33</v>
      </c>
      <c r="D430" s="0" t="n">
        <v>1</v>
      </c>
      <c r="E430" s="22" t="n">
        <v>45559</v>
      </c>
      <c r="F430" s="0" t="n">
        <v>35</v>
      </c>
      <c r="G430" s="0" t="n">
        <v>819</v>
      </c>
      <c r="H430" s="0" t="n">
        <v>35.28391</v>
      </c>
      <c r="I430" s="0" t="n">
        <v>-110.345</v>
      </c>
    </row>
    <row r="431" customFormat="false" ht="15.75" hidden="false" customHeight="false" outlineLevel="0" collapsed="false">
      <c r="A431" s="0" t="n">
        <v>488075244</v>
      </c>
      <c r="B431" s="0" t="s">
        <v>22</v>
      </c>
      <c r="C431" s="0" t="s">
        <v>25</v>
      </c>
      <c r="D431" s="0" t="n">
        <v>3</v>
      </c>
      <c r="E431" s="22" t="n">
        <v>45552</v>
      </c>
      <c r="F431" s="0" t="n">
        <v>42</v>
      </c>
      <c r="G431" s="0" t="n">
        <v>704</v>
      </c>
      <c r="H431" s="0" t="n">
        <v>35.4741</v>
      </c>
      <c r="I431" s="0" t="n">
        <v>-110.486</v>
      </c>
    </row>
    <row r="432" customFormat="false" ht="15.75" hidden="false" customHeight="false" outlineLevel="0" collapsed="false">
      <c r="A432" s="0" t="n">
        <v>488075251</v>
      </c>
      <c r="B432" s="0" t="s">
        <v>22</v>
      </c>
      <c r="C432" s="0" t="s">
        <v>13</v>
      </c>
      <c r="D432" s="0" t="n">
        <v>12</v>
      </c>
      <c r="E432" s="22" t="n">
        <v>45490</v>
      </c>
      <c r="F432" s="0" t="n">
        <v>104</v>
      </c>
      <c r="G432" s="0" t="n">
        <v>253</v>
      </c>
      <c r="H432" s="0" t="n">
        <v>35.47079</v>
      </c>
      <c r="I432" s="0" t="n">
        <v>-110.43</v>
      </c>
    </row>
    <row r="433" customFormat="false" ht="15.75" hidden="false" customHeight="false" outlineLevel="0" collapsed="false">
      <c r="A433" s="0" t="n">
        <v>488075299</v>
      </c>
      <c r="B433" s="0" t="s">
        <v>22</v>
      </c>
      <c r="C433" s="0" t="s">
        <v>13</v>
      </c>
      <c r="D433" s="0" t="n">
        <v>1</v>
      </c>
      <c r="E433" s="22" t="n">
        <v>45496</v>
      </c>
      <c r="F433" s="0" t="n">
        <v>98</v>
      </c>
      <c r="G433" s="0" t="n">
        <v>335</v>
      </c>
      <c r="H433" s="0" t="n">
        <v>35.1906</v>
      </c>
      <c r="I433" s="0" t="n">
        <v>-110.02</v>
      </c>
    </row>
    <row r="434" customFormat="false" ht="15.75" hidden="false" customHeight="false" outlineLevel="0" collapsed="false">
      <c r="A434" s="0" t="n">
        <v>488075330</v>
      </c>
      <c r="B434" s="0" t="s">
        <v>22</v>
      </c>
      <c r="C434" s="0" t="s">
        <v>19</v>
      </c>
      <c r="D434" s="0" t="n">
        <v>1</v>
      </c>
      <c r="E434" s="22" t="n">
        <v>45544</v>
      </c>
      <c r="F434" s="0" t="n">
        <v>50</v>
      </c>
      <c r="G434" s="0" t="n">
        <v>607</v>
      </c>
      <c r="H434" s="0" t="n">
        <v>35.80407</v>
      </c>
      <c r="I434" s="0" t="n">
        <v>-110.527</v>
      </c>
    </row>
    <row r="435" customFormat="false" ht="15.75" hidden="false" customHeight="false" outlineLevel="0" collapsed="false">
      <c r="A435" s="0" t="n">
        <v>488075347</v>
      </c>
      <c r="B435" s="0" t="s">
        <v>22</v>
      </c>
      <c r="C435" s="0" t="s">
        <v>13</v>
      </c>
      <c r="D435" s="0" t="n">
        <v>4</v>
      </c>
      <c r="E435" s="22" t="n">
        <v>45586</v>
      </c>
      <c r="F435" s="0" t="n">
        <v>8</v>
      </c>
      <c r="G435" s="0" t="n">
        <v>60</v>
      </c>
      <c r="H435" s="0" t="n">
        <v>35.31756</v>
      </c>
      <c r="I435" s="0" t="n">
        <v>-110.711</v>
      </c>
    </row>
    <row r="436" customFormat="false" ht="15.75" hidden="false" customHeight="false" outlineLevel="0" collapsed="false">
      <c r="A436" s="0" t="n">
        <v>488075354</v>
      </c>
      <c r="B436" s="0" t="s">
        <v>22</v>
      </c>
      <c r="C436" s="0" t="s">
        <v>29</v>
      </c>
      <c r="D436" s="0" t="n">
        <v>1</v>
      </c>
      <c r="E436" s="22" t="n">
        <v>45243</v>
      </c>
      <c r="F436" s="0" t="n">
        <v>351</v>
      </c>
      <c r="G436" s="0" t="n">
        <v>800</v>
      </c>
      <c r="H436" s="0" t="n">
        <v>35.21561</v>
      </c>
      <c r="I436" s="0" t="n">
        <v>-110.325</v>
      </c>
    </row>
    <row r="437" customFormat="false" ht="15.75" hidden="false" customHeight="false" outlineLevel="0" collapsed="false">
      <c r="A437" s="0" t="n">
        <v>488075378</v>
      </c>
      <c r="B437" s="0" t="s">
        <v>22</v>
      </c>
      <c r="C437" s="0" t="s">
        <v>13</v>
      </c>
      <c r="D437" s="0" t="n">
        <v>10</v>
      </c>
      <c r="E437" s="22" t="n">
        <v>45587</v>
      </c>
      <c r="F437" s="0" t="n">
        <v>7</v>
      </c>
      <c r="G437" s="0" t="n">
        <v>599</v>
      </c>
      <c r="H437" s="0" t="n">
        <v>35.38728</v>
      </c>
      <c r="I437" s="0" t="n">
        <v>-110.324</v>
      </c>
    </row>
    <row r="438" customFormat="false" ht="15.75" hidden="false" customHeight="false" outlineLevel="0" collapsed="false">
      <c r="A438" s="0" t="n">
        <v>488075385</v>
      </c>
      <c r="B438" s="0" t="s">
        <v>22</v>
      </c>
      <c r="C438" s="0" t="s">
        <v>15</v>
      </c>
      <c r="D438" s="0" t="n">
        <v>1</v>
      </c>
      <c r="E438" s="22" t="n">
        <v>45561</v>
      </c>
      <c r="F438" s="0" t="n">
        <v>33</v>
      </c>
      <c r="G438" s="0" t="n">
        <v>385</v>
      </c>
      <c r="H438" s="0" t="n">
        <v>35.47434</v>
      </c>
      <c r="I438" s="0" t="n">
        <v>-110.633</v>
      </c>
    </row>
    <row r="439" customFormat="false" ht="15.75" hidden="false" customHeight="false" outlineLevel="0" collapsed="false">
      <c r="A439" s="0" t="n">
        <v>488075392</v>
      </c>
      <c r="B439" s="0" t="s">
        <v>22</v>
      </c>
      <c r="C439" s="0" t="s">
        <v>29</v>
      </c>
      <c r="D439" s="0" t="n">
        <v>1</v>
      </c>
      <c r="E439" s="22" t="n">
        <v>45575</v>
      </c>
      <c r="F439" s="0" t="n">
        <v>19</v>
      </c>
      <c r="G439" s="0" t="n">
        <v>500</v>
      </c>
      <c r="H439" s="0" t="n">
        <v>35.21559</v>
      </c>
      <c r="I439" s="0" t="n">
        <v>-110.325</v>
      </c>
    </row>
    <row r="440" customFormat="false" ht="15.75" hidden="false" customHeight="false" outlineLevel="0" collapsed="false">
      <c r="A440" s="0" t="n">
        <v>488115812</v>
      </c>
      <c r="B440" s="0" t="s">
        <v>22</v>
      </c>
      <c r="C440" s="0" t="s">
        <v>13</v>
      </c>
      <c r="D440" s="0" t="n">
        <v>4</v>
      </c>
      <c r="E440" s="22" t="n">
        <v>45575</v>
      </c>
      <c r="F440" s="0" t="n">
        <v>19</v>
      </c>
      <c r="G440" s="0" t="n">
        <v>125</v>
      </c>
      <c r="H440" s="0" t="n">
        <v>35.21082</v>
      </c>
      <c r="I440" s="0" t="n">
        <v>-110.374</v>
      </c>
    </row>
    <row r="441" customFormat="false" ht="15.75" hidden="false" customHeight="false" outlineLevel="0" collapsed="false">
      <c r="A441" s="0" t="n">
        <v>499173346</v>
      </c>
      <c r="B441" s="0" t="s">
        <v>22</v>
      </c>
      <c r="C441" s="0" t="s">
        <v>13</v>
      </c>
      <c r="D441" s="0" t="n">
        <v>7</v>
      </c>
      <c r="E441" s="22" t="n">
        <v>45404</v>
      </c>
      <c r="F441" s="0" t="n">
        <v>190</v>
      </c>
      <c r="G441" s="0" t="n">
        <v>172</v>
      </c>
      <c r="H441" s="0" t="n">
        <v>35.43967</v>
      </c>
      <c r="I441" s="0" t="n">
        <v>-110.447</v>
      </c>
    </row>
    <row r="442" customFormat="false" ht="15.75" hidden="false" customHeight="false" outlineLevel="0" collapsed="false">
      <c r="A442" s="0" t="n">
        <v>499173353</v>
      </c>
      <c r="B442" s="0" t="s">
        <v>22</v>
      </c>
      <c r="C442" s="0" t="s">
        <v>13</v>
      </c>
      <c r="D442" s="0" t="n">
        <v>4</v>
      </c>
      <c r="E442" s="22" t="n">
        <v>45580</v>
      </c>
      <c r="F442" s="0" t="n">
        <v>14</v>
      </c>
      <c r="G442" s="0" t="n">
        <v>300</v>
      </c>
      <c r="H442" s="0" t="n">
        <v>35.45455</v>
      </c>
      <c r="I442" s="0" t="n">
        <v>-110.471</v>
      </c>
    </row>
    <row r="443" customFormat="false" ht="15.75" hidden="false" customHeight="false" outlineLevel="0" collapsed="false">
      <c r="A443" s="0" t="n">
        <v>499207038</v>
      </c>
      <c r="B443" s="0" t="s">
        <v>12</v>
      </c>
      <c r="C443" s="0" t="s">
        <v>23</v>
      </c>
      <c r="D443" s="0" t="n">
        <v>4</v>
      </c>
      <c r="E443" s="22" t="n">
        <v>45153</v>
      </c>
      <c r="F443" s="0" t="n">
        <v>441</v>
      </c>
      <c r="G443" s="0" t="n">
        <v>1476</v>
      </c>
      <c r="H443" s="0" t="n">
        <v>35.27646</v>
      </c>
      <c r="I443" s="0" t="n">
        <v>-108.136</v>
      </c>
    </row>
    <row r="444" customFormat="false" ht="15.75" hidden="false" customHeight="false" outlineLevel="0" collapsed="false">
      <c r="A444" s="0" t="n">
        <v>499207045</v>
      </c>
      <c r="B444" s="0" t="s">
        <v>12</v>
      </c>
      <c r="C444" s="0" t="s">
        <v>13</v>
      </c>
      <c r="D444" s="0" t="n">
        <v>4</v>
      </c>
      <c r="E444" s="22" t="n">
        <v>45552</v>
      </c>
      <c r="F444" s="0" t="n">
        <v>42</v>
      </c>
      <c r="G444" s="0" t="n">
        <v>1091</v>
      </c>
      <c r="H444" s="0" t="n">
        <v>35.52661</v>
      </c>
      <c r="I444" s="0" t="n">
        <v>-108.466</v>
      </c>
    </row>
    <row r="445" customFormat="false" ht="15.75" hidden="false" customHeight="false" outlineLevel="0" collapsed="false">
      <c r="A445" s="0" t="n">
        <v>504153512</v>
      </c>
      <c r="B445" s="0" t="s">
        <v>12</v>
      </c>
      <c r="C445" s="0" t="s">
        <v>13</v>
      </c>
      <c r="D445" s="0" t="n">
        <v>2</v>
      </c>
      <c r="E445" s="22" t="n">
        <v>45449</v>
      </c>
      <c r="F445" s="0" t="n">
        <v>145</v>
      </c>
      <c r="G445" s="0" t="n">
        <v>333</v>
      </c>
      <c r="H445" s="0" t="n">
        <v>35.75374</v>
      </c>
      <c r="I445" s="0" t="n">
        <v>-108.698</v>
      </c>
    </row>
    <row r="446" customFormat="false" ht="15.75" hidden="false" customHeight="false" outlineLevel="0" collapsed="false">
      <c r="A446" s="0" t="n">
        <v>504153529</v>
      </c>
      <c r="B446" s="0" t="s">
        <v>12</v>
      </c>
      <c r="C446" s="0" t="s">
        <v>13</v>
      </c>
      <c r="D446" s="0" t="n">
        <v>1</v>
      </c>
      <c r="E446" s="22" t="n">
        <v>45581</v>
      </c>
      <c r="F446" s="0" t="n">
        <v>13</v>
      </c>
      <c r="G446" s="0" t="n">
        <v>334</v>
      </c>
      <c r="H446" s="0" t="n">
        <v>36.08303</v>
      </c>
      <c r="I446" s="0" t="n">
        <v>-108.771</v>
      </c>
    </row>
    <row r="447" customFormat="false" ht="15.75" hidden="false" customHeight="false" outlineLevel="0" collapsed="false">
      <c r="A447" s="0" t="n">
        <v>504153543</v>
      </c>
      <c r="B447" s="0" t="s">
        <v>12</v>
      </c>
      <c r="C447" s="0" t="s">
        <v>13</v>
      </c>
      <c r="D447" s="0" t="n">
        <v>1</v>
      </c>
      <c r="E447" s="22" t="n">
        <v>45146</v>
      </c>
      <c r="F447" s="0" t="n">
        <v>448</v>
      </c>
      <c r="G447" s="0" t="n">
        <v>1200</v>
      </c>
      <c r="H447" s="0" t="n">
        <v>35.3078</v>
      </c>
      <c r="I447" s="0" t="n">
        <v>-108.074</v>
      </c>
    </row>
    <row r="448" customFormat="false" ht="15.75" hidden="false" customHeight="false" outlineLevel="0" collapsed="false">
      <c r="A448" s="0" t="n">
        <v>504263055</v>
      </c>
      <c r="B448" s="0" t="s">
        <v>26</v>
      </c>
      <c r="C448" s="0" t="s">
        <v>13</v>
      </c>
      <c r="D448" s="0" t="n">
        <v>1</v>
      </c>
      <c r="E448" s="22" t="n">
        <v>45523</v>
      </c>
      <c r="F448" s="0" t="n">
        <v>71</v>
      </c>
      <c r="G448" s="0" t="n">
        <v>400</v>
      </c>
      <c r="H448" s="0" t="n">
        <v>36.60334</v>
      </c>
      <c r="I448" s="0" t="n">
        <v>-110.531</v>
      </c>
    </row>
    <row r="449" customFormat="false" ht="15.75" hidden="false" customHeight="false" outlineLevel="0" collapsed="false">
      <c r="A449" s="0" t="n">
        <v>504263110</v>
      </c>
      <c r="B449" s="0" t="s">
        <v>26</v>
      </c>
      <c r="C449" s="0" t="s">
        <v>13</v>
      </c>
      <c r="D449" s="0" t="n">
        <v>1</v>
      </c>
      <c r="E449" s="22" t="n">
        <v>45418</v>
      </c>
      <c r="F449" s="0" t="n">
        <v>176</v>
      </c>
      <c r="G449" s="0" t="n">
        <v>275</v>
      </c>
      <c r="H449" s="0" t="n">
        <v>36.63047</v>
      </c>
      <c r="I449" s="0" t="n">
        <v>-110.647</v>
      </c>
    </row>
    <row r="450" customFormat="false" ht="15.75" hidden="false" customHeight="false" outlineLevel="0" collapsed="false">
      <c r="A450" s="0" t="n">
        <v>504263127</v>
      </c>
      <c r="B450" s="0" t="s">
        <v>26</v>
      </c>
      <c r="C450" s="0" t="s">
        <v>13</v>
      </c>
      <c r="D450" s="0" t="n">
        <v>3</v>
      </c>
      <c r="E450" s="22" t="n">
        <v>45559</v>
      </c>
      <c r="F450" s="0" t="n">
        <v>35</v>
      </c>
      <c r="G450" s="0" t="n">
        <v>135</v>
      </c>
      <c r="H450" s="0" t="n">
        <v>36.58117</v>
      </c>
      <c r="I450" s="0" t="n">
        <v>-110.514</v>
      </c>
    </row>
    <row r="451" customFormat="false" ht="15.75" hidden="false" customHeight="false" outlineLevel="0" collapsed="false">
      <c r="A451" s="0" t="n">
        <v>504263141</v>
      </c>
      <c r="B451" s="0" t="s">
        <v>26</v>
      </c>
      <c r="C451" s="0" t="s">
        <v>13</v>
      </c>
      <c r="D451" s="0" t="n">
        <v>2</v>
      </c>
      <c r="E451" s="22" t="n">
        <v>45560</v>
      </c>
      <c r="F451" s="0" t="n">
        <v>34</v>
      </c>
      <c r="G451" s="0" t="n">
        <v>388</v>
      </c>
      <c r="H451" s="0" t="n">
        <v>35.57238</v>
      </c>
      <c r="I451" s="0" t="n">
        <v>-111.116</v>
      </c>
    </row>
    <row r="452" customFormat="false" ht="15.75" hidden="false" customHeight="false" outlineLevel="0" collapsed="false">
      <c r="A452" s="0" t="n">
        <v>504263165</v>
      </c>
      <c r="B452" s="0" t="s">
        <v>26</v>
      </c>
      <c r="C452" s="0" t="s">
        <v>13</v>
      </c>
      <c r="D452" s="0" t="n">
        <v>8</v>
      </c>
      <c r="E452" s="22" t="n">
        <v>45442</v>
      </c>
      <c r="F452" s="0" t="n">
        <v>152</v>
      </c>
      <c r="G452" s="0" t="n">
        <v>70</v>
      </c>
      <c r="H452" s="0" t="n">
        <v>36.65821</v>
      </c>
      <c r="I452" s="0" t="n">
        <v>-109.818</v>
      </c>
    </row>
    <row r="453" customFormat="false" ht="15.75" hidden="false" customHeight="false" outlineLevel="0" collapsed="false">
      <c r="A453" s="0" t="n">
        <v>506019605</v>
      </c>
      <c r="B453" s="0" t="s">
        <v>22</v>
      </c>
      <c r="C453" s="0" t="s">
        <v>13</v>
      </c>
      <c r="D453" s="0" t="n">
        <v>5</v>
      </c>
      <c r="E453" s="22" t="n">
        <v>45481</v>
      </c>
      <c r="F453" s="0" t="n">
        <v>113</v>
      </c>
      <c r="G453" s="0" t="n">
        <v>410</v>
      </c>
      <c r="H453" s="0" t="n">
        <v>35.30325</v>
      </c>
      <c r="I453" s="0" t="n">
        <v>-110.361</v>
      </c>
    </row>
    <row r="454" customFormat="false" ht="15.75" hidden="false" customHeight="false" outlineLevel="0" collapsed="false">
      <c r="A454" s="0" t="n">
        <v>506019997</v>
      </c>
      <c r="B454" s="0" t="s">
        <v>12</v>
      </c>
      <c r="C454" s="0" t="s">
        <v>13</v>
      </c>
      <c r="D454" s="0" t="n">
        <v>2</v>
      </c>
      <c r="E454" s="22" t="n">
        <v>45237</v>
      </c>
      <c r="F454" s="0" t="n">
        <v>357</v>
      </c>
      <c r="G454" s="0" t="n">
        <v>296</v>
      </c>
      <c r="H454" s="0" t="n">
        <v>36.06103</v>
      </c>
      <c r="I454" s="0" t="n">
        <v>-108.214</v>
      </c>
    </row>
    <row r="455" customFormat="false" ht="15.75" hidden="false" customHeight="false" outlineLevel="0" collapsed="false">
      <c r="A455" s="0" t="n">
        <v>507848239</v>
      </c>
      <c r="B455" s="0" t="s">
        <v>26</v>
      </c>
      <c r="C455" s="0" t="s">
        <v>13</v>
      </c>
      <c r="D455" s="0" t="n">
        <v>1</v>
      </c>
      <c r="E455" s="22" t="n">
        <v>45526</v>
      </c>
      <c r="F455" s="0" t="n">
        <v>68</v>
      </c>
      <c r="G455" s="0" t="n">
        <v>800</v>
      </c>
      <c r="H455" s="0" t="n">
        <v>35.20797</v>
      </c>
      <c r="I455" s="0" t="n">
        <v>-111.62</v>
      </c>
    </row>
    <row r="456" customFormat="false" ht="15.75" hidden="false" customHeight="false" outlineLevel="0" collapsed="false">
      <c r="A456" s="0" t="n">
        <v>507867517</v>
      </c>
      <c r="B456" s="0" t="s">
        <v>26</v>
      </c>
      <c r="C456" s="0" t="s">
        <v>13</v>
      </c>
      <c r="D456" s="0" t="n">
        <v>1</v>
      </c>
      <c r="E456" s="22" t="n">
        <v>45516</v>
      </c>
      <c r="F456" s="0" t="n">
        <v>78</v>
      </c>
      <c r="G456" s="0" t="n">
        <v>100</v>
      </c>
      <c r="H456" s="0" t="n">
        <v>36.55599</v>
      </c>
      <c r="I456" s="0" t="n">
        <v>-110.811</v>
      </c>
    </row>
    <row r="457" customFormat="false" ht="15.75" hidden="false" customHeight="false" outlineLevel="0" collapsed="false">
      <c r="A457" s="0" t="n">
        <v>507867548</v>
      </c>
      <c r="B457" s="0" t="s">
        <v>26</v>
      </c>
      <c r="C457" s="0" t="s">
        <v>13</v>
      </c>
      <c r="D457" s="0" t="n">
        <v>1</v>
      </c>
      <c r="E457" s="22" t="n">
        <v>45512</v>
      </c>
      <c r="F457" s="0" t="n">
        <v>82</v>
      </c>
      <c r="G457" s="0" t="n">
        <v>400</v>
      </c>
      <c r="H457" s="0" t="n">
        <v>36.87409</v>
      </c>
      <c r="I457" s="0" t="n">
        <v>-111.443</v>
      </c>
    </row>
    <row r="458" customFormat="false" ht="15.75" hidden="false" customHeight="false" outlineLevel="0" collapsed="false">
      <c r="A458" s="0" t="n">
        <v>507867579</v>
      </c>
      <c r="B458" s="0" t="s">
        <v>26</v>
      </c>
      <c r="C458" s="0" t="s">
        <v>13</v>
      </c>
      <c r="D458" s="0" t="n">
        <v>4</v>
      </c>
      <c r="E458" s="22" t="n">
        <v>45560</v>
      </c>
      <c r="F458" s="0" t="n">
        <v>34</v>
      </c>
      <c r="G458" s="0" t="n">
        <v>418</v>
      </c>
      <c r="H458" s="0" t="n">
        <v>35.51671</v>
      </c>
      <c r="I458" s="0" t="n">
        <v>-110.954</v>
      </c>
    </row>
    <row r="459" customFormat="false" ht="15.75" hidden="false" customHeight="false" outlineLevel="0" collapsed="false">
      <c r="A459" s="0" t="n">
        <v>507867610</v>
      </c>
      <c r="B459" s="0" t="s">
        <v>26</v>
      </c>
      <c r="C459" s="0" t="s">
        <v>13</v>
      </c>
      <c r="E459" s="22" t="n">
        <v>45427</v>
      </c>
      <c r="F459" s="0" t="n">
        <v>167</v>
      </c>
      <c r="G459" s="0" t="n">
        <v>700</v>
      </c>
      <c r="H459" s="0" t="n">
        <v>36.69012</v>
      </c>
      <c r="I459" s="0" t="n">
        <v>-110.257</v>
      </c>
    </row>
    <row r="460" customFormat="false" ht="15.75" hidden="false" customHeight="false" outlineLevel="0" collapsed="false">
      <c r="A460" s="0" t="n">
        <v>507867658</v>
      </c>
      <c r="B460" s="0" t="s">
        <v>26</v>
      </c>
      <c r="C460" s="0" t="s">
        <v>13</v>
      </c>
      <c r="D460" s="0" t="n">
        <v>5</v>
      </c>
      <c r="E460" s="22" t="n">
        <v>45586</v>
      </c>
      <c r="F460" s="0" t="n">
        <v>8</v>
      </c>
      <c r="G460" s="0" t="n">
        <v>200</v>
      </c>
      <c r="H460" s="0" t="n">
        <v>36.8083</v>
      </c>
      <c r="I460" s="0" t="n">
        <v>-109.798</v>
      </c>
    </row>
    <row r="461" customFormat="false" ht="15.75" hidden="false" customHeight="false" outlineLevel="0" collapsed="false">
      <c r="A461" s="0" t="n">
        <v>507867696</v>
      </c>
      <c r="B461" s="0" t="s">
        <v>26</v>
      </c>
      <c r="C461" s="0" t="s">
        <v>13</v>
      </c>
      <c r="D461" s="0" t="n">
        <v>2</v>
      </c>
      <c r="E461" s="22" t="n">
        <v>45512</v>
      </c>
      <c r="F461" s="0" t="n">
        <v>82</v>
      </c>
      <c r="G461" s="0" t="n">
        <v>800</v>
      </c>
      <c r="H461" s="0" t="n">
        <v>36.38828</v>
      </c>
      <c r="I461" s="0" t="n">
        <v>-111.447</v>
      </c>
    </row>
    <row r="462" customFormat="false" ht="15.75" hidden="false" customHeight="false" outlineLevel="0" collapsed="false">
      <c r="A462" s="0" t="n">
        <v>507867706</v>
      </c>
      <c r="B462" s="0" t="s">
        <v>26</v>
      </c>
      <c r="C462" s="0" t="s">
        <v>13</v>
      </c>
      <c r="D462" s="0" t="n">
        <v>2</v>
      </c>
      <c r="E462" s="22" t="n">
        <v>45512</v>
      </c>
      <c r="F462" s="0" t="n">
        <v>82</v>
      </c>
      <c r="G462" s="0" t="n">
        <v>500</v>
      </c>
      <c r="H462" s="0" t="n">
        <v>36.47068</v>
      </c>
      <c r="I462" s="0" t="n">
        <v>-110.184</v>
      </c>
    </row>
    <row r="463" customFormat="false" ht="15.75" hidden="false" customHeight="false" outlineLevel="0" collapsed="false">
      <c r="A463" s="0" t="n">
        <v>507867720</v>
      </c>
      <c r="B463" s="0" t="s">
        <v>26</v>
      </c>
      <c r="C463" s="0" t="s">
        <v>19</v>
      </c>
      <c r="D463" s="0" t="n">
        <v>1</v>
      </c>
      <c r="E463" s="22" t="n">
        <v>45397</v>
      </c>
      <c r="F463" s="0" t="n">
        <v>197</v>
      </c>
      <c r="G463" s="0" t="n">
        <v>275</v>
      </c>
      <c r="H463" s="0" t="n">
        <v>36.46159</v>
      </c>
      <c r="I463" s="0" t="n">
        <v>-110.684</v>
      </c>
    </row>
    <row r="464" customFormat="false" ht="15.75" hidden="false" customHeight="false" outlineLevel="0" collapsed="false">
      <c r="A464" s="0" t="n">
        <v>507867782</v>
      </c>
      <c r="B464" s="0" t="s">
        <v>26</v>
      </c>
      <c r="C464" s="0" t="s">
        <v>19</v>
      </c>
      <c r="D464" s="0" t="n">
        <v>1</v>
      </c>
      <c r="E464" s="22" t="n">
        <v>45482</v>
      </c>
      <c r="F464" s="0" t="n">
        <v>112</v>
      </c>
      <c r="G464" s="0" t="n">
        <v>275</v>
      </c>
      <c r="H464" s="0" t="n">
        <v>36.5512</v>
      </c>
      <c r="I464" s="0" t="n">
        <v>-110.101</v>
      </c>
    </row>
    <row r="465" customFormat="false" ht="15.75" hidden="false" customHeight="false" outlineLevel="0" collapsed="false">
      <c r="A465" s="0" t="n">
        <v>507867799</v>
      </c>
      <c r="B465" s="0" t="s">
        <v>26</v>
      </c>
      <c r="C465" s="0" t="s">
        <v>19</v>
      </c>
      <c r="D465" s="0" t="n">
        <v>2</v>
      </c>
      <c r="E465" s="22" t="n">
        <v>45482</v>
      </c>
      <c r="F465" s="0" t="n">
        <v>112</v>
      </c>
      <c r="G465" s="0" t="n">
        <v>275</v>
      </c>
      <c r="H465" s="0" t="n">
        <v>36.55807</v>
      </c>
      <c r="I465" s="0" t="n">
        <v>-110.131</v>
      </c>
    </row>
    <row r="466" customFormat="false" ht="15.75" hidden="false" customHeight="false" outlineLevel="0" collapsed="false">
      <c r="A466" s="0" t="n">
        <v>507867809</v>
      </c>
      <c r="B466" s="0" t="s">
        <v>26</v>
      </c>
      <c r="C466" s="0" t="s">
        <v>13</v>
      </c>
      <c r="D466" s="0" t="n">
        <v>2</v>
      </c>
      <c r="E466" s="22" t="n">
        <v>45589</v>
      </c>
      <c r="F466" s="0" t="n">
        <v>5</v>
      </c>
      <c r="G466" s="0" t="n">
        <v>1200</v>
      </c>
      <c r="H466" s="0" t="n">
        <v>36.47543</v>
      </c>
      <c r="I466" s="0" t="n">
        <v>-110.463</v>
      </c>
    </row>
    <row r="467" customFormat="false" ht="15.75" hidden="false" customHeight="false" outlineLevel="0" collapsed="false">
      <c r="A467" s="0" t="n">
        <v>507867816</v>
      </c>
      <c r="B467" s="0" t="s">
        <v>26</v>
      </c>
      <c r="C467" s="0" t="s">
        <v>13</v>
      </c>
      <c r="D467" s="0" t="n">
        <v>1</v>
      </c>
      <c r="E467" s="22" t="n">
        <v>45588</v>
      </c>
      <c r="F467" s="0" t="n">
        <v>6</v>
      </c>
      <c r="G467" s="0" t="n">
        <v>1200</v>
      </c>
      <c r="H467" s="0" t="n">
        <v>36.47569</v>
      </c>
      <c r="I467" s="0" t="n">
        <v>-110.463</v>
      </c>
    </row>
    <row r="468" customFormat="false" ht="15.75" hidden="false" customHeight="false" outlineLevel="0" collapsed="false">
      <c r="A468" s="0" t="n">
        <v>507867823</v>
      </c>
      <c r="B468" s="0" t="s">
        <v>26</v>
      </c>
      <c r="C468" s="0" t="s">
        <v>13</v>
      </c>
      <c r="D468" s="0" t="n">
        <v>3</v>
      </c>
      <c r="E468" s="22" t="n">
        <v>45545</v>
      </c>
      <c r="F468" s="0" t="n">
        <v>49</v>
      </c>
      <c r="G468" s="0" t="n">
        <v>1200</v>
      </c>
      <c r="H468" s="0" t="n">
        <v>36.70778</v>
      </c>
      <c r="I468" s="0" t="n">
        <v>-110.111</v>
      </c>
    </row>
    <row r="469" customFormat="false" ht="15.75" hidden="false" customHeight="false" outlineLevel="0" collapsed="false">
      <c r="A469" s="0" t="n">
        <v>507867847</v>
      </c>
      <c r="B469" s="0" t="s">
        <v>26</v>
      </c>
      <c r="C469" s="0" t="s">
        <v>13</v>
      </c>
      <c r="D469" s="0" t="n">
        <v>1</v>
      </c>
      <c r="E469" s="22" t="n">
        <v>45454</v>
      </c>
      <c r="F469" s="0" t="n">
        <v>140</v>
      </c>
      <c r="G469" s="0" t="n">
        <v>700</v>
      </c>
      <c r="H469" s="0" t="n">
        <v>36.41613</v>
      </c>
      <c r="I469" s="0" t="n">
        <v>-110.831</v>
      </c>
    </row>
    <row r="470" customFormat="false" ht="15.75" hidden="false" customHeight="false" outlineLevel="0" collapsed="false">
      <c r="A470" s="0" t="n">
        <v>507867861</v>
      </c>
      <c r="B470" s="0" t="s">
        <v>26</v>
      </c>
      <c r="C470" s="0" t="s">
        <v>13</v>
      </c>
      <c r="D470" s="0" t="n">
        <v>4</v>
      </c>
      <c r="E470" s="22" t="n">
        <v>45567</v>
      </c>
      <c r="F470" s="0" t="n">
        <v>27</v>
      </c>
      <c r="G470" s="0" t="n">
        <v>1200</v>
      </c>
      <c r="H470" s="0" t="n">
        <v>37.12349</v>
      </c>
      <c r="I470" s="0" t="n">
        <v>-110.341</v>
      </c>
    </row>
    <row r="471" customFormat="false" ht="15.75" hidden="false" customHeight="false" outlineLevel="0" collapsed="false">
      <c r="A471" s="0" t="n">
        <v>507867878</v>
      </c>
      <c r="B471" s="0" t="s">
        <v>26</v>
      </c>
      <c r="C471" s="0" t="s">
        <v>13</v>
      </c>
      <c r="D471" s="0" t="n">
        <v>5</v>
      </c>
      <c r="E471" s="22" t="n">
        <v>45511</v>
      </c>
      <c r="F471" s="0" t="n">
        <v>83</v>
      </c>
      <c r="G471" s="0" t="n">
        <v>1200</v>
      </c>
      <c r="H471" s="0" t="n">
        <v>36.56289</v>
      </c>
      <c r="I471" s="0" t="n">
        <v>-110.489</v>
      </c>
    </row>
    <row r="472" customFormat="false" ht="15.75" hidden="false" customHeight="false" outlineLevel="0" collapsed="false">
      <c r="A472" s="0" t="n">
        <v>507867940</v>
      </c>
      <c r="B472" s="0" t="s">
        <v>26</v>
      </c>
      <c r="C472" s="0" t="s">
        <v>13</v>
      </c>
      <c r="D472" s="0" t="n">
        <v>1</v>
      </c>
      <c r="E472" s="22" t="n">
        <v>45566</v>
      </c>
      <c r="F472" s="0" t="n">
        <v>28</v>
      </c>
      <c r="G472" s="0" t="n">
        <v>1200</v>
      </c>
      <c r="H472" s="0" t="n">
        <v>36.47254</v>
      </c>
      <c r="I472" s="0" t="n">
        <v>-111.307</v>
      </c>
    </row>
    <row r="473" customFormat="false" ht="15.75" hidden="false" customHeight="false" outlineLevel="0" collapsed="false">
      <c r="A473" s="0" t="n">
        <v>507867971</v>
      </c>
      <c r="B473" s="0" t="s">
        <v>26</v>
      </c>
      <c r="C473" s="0" t="s">
        <v>13</v>
      </c>
      <c r="D473" s="0" t="n">
        <v>4</v>
      </c>
      <c r="E473" s="22" t="n">
        <v>45581</v>
      </c>
      <c r="F473" s="0" t="n">
        <v>13</v>
      </c>
      <c r="G473" s="0" t="n">
        <v>1200</v>
      </c>
      <c r="H473" s="0" t="n">
        <v>36.58073</v>
      </c>
      <c r="I473" s="0" t="n">
        <v>-110.514</v>
      </c>
    </row>
    <row r="474" customFormat="false" ht="15.75" hidden="false" customHeight="false" outlineLevel="0" collapsed="false">
      <c r="A474" s="0" t="n">
        <v>507867988</v>
      </c>
      <c r="B474" s="0" t="s">
        <v>26</v>
      </c>
      <c r="C474" s="0" t="s">
        <v>13</v>
      </c>
      <c r="D474" s="0" t="n">
        <v>1</v>
      </c>
      <c r="E474" s="22" t="n">
        <v>45580</v>
      </c>
      <c r="F474" s="0" t="n">
        <v>14</v>
      </c>
      <c r="G474" s="0" t="n">
        <v>1200</v>
      </c>
      <c r="H474" s="0" t="n">
        <v>36.57991</v>
      </c>
      <c r="I474" s="0" t="n">
        <v>-111.078</v>
      </c>
    </row>
    <row r="475" customFormat="false" ht="15.75" hidden="false" customHeight="false" outlineLevel="0" collapsed="false">
      <c r="A475" s="0" t="n">
        <v>507867995</v>
      </c>
      <c r="B475" s="0" t="s">
        <v>26</v>
      </c>
      <c r="C475" s="0" t="s">
        <v>13</v>
      </c>
      <c r="D475" s="0" t="n">
        <v>2</v>
      </c>
      <c r="E475" s="22" t="n">
        <v>45588</v>
      </c>
      <c r="F475" s="0" t="n">
        <v>6</v>
      </c>
      <c r="G475" s="0" t="n">
        <v>1200</v>
      </c>
      <c r="H475" s="0" t="n">
        <v>36.48061</v>
      </c>
      <c r="I475" s="0" t="n">
        <v>-110.463</v>
      </c>
    </row>
    <row r="476" customFormat="false" ht="15.75" hidden="false" customHeight="false" outlineLevel="0" collapsed="false">
      <c r="A476" s="0" t="n">
        <v>507868020</v>
      </c>
      <c r="B476" s="0" t="s">
        <v>26</v>
      </c>
      <c r="C476" s="0" t="s">
        <v>13</v>
      </c>
      <c r="D476" s="0" t="n">
        <v>1</v>
      </c>
      <c r="E476" s="22" t="n">
        <v>45582</v>
      </c>
      <c r="F476" s="0" t="n">
        <v>12</v>
      </c>
      <c r="G476" s="0" t="n">
        <v>297</v>
      </c>
      <c r="H476" s="0" t="n">
        <v>36.65489</v>
      </c>
      <c r="I476" s="0" t="n">
        <v>-110.583</v>
      </c>
    </row>
    <row r="477" customFormat="false" ht="15.75" hidden="false" customHeight="false" outlineLevel="0" collapsed="false">
      <c r="A477" s="0" t="n">
        <v>507871556</v>
      </c>
      <c r="B477" s="0" t="s">
        <v>26</v>
      </c>
      <c r="C477" s="0" t="s">
        <v>29</v>
      </c>
      <c r="D477" s="0" t="n">
        <v>1</v>
      </c>
      <c r="E477" s="22" t="n">
        <v>45055</v>
      </c>
      <c r="F477" s="0" t="n">
        <v>539</v>
      </c>
      <c r="G477" s="0" t="n">
        <v>200</v>
      </c>
      <c r="H477" s="0" t="n">
        <v>84.63354</v>
      </c>
      <c r="I477" s="0" t="n">
        <v>-174.294</v>
      </c>
    </row>
    <row r="478" customFormat="false" ht="15.75" hidden="false" customHeight="false" outlineLevel="0" collapsed="false">
      <c r="A478" s="0" t="n">
        <v>507871642</v>
      </c>
      <c r="B478" s="0" t="s">
        <v>26</v>
      </c>
      <c r="C478" s="0" t="s">
        <v>13</v>
      </c>
      <c r="D478" s="0" t="n">
        <v>1</v>
      </c>
      <c r="E478" s="22" t="n">
        <v>45420</v>
      </c>
      <c r="F478" s="0" t="n">
        <v>174</v>
      </c>
      <c r="G478" s="0" t="n">
        <v>50</v>
      </c>
      <c r="H478" s="0" t="n">
        <v>36.72568</v>
      </c>
      <c r="I478" s="0" t="n">
        <v>-110.597</v>
      </c>
    </row>
    <row r="479" customFormat="false" ht="15.75" hidden="false" customHeight="false" outlineLevel="0" collapsed="false">
      <c r="A479" s="0" t="n">
        <v>507871714</v>
      </c>
      <c r="B479" s="0" t="s">
        <v>26</v>
      </c>
      <c r="C479" s="0" t="s">
        <v>13</v>
      </c>
      <c r="E479" s="22" t="n">
        <v>45586</v>
      </c>
      <c r="F479" s="0" t="n">
        <v>8</v>
      </c>
      <c r="G479" s="0" t="n">
        <v>1000</v>
      </c>
      <c r="H479" s="0" t="n">
        <v>36.65861</v>
      </c>
      <c r="I479" s="0" t="n">
        <v>-109.802</v>
      </c>
    </row>
    <row r="480" customFormat="false" ht="15.75" hidden="false" customHeight="false" outlineLevel="0" collapsed="false">
      <c r="A480" s="0" t="n">
        <v>508482986</v>
      </c>
      <c r="B480" s="0" t="s">
        <v>22</v>
      </c>
      <c r="C480" s="0" t="s">
        <v>13</v>
      </c>
      <c r="D480" s="0" t="n">
        <v>5</v>
      </c>
      <c r="E480" s="22" t="n">
        <v>45495</v>
      </c>
      <c r="F480" s="0" t="n">
        <v>99</v>
      </c>
      <c r="G480" s="0" t="n">
        <v>67</v>
      </c>
      <c r="H480" s="0" t="n">
        <v>35.38351</v>
      </c>
      <c r="I480" s="0" t="n">
        <v>-110.18</v>
      </c>
    </row>
    <row r="481" customFormat="false" ht="15.75" hidden="false" customHeight="false" outlineLevel="0" collapsed="false">
      <c r="A481" s="0" t="n">
        <v>508483035</v>
      </c>
      <c r="B481" s="0" t="s">
        <v>22</v>
      </c>
      <c r="C481" s="0" t="s">
        <v>23</v>
      </c>
      <c r="D481" s="0" t="n">
        <v>2</v>
      </c>
      <c r="E481" s="22" t="n">
        <v>45558</v>
      </c>
      <c r="F481" s="0" t="n">
        <v>36</v>
      </c>
      <c r="G481" s="0" t="n">
        <v>394</v>
      </c>
      <c r="H481" s="0" t="n">
        <v>35.38687</v>
      </c>
      <c r="I481" s="0" t="n">
        <v>-110.379</v>
      </c>
    </row>
    <row r="482" customFormat="false" ht="15.75" hidden="false" customHeight="false" outlineLevel="0" collapsed="false">
      <c r="A482" s="0" t="n">
        <v>508483066</v>
      </c>
      <c r="B482" s="0" t="s">
        <v>22</v>
      </c>
      <c r="C482" s="0" t="s">
        <v>13</v>
      </c>
      <c r="D482" s="0" t="n">
        <v>3</v>
      </c>
      <c r="E482" s="22" t="n">
        <v>45558</v>
      </c>
      <c r="F482" s="0" t="n">
        <v>36</v>
      </c>
      <c r="G482" s="0" t="n">
        <v>263</v>
      </c>
      <c r="H482" s="0" t="n">
        <v>35.265</v>
      </c>
      <c r="I482" s="0" t="n">
        <v>-110.088</v>
      </c>
    </row>
    <row r="483" customFormat="false" ht="15.75" hidden="false" customHeight="false" outlineLevel="0" collapsed="false">
      <c r="A483" s="0" t="n">
        <v>508483097</v>
      </c>
      <c r="B483" s="0" t="s">
        <v>22</v>
      </c>
      <c r="C483" s="0" t="s">
        <v>13</v>
      </c>
      <c r="D483" s="0" t="n">
        <v>4</v>
      </c>
      <c r="E483" s="22" t="n">
        <v>45560</v>
      </c>
      <c r="F483" s="0" t="n">
        <v>34</v>
      </c>
      <c r="G483" s="0" t="n">
        <v>1028</v>
      </c>
      <c r="H483" s="0" t="n">
        <v>35.53821</v>
      </c>
      <c r="I483" s="0" t="n">
        <v>-110.269</v>
      </c>
    </row>
    <row r="484" customFormat="false" ht="15.75" hidden="false" customHeight="false" outlineLevel="0" collapsed="false">
      <c r="A484" s="0" t="n">
        <v>508483152</v>
      </c>
      <c r="B484" s="0" t="s">
        <v>22</v>
      </c>
      <c r="C484" s="0" t="s">
        <v>13</v>
      </c>
      <c r="D484" s="0" t="n">
        <v>1</v>
      </c>
      <c r="E484" s="22" t="n">
        <v>45327</v>
      </c>
      <c r="F484" s="0" t="n">
        <v>267</v>
      </c>
      <c r="G484" s="0" t="n">
        <v>340</v>
      </c>
      <c r="H484" s="0" t="n">
        <v>35.46258</v>
      </c>
      <c r="I484" s="0" t="n">
        <v>-110.184</v>
      </c>
    </row>
    <row r="485" customFormat="false" ht="15.75" hidden="false" customHeight="false" outlineLevel="0" collapsed="false">
      <c r="A485" s="0" t="n">
        <v>508483176</v>
      </c>
      <c r="B485" s="0" t="s">
        <v>22</v>
      </c>
      <c r="C485" s="0" t="s">
        <v>13</v>
      </c>
      <c r="D485" s="0" t="n">
        <v>7</v>
      </c>
      <c r="E485" s="22" t="n">
        <v>45558</v>
      </c>
      <c r="F485" s="0" t="n">
        <v>36</v>
      </c>
      <c r="G485" s="0" t="n">
        <v>438</v>
      </c>
      <c r="H485" s="0" t="n">
        <v>35.2648</v>
      </c>
      <c r="I485" s="0" t="n">
        <v>-110.089</v>
      </c>
    </row>
    <row r="486" customFormat="false" ht="15.75" hidden="false" customHeight="false" outlineLevel="0" collapsed="false">
      <c r="A486" s="0" t="n">
        <v>508483183</v>
      </c>
      <c r="B486" s="0" t="s">
        <v>22</v>
      </c>
      <c r="C486" s="0" t="s">
        <v>13</v>
      </c>
      <c r="D486" s="0" t="n">
        <v>2</v>
      </c>
      <c r="E486" s="22" t="n">
        <v>45365</v>
      </c>
      <c r="F486" s="0" t="n">
        <v>229</v>
      </c>
      <c r="G486" s="0" t="n">
        <v>111</v>
      </c>
      <c r="H486" s="0" t="n">
        <v>35.25209</v>
      </c>
      <c r="I486" s="0" t="n">
        <v>-110.05</v>
      </c>
    </row>
    <row r="487" customFormat="false" ht="15.75" hidden="false" customHeight="false" outlineLevel="0" collapsed="false">
      <c r="A487" s="0" t="n">
        <v>508483200</v>
      </c>
      <c r="B487" s="0" t="s">
        <v>22</v>
      </c>
      <c r="C487" s="0" t="s">
        <v>13</v>
      </c>
      <c r="D487" s="0" t="n">
        <v>1</v>
      </c>
      <c r="E487" s="22" t="n">
        <v>45491</v>
      </c>
      <c r="F487" s="0" t="n">
        <v>103</v>
      </c>
      <c r="G487" s="0" t="n">
        <v>19</v>
      </c>
      <c r="H487" s="0" t="n">
        <v>35.33671</v>
      </c>
      <c r="I487" s="0" t="n">
        <v>-110.339</v>
      </c>
    </row>
    <row r="488" customFormat="false" ht="15.75" hidden="false" customHeight="false" outlineLevel="0" collapsed="false">
      <c r="A488" s="0" t="n">
        <v>508483279</v>
      </c>
      <c r="B488" s="0" t="s">
        <v>22</v>
      </c>
      <c r="C488" s="0" t="s">
        <v>13</v>
      </c>
      <c r="D488" s="0" t="n">
        <v>5</v>
      </c>
      <c r="E488" s="22" t="n">
        <v>45490</v>
      </c>
      <c r="F488" s="0" t="n">
        <v>104</v>
      </c>
      <c r="G488" s="0" t="n">
        <v>225</v>
      </c>
      <c r="H488" s="0" t="n">
        <v>35.31801</v>
      </c>
      <c r="I488" s="0" t="n">
        <v>-110.681</v>
      </c>
    </row>
    <row r="489" customFormat="false" ht="15.75" hidden="false" customHeight="false" outlineLevel="0" collapsed="false">
      <c r="A489" s="0" t="n">
        <v>508483286</v>
      </c>
      <c r="B489" s="0" t="s">
        <v>22</v>
      </c>
      <c r="C489" s="0" t="s">
        <v>13</v>
      </c>
      <c r="D489" s="0" t="n">
        <v>6</v>
      </c>
      <c r="E489" s="22" t="n">
        <v>45391</v>
      </c>
      <c r="F489" s="0" t="n">
        <v>203</v>
      </c>
      <c r="G489" s="0" t="n">
        <v>210</v>
      </c>
      <c r="H489" s="0" t="n">
        <v>35.2472</v>
      </c>
      <c r="I489" s="0" t="n">
        <v>-110.062</v>
      </c>
    </row>
    <row r="490" customFormat="false" ht="15.75" hidden="false" customHeight="false" outlineLevel="0" collapsed="false">
      <c r="A490" s="0" t="n">
        <v>508483293</v>
      </c>
      <c r="B490" s="0" t="s">
        <v>22</v>
      </c>
      <c r="C490" s="0" t="s">
        <v>13</v>
      </c>
      <c r="D490" s="0" t="n">
        <v>2</v>
      </c>
      <c r="E490" s="22" t="n">
        <v>45266</v>
      </c>
      <c r="F490" s="0" t="n">
        <v>328</v>
      </c>
      <c r="G490" s="0" t="n">
        <v>1094</v>
      </c>
      <c r="H490" s="0" t="n">
        <v>35.34661</v>
      </c>
      <c r="I490" s="0" t="n">
        <v>-110.635</v>
      </c>
    </row>
    <row r="491" customFormat="false" ht="15.75" hidden="false" customHeight="false" outlineLevel="0" collapsed="false">
      <c r="A491" s="0" t="n">
        <v>508483310</v>
      </c>
      <c r="B491" s="0" t="s">
        <v>22</v>
      </c>
      <c r="C491" s="0" t="s">
        <v>13</v>
      </c>
      <c r="D491" s="0" t="n">
        <v>2</v>
      </c>
      <c r="E491" s="22" t="n">
        <v>45379</v>
      </c>
      <c r="F491" s="0" t="n">
        <v>215</v>
      </c>
      <c r="G491" s="0" t="n">
        <v>51</v>
      </c>
      <c r="H491" s="0" t="n">
        <v>35.46725</v>
      </c>
      <c r="I491" s="0" t="n">
        <v>-110.482</v>
      </c>
    </row>
    <row r="492" customFormat="false" ht="15.75" hidden="false" customHeight="false" outlineLevel="0" collapsed="false">
      <c r="A492" s="0" t="n">
        <v>508484445</v>
      </c>
      <c r="B492" s="0" t="s">
        <v>22</v>
      </c>
      <c r="C492" s="0" t="s">
        <v>23</v>
      </c>
      <c r="D492" s="0" t="n">
        <v>5</v>
      </c>
      <c r="E492" s="22" t="n">
        <v>45378</v>
      </c>
      <c r="F492" s="0" t="n">
        <v>216</v>
      </c>
      <c r="G492" s="0" t="n">
        <v>440</v>
      </c>
      <c r="H492" s="0" t="n">
        <v>35.38641</v>
      </c>
      <c r="I492" s="0" t="n">
        <v>-110.203</v>
      </c>
    </row>
    <row r="493" customFormat="false" ht="15.75" hidden="false" customHeight="false" outlineLevel="0" collapsed="false">
      <c r="A493" s="0" t="n">
        <v>508484452</v>
      </c>
      <c r="B493" s="0" t="s">
        <v>22</v>
      </c>
      <c r="C493" s="0" t="s">
        <v>13</v>
      </c>
      <c r="E493" s="22" t="n">
        <v>45544</v>
      </c>
      <c r="F493" s="0" t="n">
        <v>50</v>
      </c>
      <c r="G493" s="0" t="n">
        <v>47</v>
      </c>
      <c r="H493" s="0" t="n">
        <v>35.21243</v>
      </c>
      <c r="I493" s="0" t="n">
        <v>-110.27</v>
      </c>
    </row>
    <row r="494" customFormat="false" ht="15.75" hidden="false" customHeight="false" outlineLevel="0" collapsed="false">
      <c r="A494" s="0" t="n">
        <v>508485958</v>
      </c>
      <c r="B494" s="0" t="s">
        <v>22</v>
      </c>
      <c r="C494" s="0" t="s">
        <v>13</v>
      </c>
      <c r="D494" s="0" t="n">
        <v>4</v>
      </c>
      <c r="E494" s="22" t="n">
        <v>45490</v>
      </c>
      <c r="F494" s="0" t="n">
        <v>104</v>
      </c>
      <c r="G494" s="0" t="n">
        <v>440</v>
      </c>
      <c r="H494" s="0" t="n">
        <v>35.83772</v>
      </c>
      <c r="I494" s="0" t="n">
        <v>-110.607</v>
      </c>
    </row>
    <row r="495" customFormat="false" ht="15.75" hidden="false" customHeight="false" outlineLevel="0" collapsed="false">
      <c r="A495" s="0" t="n">
        <v>508487974</v>
      </c>
      <c r="B495" s="0" t="s">
        <v>22</v>
      </c>
      <c r="C495" s="0" t="s">
        <v>13</v>
      </c>
      <c r="D495" s="0" t="n">
        <v>4</v>
      </c>
      <c r="E495" s="22" t="n">
        <v>45264</v>
      </c>
      <c r="F495" s="0" t="n">
        <v>330</v>
      </c>
      <c r="G495" s="0" t="n">
        <v>336</v>
      </c>
      <c r="H495" s="0" t="n">
        <v>35.46656</v>
      </c>
      <c r="I495" s="0" t="n">
        <v>-110.472</v>
      </c>
    </row>
    <row r="496" customFormat="false" ht="15.75" hidden="false" customHeight="false" outlineLevel="0" collapsed="false">
      <c r="A496" s="0" t="n">
        <v>508487981</v>
      </c>
      <c r="B496" s="0" t="s">
        <v>22</v>
      </c>
      <c r="C496" s="0" t="s">
        <v>13</v>
      </c>
      <c r="D496" s="0" t="n">
        <v>1</v>
      </c>
      <c r="E496" s="22" t="n">
        <v>45512</v>
      </c>
      <c r="F496" s="0" t="n">
        <v>82</v>
      </c>
      <c r="G496" s="0" t="n">
        <v>599</v>
      </c>
      <c r="H496" s="0" t="n">
        <v>35.38569</v>
      </c>
      <c r="I496" s="0" t="n">
        <v>-110.226</v>
      </c>
    </row>
    <row r="497" customFormat="false" ht="15.75" hidden="false" customHeight="false" outlineLevel="0" collapsed="false">
      <c r="A497" s="0" t="n">
        <v>508488009</v>
      </c>
      <c r="B497" s="0" t="s">
        <v>22</v>
      </c>
      <c r="C497" s="0" t="s">
        <v>13</v>
      </c>
      <c r="D497" s="0" t="n">
        <v>5</v>
      </c>
      <c r="E497" s="22" t="n">
        <v>45551</v>
      </c>
      <c r="F497" s="0" t="n">
        <v>43</v>
      </c>
      <c r="G497" s="0" t="n">
        <v>688</v>
      </c>
      <c r="H497" s="0" t="n">
        <v>35.19132</v>
      </c>
      <c r="I497" s="0" t="n">
        <v>-110.018</v>
      </c>
    </row>
    <row r="498" customFormat="false" ht="15.75" hidden="false" customHeight="false" outlineLevel="0" collapsed="false">
      <c r="A498" s="0" t="n">
        <v>508488016</v>
      </c>
      <c r="B498" s="0" t="s">
        <v>22</v>
      </c>
      <c r="C498" s="0" t="s">
        <v>13</v>
      </c>
      <c r="D498" s="0" t="n">
        <v>6</v>
      </c>
      <c r="E498" s="22" t="n">
        <v>45551</v>
      </c>
      <c r="F498" s="0" t="n">
        <v>43</v>
      </c>
      <c r="G498" s="0" t="n">
        <v>171</v>
      </c>
      <c r="H498" s="0" t="n">
        <v>35.19119</v>
      </c>
      <c r="I498" s="0" t="n">
        <v>-110.02</v>
      </c>
    </row>
    <row r="499" customFormat="false" ht="15.75" hidden="false" customHeight="false" outlineLevel="0" collapsed="false">
      <c r="A499" s="0" t="n">
        <v>508488030</v>
      </c>
      <c r="B499" s="0" t="s">
        <v>22</v>
      </c>
      <c r="C499" s="0" t="s">
        <v>13</v>
      </c>
      <c r="D499" s="0" t="n">
        <v>3</v>
      </c>
      <c r="E499" s="22" t="n">
        <v>45392</v>
      </c>
      <c r="F499" s="0" t="n">
        <v>202</v>
      </c>
      <c r="G499" s="0" t="n">
        <v>187</v>
      </c>
      <c r="H499" s="0" t="n">
        <v>35.38093</v>
      </c>
      <c r="I499" s="0" t="n">
        <v>-110.231</v>
      </c>
    </row>
    <row r="500" customFormat="false" ht="15.75" hidden="false" customHeight="false" outlineLevel="0" collapsed="false">
      <c r="A500" s="0" t="n">
        <v>508488047</v>
      </c>
      <c r="B500" s="0" t="s">
        <v>22</v>
      </c>
      <c r="C500" s="0" t="s">
        <v>13</v>
      </c>
      <c r="D500" s="0" t="n">
        <v>3</v>
      </c>
      <c r="E500" s="22" t="n">
        <v>45551</v>
      </c>
      <c r="F500" s="0" t="n">
        <v>43</v>
      </c>
      <c r="G500" s="0" t="n">
        <v>187</v>
      </c>
      <c r="H500" s="0" t="n">
        <v>35.19134</v>
      </c>
      <c r="I500" s="0" t="n">
        <v>-110.021</v>
      </c>
    </row>
    <row r="501" customFormat="false" ht="15.75" hidden="false" customHeight="false" outlineLevel="0" collapsed="false">
      <c r="A501" s="0" t="n">
        <v>508488061</v>
      </c>
      <c r="B501" s="0" t="s">
        <v>22</v>
      </c>
      <c r="C501" s="0" t="s">
        <v>13</v>
      </c>
      <c r="D501" s="0" t="n">
        <v>1</v>
      </c>
      <c r="E501" s="22" t="n">
        <v>45559</v>
      </c>
      <c r="F501" s="0" t="n">
        <v>35</v>
      </c>
      <c r="G501" s="0" t="n">
        <v>632</v>
      </c>
      <c r="H501" s="0" t="n">
        <v>35.19788</v>
      </c>
      <c r="I501" s="0" t="n">
        <v>-110.088</v>
      </c>
    </row>
    <row r="502" customFormat="false" ht="15.75" hidden="false" customHeight="false" outlineLevel="0" collapsed="false">
      <c r="A502" s="0" t="n">
        <v>508488078</v>
      </c>
      <c r="B502" s="0" t="s">
        <v>22</v>
      </c>
      <c r="C502" s="0" t="s">
        <v>13</v>
      </c>
      <c r="D502" s="0" t="n">
        <v>5</v>
      </c>
      <c r="E502" s="22" t="n">
        <v>45551</v>
      </c>
      <c r="F502" s="0" t="n">
        <v>43</v>
      </c>
      <c r="G502" s="0" t="n">
        <v>382</v>
      </c>
      <c r="H502" s="0" t="n">
        <v>35.17588</v>
      </c>
      <c r="I502" s="0" t="n">
        <v>-110.104</v>
      </c>
    </row>
    <row r="503" customFormat="false" ht="15.75" hidden="false" customHeight="false" outlineLevel="0" collapsed="false">
      <c r="A503" s="0" t="n">
        <v>508488092</v>
      </c>
      <c r="B503" s="0" t="s">
        <v>22</v>
      </c>
      <c r="C503" s="0" t="s">
        <v>13</v>
      </c>
      <c r="D503" s="0" t="n">
        <v>1</v>
      </c>
      <c r="E503" s="22" t="n">
        <v>45481</v>
      </c>
      <c r="F503" s="0" t="n">
        <v>113</v>
      </c>
      <c r="G503" s="0" t="n">
        <v>330</v>
      </c>
      <c r="H503" s="0" t="n">
        <v>35.48404</v>
      </c>
      <c r="I503" s="0" t="n">
        <v>-110.396</v>
      </c>
    </row>
    <row r="504" customFormat="false" ht="15.75" hidden="false" customHeight="false" outlineLevel="0" collapsed="false">
      <c r="A504" s="0" t="n">
        <v>508488102</v>
      </c>
      <c r="B504" s="0" t="s">
        <v>22</v>
      </c>
      <c r="C504" s="0" t="s">
        <v>13</v>
      </c>
      <c r="D504" s="0" t="n">
        <v>4</v>
      </c>
      <c r="E504" s="22" t="n">
        <v>45551</v>
      </c>
      <c r="F504" s="0" t="n">
        <v>43</v>
      </c>
      <c r="G504" s="0" t="n">
        <v>557</v>
      </c>
      <c r="H504" s="0" t="n">
        <v>35.19038</v>
      </c>
      <c r="I504" s="0" t="n">
        <v>-110.02</v>
      </c>
    </row>
    <row r="505" customFormat="false" ht="15.75" hidden="false" customHeight="false" outlineLevel="0" collapsed="false">
      <c r="A505" s="0" t="n">
        <v>508488126</v>
      </c>
      <c r="B505" s="0" t="s">
        <v>22</v>
      </c>
      <c r="C505" s="0" t="s">
        <v>13</v>
      </c>
      <c r="D505" s="0" t="n">
        <v>3</v>
      </c>
      <c r="E505" s="22" t="n">
        <v>45551</v>
      </c>
      <c r="F505" s="0" t="n">
        <v>43</v>
      </c>
      <c r="G505" s="0" t="n">
        <v>155</v>
      </c>
      <c r="H505" s="0" t="n">
        <v>35.18895</v>
      </c>
      <c r="I505" s="0" t="n">
        <v>-110.04</v>
      </c>
    </row>
    <row r="506" customFormat="false" ht="15.75" hidden="false" customHeight="false" outlineLevel="0" collapsed="false">
      <c r="A506" s="0" t="n">
        <v>508488133</v>
      </c>
      <c r="B506" s="0" t="s">
        <v>22</v>
      </c>
      <c r="C506" s="0" t="s">
        <v>13</v>
      </c>
      <c r="D506" s="0" t="n">
        <v>2</v>
      </c>
      <c r="E506" s="22" t="n">
        <v>45495</v>
      </c>
      <c r="F506" s="0" t="n">
        <v>99</v>
      </c>
      <c r="G506" s="0" t="n">
        <v>216</v>
      </c>
      <c r="H506" s="0" t="n">
        <v>35.18202</v>
      </c>
      <c r="I506" s="0" t="n">
        <v>-110.185</v>
      </c>
    </row>
    <row r="507" customFormat="false" ht="15.75" hidden="false" customHeight="false" outlineLevel="0" collapsed="false">
      <c r="A507" s="0" t="n">
        <v>508488140</v>
      </c>
      <c r="B507" s="0" t="s">
        <v>22</v>
      </c>
      <c r="C507" s="0" t="s">
        <v>13</v>
      </c>
      <c r="D507" s="0" t="n">
        <v>1</v>
      </c>
      <c r="E507" s="22" t="n">
        <v>45365</v>
      </c>
      <c r="F507" s="0" t="n">
        <v>229</v>
      </c>
      <c r="G507" s="0" t="n">
        <v>13</v>
      </c>
      <c r="H507" s="0" t="n">
        <v>35.18155</v>
      </c>
      <c r="I507" s="0" t="n">
        <v>-110.108</v>
      </c>
    </row>
    <row r="508" customFormat="false" ht="15.75" hidden="false" customHeight="false" outlineLevel="0" collapsed="false">
      <c r="A508" s="0" t="n">
        <v>508488157</v>
      </c>
      <c r="B508" s="0" t="s">
        <v>22</v>
      </c>
      <c r="C508" s="0" t="s">
        <v>13</v>
      </c>
      <c r="D508" s="0" t="n">
        <v>2</v>
      </c>
      <c r="E508" s="22" t="n">
        <v>45497</v>
      </c>
      <c r="F508" s="0" t="n">
        <v>97</v>
      </c>
      <c r="G508" s="0" t="n">
        <v>149</v>
      </c>
      <c r="H508" s="0" t="n">
        <v>35.54214</v>
      </c>
      <c r="I508" s="0" t="n">
        <v>-110.276</v>
      </c>
    </row>
    <row r="509" customFormat="false" ht="15.75" hidden="false" customHeight="false" outlineLevel="0" collapsed="false">
      <c r="A509" s="0" t="n">
        <v>508488164</v>
      </c>
      <c r="B509" s="0" t="s">
        <v>22</v>
      </c>
      <c r="C509" s="0" t="s">
        <v>13</v>
      </c>
      <c r="D509" s="0" t="n">
        <v>5</v>
      </c>
      <c r="E509" s="22" t="n">
        <v>45475</v>
      </c>
      <c r="F509" s="0" t="n">
        <v>119</v>
      </c>
      <c r="G509" s="0" t="n">
        <v>574</v>
      </c>
      <c r="H509" s="0" t="n">
        <v>35.30292</v>
      </c>
      <c r="I509" s="0" t="n">
        <v>-110.177</v>
      </c>
    </row>
    <row r="510" customFormat="false" ht="15.75" hidden="false" customHeight="false" outlineLevel="0" collapsed="false">
      <c r="A510" s="0" t="n">
        <v>508488171</v>
      </c>
      <c r="B510" s="0" t="s">
        <v>22</v>
      </c>
      <c r="C510" s="0" t="s">
        <v>13</v>
      </c>
      <c r="D510" s="0" t="n">
        <v>7</v>
      </c>
      <c r="E510" s="22" t="n">
        <v>45475</v>
      </c>
      <c r="F510" s="0" t="n">
        <v>119</v>
      </c>
      <c r="G510" s="0" t="n">
        <v>378</v>
      </c>
      <c r="H510" s="0" t="n">
        <v>35.28846</v>
      </c>
      <c r="I510" s="0" t="n">
        <v>-110.182</v>
      </c>
    </row>
    <row r="511" customFormat="false" ht="15.75" hidden="false" customHeight="false" outlineLevel="0" collapsed="false">
      <c r="A511" s="0" t="n">
        <v>508488188</v>
      </c>
      <c r="B511" s="0" t="s">
        <v>22</v>
      </c>
      <c r="C511" s="0" t="s">
        <v>13</v>
      </c>
      <c r="D511" s="0" t="n">
        <v>4</v>
      </c>
      <c r="E511" s="22" t="n">
        <v>45483</v>
      </c>
      <c r="F511" s="0" t="n">
        <v>111</v>
      </c>
      <c r="G511" s="0" t="n">
        <v>865</v>
      </c>
      <c r="H511" s="0" t="n">
        <v>35.37527</v>
      </c>
      <c r="I511" s="0" t="n">
        <v>-110.153</v>
      </c>
    </row>
    <row r="512" customFormat="false" ht="15.75" hidden="false" customHeight="false" outlineLevel="0" collapsed="false">
      <c r="A512" s="0" t="n">
        <v>508488195</v>
      </c>
      <c r="B512" s="0" t="s">
        <v>22</v>
      </c>
      <c r="C512" s="0" t="s">
        <v>13</v>
      </c>
      <c r="D512" s="0" t="n">
        <v>6</v>
      </c>
      <c r="E512" s="22" t="n">
        <v>45456</v>
      </c>
      <c r="F512" s="0" t="n">
        <v>138</v>
      </c>
      <c r="G512" s="0" t="n">
        <v>912</v>
      </c>
      <c r="H512" s="0" t="n">
        <v>35.17867</v>
      </c>
      <c r="I512" s="0" t="n">
        <v>-110.107</v>
      </c>
    </row>
    <row r="513" customFormat="false" ht="15.75" hidden="false" customHeight="false" outlineLevel="0" collapsed="false">
      <c r="A513" s="0" t="n">
        <v>508488267</v>
      </c>
      <c r="B513" s="0" t="s">
        <v>22</v>
      </c>
      <c r="C513" s="0" t="s">
        <v>19</v>
      </c>
      <c r="D513" s="0" t="n">
        <v>5</v>
      </c>
      <c r="E513" s="22" t="n">
        <v>45582</v>
      </c>
      <c r="F513" s="0" t="n">
        <v>12</v>
      </c>
      <c r="G513" s="0" t="n">
        <v>253</v>
      </c>
      <c r="H513" s="0" t="n">
        <v>35.50897</v>
      </c>
      <c r="I513" s="0" t="n">
        <v>-110.402</v>
      </c>
    </row>
    <row r="514" customFormat="false" ht="15.75" hidden="false" customHeight="false" outlineLevel="0" collapsed="false">
      <c r="A514" s="0" t="n">
        <v>508488274</v>
      </c>
      <c r="B514" s="0" t="s">
        <v>22</v>
      </c>
      <c r="C514" s="0" t="s">
        <v>23</v>
      </c>
      <c r="D514" s="0" t="n">
        <v>2</v>
      </c>
      <c r="E514" s="22" t="n">
        <v>45504</v>
      </c>
      <c r="F514" s="0" t="n">
        <v>90</v>
      </c>
      <c r="G514" s="0" t="n">
        <v>323</v>
      </c>
      <c r="H514" s="0" t="n">
        <v>35.2943</v>
      </c>
      <c r="I514" s="0" t="n">
        <v>-110.861</v>
      </c>
    </row>
    <row r="515" customFormat="false" ht="15.75" hidden="false" customHeight="false" outlineLevel="0" collapsed="false">
      <c r="A515" s="0" t="n">
        <v>508488391</v>
      </c>
      <c r="B515" s="0" t="s">
        <v>22</v>
      </c>
      <c r="C515" s="0" t="s">
        <v>13</v>
      </c>
      <c r="D515" s="0" t="n">
        <v>3</v>
      </c>
      <c r="E515" s="22" t="n">
        <v>45314</v>
      </c>
      <c r="F515" s="0" t="n">
        <v>280</v>
      </c>
      <c r="G515" s="0" t="n">
        <v>120</v>
      </c>
      <c r="H515" s="0" t="n">
        <v>35.18594</v>
      </c>
      <c r="I515" s="0" t="n">
        <v>-110.119</v>
      </c>
    </row>
    <row r="516" customFormat="false" ht="15.75" hidden="false" customHeight="false" outlineLevel="0" collapsed="false">
      <c r="A516" s="0" t="n">
        <v>508488425</v>
      </c>
      <c r="B516" s="0" t="s">
        <v>22</v>
      </c>
      <c r="C516" s="0" t="s">
        <v>13</v>
      </c>
      <c r="D516" s="0" t="n">
        <v>2</v>
      </c>
      <c r="E516" s="22" t="n">
        <v>45575</v>
      </c>
      <c r="F516" s="0" t="n">
        <v>19</v>
      </c>
      <c r="G516" s="0" t="n">
        <v>860</v>
      </c>
      <c r="H516" s="0" t="n">
        <v>35.17954</v>
      </c>
      <c r="I516" s="0" t="n">
        <v>-110.347</v>
      </c>
    </row>
    <row r="517" customFormat="false" ht="15.75" hidden="false" customHeight="false" outlineLevel="0" collapsed="false">
      <c r="A517" s="0" t="n">
        <v>508488470</v>
      </c>
      <c r="B517" s="0" t="s">
        <v>22</v>
      </c>
      <c r="C517" s="0" t="s">
        <v>13</v>
      </c>
      <c r="D517" s="0" t="n">
        <v>3</v>
      </c>
      <c r="E517" s="22" t="n">
        <v>45546</v>
      </c>
      <c r="F517" s="0" t="n">
        <v>48</v>
      </c>
      <c r="G517" s="0" t="n">
        <v>559</v>
      </c>
      <c r="H517" s="0" t="n">
        <v>35.32691</v>
      </c>
      <c r="I517" s="0" t="n">
        <v>-110.759</v>
      </c>
    </row>
    <row r="518" customFormat="false" ht="15.75" hidden="false" customHeight="false" outlineLevel="0" collapsed="false">
      <c r="A518" s="0" t="n">
        <v>508488528</v>
      </c>
      <c r="B518" s="0" t="s">
        <v>22</v>
      </c>
      <c r="C518" s="0" t="s">
        <v>25</v>
      </c>
      <c r="D518" s="0" t="n">
        <v>3</v>
      </c>
      <c r="E518" s="22" t="n">
        <v>45558</v>
      </c>
      <c r="F518" s="0" t="n">
        <v>36</v>
      </c>
      <c r="G518" s="0" t="n">
        <v>537</v>
      </c>
      <c r="H518" s="0" t="n">
        <v>35.34656</v>
      </c>
      <c r="I518" s="0" t="n">
        <v>-110.49</v>
      </c>
    </row>
    <row r="519" customFormat="false" ht="15.75" hidden="false" customHeight="false" outlineLevel="0" collapsed="false">
      <c r="A519" s="0" t="n">
        <v>508488535</v>
      </c>
      <c r="B519" s="0" t="s">
        <v>12</v>
      </c>
      <c r="C519" s="0" t="s">
        <v>13</v>
      </c>
      <c r="D519" s="0" t="n">
        <v>4</v>
      </c>
      <c r="E519" s="22" t="n">
        <v>45490</v>
      </c>
      <c r="F519" s="0" t="n">
        <v>104</v>
      </c>
      <c r="G519" s="0" t="n">
        <v>72</v>
      </c>
      <c r="H519" s="0" t="n">
        <v>35.5012</v>
      </c>
      <c r="I519" s="0" t="n">
        <v>-110.392</v>
      </c>
    </row>
    <row r="520" customFormat="false" ht="15.75" hidden="false" customHeight="false" outlineLevel="0" collapsed="false">
      <c r="A520" s="0" t="n">
        <v>508488559</v>
      </c>
      <c r="B520" s="0" t="s">
        <v>22</v>
      </c>
      <c r="C520" s="0" t="s">
        <v>13</v>
      </c>
      <c r="D520" s="0" t="n">
        <v>4</v>
      </c>
      <c r="E520" s="22" t="n">
        <v>45432</v>
      </c>
      <c r="F520" s="0" t="n">
        <v>162</v>
      </c>
      <c r="G520" s="0" t="n">
        <v>350</v>
      </c>
      <c r="H520" s="0" t="n">
        <v>35.39656</v>
      </c>
      <c r="I520" s="0" t="n">
        <v>-110.351</v>
      </c>
    </row>
    <row r="521" customFormat="false" ht="15.75" hidden="false" customHeight="false" outlineLevel="0" collapsed="false">
      <c r="A521" s="0" t="n">
        <v>508488580</v>
      </c>
      <c r="B521" s="0" t="s">
        <v>22</v>
      </c>
      <c r="C521" s="0" t="s">
        <v>19</v>
      </c>
      <c r="D521" s="0" t="n">
        <v>1</v>
      </c>
      <c r="E521" s="22" t="n">
        <v>45552</v>
      </c>
      <c r="F521" s="0" t="n">
        <v>42</v>
      </c>
      <c r="G521" s="0" t="n">
        <v>60</v>
      </c>
      <c r="H521" s="0" t="n">
        <v>35.79456</v>
      </c>
      <c r="I521" s="0" t="n">
        <v>-110.496</v>
      </c>
    </row>
    <row r="522" customFormat="false" ht="15.75" hidden="false" customHeight="false" outlineLevel="0" collapsed="false">
      <c r="A522" s="0" t="n">
        <v>508488779</v>
      </c>
      <c r="B522" s="0" t="s">
        <v>22</v>
      </c>
      <c r="C522" s="0" t="s">
        <v>13</v>
      </c>
      <c r="D522" s="0" t="n">
        <v>2</v>
      </c>
      <c r="E522" s="22" t="n">
        <v>45582</v>
      </c>
      <c r="F522" s="0" t="n">
        <v>12</v>
      </c>
      <c r="G522" s="0" t="n">
        <v>900</v>
      </c>
      <c r="H522" s="0" t="n">
        <v>35.32621</v>
      </c>
      <c r="I522" s="0" t="n">
        <v>-110.667</v>
      </c>
    </row>
    <row r="523" customFormat="false" ht="15.75" hidden="false" customHeight="false" outlineLevel="0" collapsed="false">
      <c r="A523" s="0" t="n">
        <v>508490967</v>
      </c>
      <c r="B523" s="0" t="s">
        <v>22</v>
      </c>
      <c r="C523" s="0" t="s">
        <v>19</v>
      </c>
      <c r="D523" s="0" t="n">
        <v>2</v>
      </c>
      <c r="E523" s="22" t="n">
        <v>45127</v>
      </c>
      <c r="F523" s="0" t="n">
        <v>467</v>
      </c>
      <c r="G523" s="0" t="n">
        <v>0</v>
      </c>
      <c r="H523" s="0" t="n">
        <v>35.38347</v>
      </c>
      <c r="I523" s="0" t="n">
        <v>-110.165</v>
      </c>
    </row>
    <row r="524" customFormat="false" ht="15.75" hidden="false" customHeight="false" outlineLevel="0" collapsed="false">
      <c r="A524" s="0" t="n">
        <v>508491009</v>
      </c>
      <c r="B524" s="0" t="s">
        <v>22</v>
      </c>
      <c r="C524" s="0" t="s">
        <v>13</v>
      </c>
      <c r="D524" s="0" t="n">
        <v>1</v>
      </c>
      <c r="E524" s="22" t="n">
        <v>45474</v>
      </c>
      <c r="F524" s="0" t="n">
        <v>120</v>
      </c>
      <c r="G524" s="0" t="n">
        <v>51</v>
      </c>
      <c r="H524" s="0" t="n">
        <v>35.61412</v>
      </c>
      <c r="I524" s="0" t="n">
        <v>-110.049</v>
      </c>
    </row>
    <row r="525" customFormat="false" ht="15.75" hidden="false" customHeight="false" outlineLevel="0" collapsed="false">
      <c r="A525" s="0" t="n">
        <v>508491030</v>
      </c>
      <c r="B525" s="0" t="s">
        <v>22</v>
      </c>
      <c r="C525" s="0" t="s">
        <v>13</v>
      </c>
      <c r="D525" s="0" t="n">
        <v>2</v>
      </c>
      <c r="E525" s="22" t="n">
        <v>45544</v>
      </c>
      <c r="F525" s="0" t="n">
        <v>50</v>
      </c>
      <c r="G525" s="0" t="n">
        <v>655</v>
      </c>
      <c r="H525" s="0" t="n">
        <v>35.18424</v>
      </c>
      <c r="I525" s="0" t="n">
        <v>-110.261</v>
      </c>
    </row>
    <row r="526" customFormat="false" ht="15.75" hidden="false" customHeight="false" outlineLevel="0" collapsed="false">
      <c r="A526" s="0" t="n">
        <v>508491102</v>
      </c>
      <c r="B526" s="0" t="s">
        <v>22</v>
      </c>
      <c r="C526" s="0" t="s">
        <v>13</v>
      </c>
      <c r="D526" s="0" t="n">
        <v>2</v>
      </c>
      <c r="E526" s="22" t="n">
        <v>45420</v>
      </c>
      <c r="F526" s="0" t="n">
        <v>174</v>
      </c>
      <c r="G526" s="0" t="n">
        <v>1000</v>
      </c>
      <c r="H526" s="0" t="n">
        <v>35.39657</v>
      </c>
      <c r="I526" s="0" t="n">
        <v>-110.645</v>
      </c>
    </row>
    <row r="527" customFormat="false" ht="15.75" hidden="false" customHeight="false" outlineLevel="0" collapsed="false">
      <c r="A527" s="0" t="n">
        <v>508491119</v>
      </c>
      <c r="B527" s="0" t="s">
        <v>22</v>
      </c>
      <c r="C527" s="0" t="s">
        <v>13</v>
      </c>
      <c r="D527" s="0" t="n">
        <v>4</v>
      </c>
      <c r="E527" s="22" t="n">
        <v>45490</v>
      </c>
      <c r="F527" s="0" t="n">
        <v>104</v>
      </c>
      <c r="G527" s="0" t="n">
        <v>171</v>
      </c>
      <c r="H527" s="0" t="n">
        <v>35.24434</v>
      </c>
      <c r="I527" s="0" t="n">
        <v>-110.692</v>
      </c>
    </row>
    <row r="528" customFormat="false" ht="15.75" hidden="false" customHeight="false" outlineLevel="0" collapsed="false">
      <c r="A528" s="0" t="n">
        <v>508491126</v>
      </c>
      <c r="B528" s="0" t="s">
        <v>22</v>
      </c>
      <c r="C528" s="0" t="s">
        <v>13</v>
      </c>
      <c r="D528" s="0" t="n">
        <v>2</v>
      </c>
      <c r="E528" s="22" t="n">
        <v>45490</v>
      </c>
      <c r="F528" s="0" t="n">
        <v>104</v>
      </c>
      <c r="G528" s="0" t="n">
        <v>470</v>
      </c>
      <c r="H528" s="0" t="n">
        <v>35.24412</v>
      </c>
      <c r="I528" s="0" t="n">
        <v>-110.691</v>
      </c>
    </row>
    <row r="529" customFormat="false" ht="15.75" hidden="false" customHeight="false" outlineLevel="0" collapsed="false">
      <c r="A529" s="0" t="n">
        <v>508505553</v>
      </c>
      <c r="B529" s="0" t="s">
        <v>22</v>
      </c>
      <c r="C529" s="0" t="s">
        <v>13</v>
      </c>
      <c r="D529" s="0" t="n">
        <v>4</v>
      </c>
      <c r="E529" s="22" t="n">
        <v>45580</v>
      </c>
      <c r="F529" s="0" t="n">
        <v>14</v>
      </c>
      <c r="G529" s="0" t="n">
        <v>1100</v>
      </c>
      <c r="H529" s="0" t="n">
        <v>35.38721</v>
      </c>
      <c r="I529" s="0" t="n">
        <v>-110.373</v>
      </c>
    </row>
    <row r="530" customFormat="false" ht="15.75" hidden="false" customHeight="false" outlineLevel="0" collapsed="false">
      <c r="A530" s="0" t="n">
        <v>508863624</v>
      </c>
      <c r="B530" s="0" t="s">
        <v>26</v>
      </c>
      <c r="C530" s="0" t="s">
        <v>13</v>
      </c>
      <c r="D530" s="0" t="n">
        <v>2</v>
      </c>
      <c r="E530" s="22" t="n">
        <v>45449</v>
      </c>
      <c r="F530" s="0" t="n">
        <v>145</v>
      </c>
      <c r="G530" s="0" t="n">
        <v>300</v>
      </c>
      <c r="H530" s="0" t="n">
        <v>36.70554</v>
      </c>
      <c r="I530" s="0" t="n">
        <v>-109.829</v>
      </c>
    </row>
    <row r="531" customFormat="false" ht="15.75" hidden="false" customHeight="false" outlineLevel="0" collapsed="false">
      <c r="A531" s="0" t="n">
        <v>508863631</v>
      </c>
      <c r="B531" s="0" t="s">
        <v>26</v>
      </c>
      <c r="C531" s="0" t="s">
        <v>13</v>
      </c>
      <c r="D531" s="0" t="n">
        <v>1</v>
      </c>
      <c r="E531" s="22" t="n">
        <v>45376</v>
      </c>
      <c r="F531" s="0" t="n">
        <v>218</v>
      </c>
      <c r="G531" s="0" t="n">
        <v>575</v>
      </c>
      <c r="H531" s="0" t="n">
        <v>36.70485</v>
      </c>
      <c r="I531" s="0" t="n">
        <v>-109.825</v>
      </c>
    </row>
    <row r="532" customFormat="false" ht="15.75" hidden="false" customHeight="false" outlineLevel="0" collapsed="false">
      <c r="A532" s="0" t="n">
        <v>508863648</v>
      </c>
      <c r="B532" s="0" t="s">
        <v>26</v>
      </c>
      <c r="C532" s="0" t="s">
        <v>13</v>
      </c>
      <c r="D532" s="0" t="n">
        <v>4</v>
      </c>
      <c r="E532" s="22" t="n">
        <v>45449</v>
      </c>
      <c r="F532" s="0" t="n">
        <v>145</v>
      </c>
      <c r="G532" s="0" t="n">
        <v>700</v>
      </c>
      <c r="H532" s="0" t="n">
        <v>36.65445</v>
      </c>
      <c r="I532" s="0" t="n">
        <v>-109.84</v>
      </c>
    </row>
    <row r="533" customFormat="false" ht="15.75" hidden="false" customHeight="false" outlineLevel="0" collapsed="false">
      <c r="A533" s="0" t="n">
        <v>508863686</v>
      </c>
      <c r="B533" s="0" t="s">
        <v>26</v>
      </c>
      <c r="C533" s="0" t="s">
        <v>13</v>
      </c>
      <c r="D533" s="0" t="n">
        <v>3</v>
      </c>
      <c r="E533" s="22" t="n">
        <v>45561</v>
      </c>
      <c r="F533" s="0" t="n">
        <v>33</v>
      </c>
      <c r="G533" s="0" t="n">
        <v>1200</v>
      </c>
      <c r="H533" s="0" t="n">
        <v>36.58206</v>
      </c>
      <c r="I533" s="0" t="n">
        <v>-111.671</v>
      </c>
    </row>
    <row r="534" customFormat="false" ht="15.75" hidden="false" customHeight="false" outlineLevel="0" collapsed="false">
      <c r="A534" s="0" t="n">
        <v>508865121</v>
      </c>
      <c r="B534" s="0" t="s">
        <v>26</v>
      </c>
      <c r="C534" s="0" t="s">
        <v>13</v>
      </c>
      <c r="D534" s="0" t="n">
        <v>2</v>
      </c>
      <c r="E534" s="22" t="n">
        <v>45509</v>
      </c>
      <c r="F534" s="0" t="n">
        <v>85</v>
      </c>
      <c r="G534" s="0" t="n">
        <v>1200</v>
      </c>
      <c r="H534" s="0" t="n">
        <v>36.93445</v>
      </c>
      <c r="I534" s="0" t="n">
        <v>-110.783</v>
      </c>
    </row>
    <row r="535" customFormat="false" ht="15.75" hidden="false" customHeight="false" outlineLevel="0" collapsed="false">
      <c r="A535" s="0" t="n">
        <v>508868629</v>
      </c>
      <c r="B535" s="0" t="s">
        <v>26</v>
      </c>
      <c r="C535" s="0" t="s">
        <v>13</v>
      </c>
      <c r="D535" s="0" t="n">
        <v>2</v>
      </c>
      <c r="E535" s="22" t="n">
        <v>45572</v>
      </c>
      <c r="F535" s="0" t="n">
        <v>22</v>
      </c>
      <c r="G535" s="0" t="n">
        <v>1000</v>
      </c>
      <c r="H535" s="0" t="n">
        <v>37.03953</v>
      </c>
      <c r="I535" s="0" t="n">
        <v>-110.599</v>
      </c>
    </row>
    <row r="536" customFormat="false" ht="15.75" hidden="false" customHeight="false" outlineLevel="0" collapsed="false">
      <c r="A536" s="0" t="n">
        <v>508870642</v>
      </c>
      <c r="B536" s="0" t="s">
        <v>26</v>
      </c>
      <c r="C536" s="0" t="s">
        <v>13</v>
      </c>
      <c r="D536" s="0" t="n">
        <v>1</v>
      </c>
      <c r="E536" s="22" t="n">
        <v>45586</v>
      </c>
      <c r="F536" s="0" t="n">
        <v>8</v>
      </c>
      <c r="G536" s="0" t="n">
        <v>50</v>
      </c>
      <c r="H536" s="0" t="n">
        <v>36.81452</v>
      </c>
      <c r="I536" s="0" t="n">
        <v>-109.886</v>
      </c>
    </row>
    <row r="537" customFormat="false" ht="15.75" hidden="false" customHeight="false" outlineLevel="0" collapsed="false">
      <c r="A537" s="0" t="n">
        <v>508870697</v>
      </c>
      <c r="B537" s="0" t="s">
        <v>26</v>
      </c>
      <c r="C537" s="0" t="s">
        <v>13</v>
      </c>
      <c r="D537" s="0" t="n">
        <v>5</v>
      </c>
      <c r="E537" s="22" t="n">
        <v>45587</v>
      </c>
      <c r="F537" s="0" t="n">
        <v>7</v>
      </c>
      <c r="G537" s="0" t="n">
        <v>600</v>
      </c>
      <c r="H537" s="0" t="n">
        <v>36.7836</v>
      </c>
      <c r="I537" s="0" t="n">
        <v>-110.115</v>
      </c>
    </row>
    <row r="538" customFormat="false" ht="15.75" hidden="false" customHeight="false" outlineLevel="0" collapsed="false">
      <c r="A538" s="0" t="n">
        <v>508870824</v>
      </c>
      <c r="B538" s="0" t="s">
        <v>26</v>
      </c>
      <c r="C538" s="0" t="s">
        <v>13</v>
      </c>
      <c r="E538" s="22" t="n">
        <v>45370</v>
      </c>
      <c r="F538" s="0" t="n">
        <v>224</v>
      </c>
      <c r="G538" s="0" t="n">
        <v>700</v>
      </c>
      <c r="H538" s="0" t="n">
        <v>36.79074</v>
      </c>
      <c r="I538" s="0" t="n">
        <v>-110.711</v>
      </c>
    </row>
    <row r="539" customFormat="false" ht="15.75" hidden="false" customHeight="false" outlineLevel="0" collapsed="false">
      <c r="A539" s="0" t="n">
        <v>508870831</v>
      </c>
      <c r="B539" s="0" t="s">
        <v>26</v>
      </c>
      <c r="C539" s="0" t="s">
        <v>13</v>
      </c>
      <c r="E539" s="22" t="n">
        <v>45425</v>
      </c>
      <c r="F539" s="0" t="n">
        <v>169</v>
      </c>
      <c r="G539" s="0" t="n">
        <v>700</v>
      </c>
      <c r="H539" s="0" t="n">
        <v>36.93446</v>
      </c>
      <c r="I539" s="0" t="n">
        <v>-110.768</v>
      </c>
    </row>
    <row r="540" customFormat="false" ht="15.75" hidden="false" customHeight="false" outlineLevel="0" collapsed="false">
      <c r="A540" s="0" t="n">
        <v>508870848</v>
      </c>
      <c r="B540" s="0" t="s">
        <v>26</v>
      </c>
      <c r="C540" s="0" t="s">
        <v>13</v>
      </c>
      <c r="D540" s="0" t="n">
        <v>4</v>
      </c>
      <c r="E540" s="22" t="n">
        <v>45442</v>
      </c>
      <c r="F540" s="0" t="n">
        <v>152</v>
      </c>
      <c r="G540" s="0" t="n">
        <v>50</v>
      </c>
      <c r="H540" s="0" t="n">
        <v>36.58523</v>
      </c>
      <c r="I540" s="0" t="n">
        <v>-109.882</v>
      </c>
    </row>
    <row r="541" customFormat="false" ht="15.75" hidden="false" customHeight="false" outlineLevel="0" collapsed="false">
      <c r="A541" s="0" t="n">
        <v>508870855</v>
      </c>
      <c r="B541" s="0" t="s">
        <v>26</v>
      </c>
      <c r="C541" s="0" t="s">
        <v>13</v>
      </c>
      <c r="D541" s="0" t="n">
        <v>3</v>
      </c>
      <c r="E541" s="22" t="n">
        <v>45573</v>
      </c>
      <c r="F541" s="0" t="n">
        <v>21</v>
      </c>
      <c r="G541" s="0" t="n">
        <v>983</v>
      </c>
      <c r="H541" s="0" t="n">
        <v>36.91557</v>
      </c>
      <c r="I541" s="0" t="n">
        <v>-110.741</v>
      </c>
    </row>
    <row r="542" customFormat="false" ht="15.75" hidden="false" customHeight="false" outlineLevel="0" collapsed="false">
      <c r="A542" s="0" t="n">
        <v>508870862</v>
      </c>
      <c r="B542" s="0" t="s">
        <v>26</v>
      </c>
      <c r="C542" s="0" t="s">
        <v>13</v>
      </c>
      <c r="D542" s="0" t="n">
        <v>1</v>
      </c>
      <c r="E542" s="22" t="n">
        <v>45495</v>
      </c>
      <c r="F542" s="0" t="n">
        <v>99</v>
      </c>
      <c r="G542" s="0" t="n">
        <v>350</v>
      </c>
      <c r="H542" s="0" t="n">
        <v>37.00274</v>
      </c>
      <c r="I542" s="0" t="n">
        <v>-110.812</v>
      </c>
    </row>
    <row r="543" customFormat="false" ht="15.75" hidden="false" customHeight="false" outlineLevel="0" collapsed="false">
      <c r="A543" s="0" t="n">
        <v>508870903</v>
      </c>
      <c r="B543" s="0" t="s">
        <v>26</v>
      </c>
      <c r="C543" s="0" t="s">
        <v>13</v>
      </c>
      <c r="E543" s="22" t="n">
        <v>45418</v>
      </c>
      <c r="F543" s="0" t="n">
        <v>176</v>
      </c>
      <c r="G543" s="0" t="n">
        <v>200</v>
      </c>
      <c r="H543" s="0" t="n">
        <v>36.94766</v>
      </c>
      <c r="I543" s="0" t="n">
        <v>-110.754</v>
      </c>
    </row>
    <row r="544" customFormat="false" ht="15.75" hidden="false" customHeight="false" outlineLevel="0" collapsed="false">
      <c r="A544" s="0" t="n">
        <v>508870910</v>
      </c>
      <c r="B544" s="0" t="s">
        <v>26</v>
      </c>
      <c r="C544" s="0" t="s">
        <v>13</v>
      </c>
      <c r="D544" s="0" t="n">
        <v>1</v>
      </c>
      <c r="E544" s="22" t="n">
        <v>45586</v>
      </c>
      <c r="F544" s="0" t="n">
        <v>8</v>
      </c>
      <c r="G544" s="0" t="n">
        <v>300</v>
      </c>
      <c r="H544" s="0" t="n">
        <v>36.97685</v>
      </c>
      <c r="I544" s="0" t="n">
        <v>-110.892</v>
      </c>
    </row>
    <row r="545" customFormat="false" ht="15.75" hidden="false" customHeight="false" outlineLevel="0" collapsed="false">
      <c r="A545" s="0" t="n">
        <v>508871007</v>
      </c>
      <c r="B545" s="0" t="s">
        <v>26</v>
      </c>
      <c r="C545" s="0" t="s">
        <v>13</v>
      </c>
      <c r="D545" s="0" t="n">
        <v>2</v>
      </c>
      <c r="E545" s="22" t="n">
        <v>45575</v>
      </c>
      <c r="F545" s="0" t="n">
        <v>19</v>
      </c>
      <c r="G545" s="0" t="n">
        <v>754</v>
      </c>
      <c r="H545" s="0" t="n">
        <v>36.94767</v>
      </c>
      <c r="I545" s="0" t="n">
        <v>-110.754</v>
      </c>
    </row>
    <row r="546" customFormat="false" ht="15.75" hidden="false" customHeight="false" outlineLevel="0" collapsed="false">
      <c r="A546" s="0" t="n">
        <v>508871014</v>
      </c>
      <c r="B546" s="0" t="s">
        <v>26</v>
      </c>
      <c r="C546" s="0" t="s">
        <v>13</v>
      </c>
      <c r="D546" s="0" t="n">
        <v>2</v>
      </c>
      <c r="E546" s="22" t="n">
        <v>45505</v>
      </c>
      <c r="F546" s="0" t="n">
        <v>89</v>
      </c>
      <c r="G546" s="0" t="n">
        <v>800</v>
      </c>
      <c r="H546" s="0" t="n">
        <v>36.58431</v>
      </c>
      <c r="I546" s="0" t="n">
        <v>-110.804</v>
      </c>
    </row>
    <row r="547" customFormat="false" ht="15.75" hidden="false" customHeight="false" outlineLevel="0" collapsed="false">
      <c r="A547" s="0" t="n">
        <v>508871038</v>
      </c>
      <c r="B547" s="0" t="s">
        <v>26</v>
      </c>
      <c r="C547" s="0" t="s">
        <v>13</v>
      </c>
      <c r="D547" s="0" t="n">
        <v>1</v>
      </c>
      <c r="E547" s="22" t="n">
        <v>45371</v>
      </c>
      <c r="F547" s="0" t="n">
        <v>223</v>
      </c>
      <c r="G547" s="0" t="n">
        <v>500</v>
      </c>
      <c r="H547" s="0" t="n">
        <v>36.56646</v>
      </c>
      <c r="I547" s="0" t="n">
        <v>-111.274</v>
      </c>
    </row>
    <row r="548" customFormat="false" ht="15.75" hidden="false" customHeight="false" outlineLevel="0" collapsed="false">
      <c r="A548" s="0" t="n">
        <v>514758983</v>
      </c>
      <c r="B548" s="0" t="s">
        <v>22</v>
      </c>
      <c r="C548" s="0" t="s">
        <v>19</v>
      </c>
      <c r="D548" s="0" t="n">
        <v>6</v>
      </c>
      <c r="E548" s="22" t="n">
        <v>45580</v>
      </c>
      <c r="F548" s="0" t="n">
        <v>14</v>
      </c>
      <c r="G548" s="0" t="n">
        <v>0</v>
      </c>
      <c r="H548" s="0" t="n">
        <v>35.37838</v>
      </c>
      <c r="I548" s="0" t="n">
        <v>-110.365</v>
      </c>
    </row>
    <row r="549" customFormat="false" ht="15.75" hidden="false" customHeight="false" outlineLevel="0" collapsed="false">
      <c r="A549" s="0" t="n">
        <v>515239735</v>
      </c>
      <c r="B549" s="0" t="s">
        <v>22</v>
      </c>
      <c r="C549" s="0" t="s">
        <v>13</v>
      </c>
      <c r="D549" s="0" t="n">
        <v>1</v>
      </c>
      <c r="E549" s="22" t="n">
        <v>45559</v>
      </c>
      <c r="F549" s="0" t="n">
        <v>35</v>
      </c>
      <c r="G549" s="0" t="n">
        <v>762</v>
      </c>
      <c r="H549" s="0" t="n">
        <v>35.49249</v>
      </c>
      <c r="I549" s="0" t="n">
        <v>-110.458</v>
      </c>
    </row>
    <row r="550" customFormat="false" ht="15.75" hidden="false" customHeight="false" outlineLevel="0" collapsed="false">
      <c r="A550" s="0" t="n">
        <v>515239759</v>
      </c>
      <c r="B550" s="0" t="s">
        <v>22</v>
      </c>
      <c r="C550" s="0" t="s">
        <v>13</v>
      </c>
      <c r="D550" s="0" t="n">
        <v>2</v>
      </c>
      <c r="E550" s="22" t="n">
        <v>45470</v>
      </c>
      <c r="F550" s="0" t="n">
        <v>124</v>
      </c>
      <c r="G550" s="0" t="n">
        <v>439</v>
      </c>
      <c r="H550" s="0" t="n">
        <v>35.35483</v>
      </c>
      <c r="I550" s="0" t="n">
        <v>-110.439</v>
      </c>
    </row>
    <row r="551" customFormat="false" ht="15.75" hidden="false" customHeight="false" outlineLevel="0" collapsed="false">
      <c r="A551" s="0" t="n">
        <v>515239773</v>
      </c>
      <c r="B551" s="0" t="s">
        <v>22</v>
      </c>
      <c r="C551" s="0" t="s">
        <v>13</v>
      </c>
      <c r="D551" s="0" t="n">
        <v>4</v>
      </c>
      <c r="E551" s="22" t="n">
        <v>45552</v>
      </c>
      <c r="F551" s="0" t="n">
        <v>42</v>
      </c>
      <c r="G551" s="0" t="n">
        <v>505</v>
      </c>
      <c r="H551" s="0" t="n">
        <v>35.49611</v>
      </c>
      <c r="I551" s="0" t="n">
        <v>-110.521</v>
      </c>
    </row>
    <row r="552" customFormat="false" ht="15.75" hidden="false" customHeight="false" outlineLevel="0" collapsed="false">
      <c r="A552" s="0" t="n">
        <v>515246674</v>
      </c>
      <c r="B552" s="0" t="s">
        <v>26</v>
      </c>
      <c r="C552" s="0" t="s">
        <v>13</v>
      </c>
      <c r="D552" s="0" t="n">
        <v>6</v>
      </c>
      <c r="E552" s="22" t="n">
        <v>45586</v>
      </c>
      <c r="F552" s="0" t="n">
        <v>8</v>
      </c>
      <c r="G552" s="0" t="n">
        <v>50</v>
      </c>
      <c r="H552" s="0" t="n">
        <v>36.97691</v>
      </c>
      <c r="I552" s="0" t="n">
        <v>-110.893</v>
      </c>
    </row>
    <row r="553" customFormat="false" ht="15.75" hidden="false" customHeight="false" outlineLevel="0" collapsed="false">
      <c r="A553" s="0" t="n">
        <v>515246681</v>
      </c>
      <c r="B553" s="0" t="s">
        <v>26</v>
      </c>
      <c r="C553" s="0" t="s">
        <v>13</v>
      </c>
      <c r="D553" s="0" t="n">
        <v>1</v>
      </c>
      <c r="E553" s="22" t="n">
        <v>45587</v>
      </c>
      <c r="F553" s="0" t="n">
        <v>7</v>
      </c>
      <c r="G553" s="0" t="n">
        <v>741</v>
      </c>
      <c r="H553" s="0" t="n">
        <v>36.5061</v>
      </c>
      <c r="I553" s="0" t="n">
        <v>-110.752</v>
      </c>
    </row>
    <row r="554" customFormat="false" ht="15.75" hidden="false" customHeight="false" outlineLevel="0" collapsed="false">
      <c r="A554" s="0" t="n">
        <v>515246698</v>
      </c>
      <c r="B554" s="0" t="s">
        <v>26</v>
      </c>
      <c r="C554" s="0" t="s">
        <v>13</v>
      </c>
      <c r="D554" s="0" t="n">
        <v>1</v>
      </c>
      <c r="E554" s="22" t="n">
        <v>45294</v>
      </c>
      <c r="F554" s="0" t="n">
        <v>300</v>
      </c>
      <c r="G554" s="0" t="n">
        <v>74</v>
      </c>
      <c r="H554" s="0" t="n">
        <v>36.58427</v>
      </c>
      <c r="I554" s="0" t="n">
        <v>-110.804</v>
      </c>
    </row>
    <row r="555" customFormat="false" ht="15.75" hidden="false" customHeight="false" outlineLevel="0" collapsed="false">
      <c r="A555" s="0" t="n">
        <v>515246708</v>
      </c>
      <c r="B555" s="0" t="s">
        <v>26</v>
      </c>
      <c r="C555" s="0" t="s">
        <v>13</v>
      </c>
      <c r="D555" s="0" t="n">
        <v>6</v>
      </c>
      <c r="E555" s="22" t="n">
        <v>45573</v>
      </c>
      <c r="F555" s="0" t="n">
        <v>21</v>
      </c>
      <c r="G555" s="0" t="n">
        <v>237</v>
      </c>
      <c r="H555" s="0" t="n">
        <v>36.91009</v>
      </c>
      <c r="I555" s="0" t="n">
        <v>-110.738</v>
      </c>
    </row>
    <row r="556" customFormat="false" ht="15.75" hidden="false" customHeight="false" outlineLevel="0" collapsed="false">
      <c r="A556" s="0" t="n">
        <v>515246715</v>
      </c>
      <c r="B556" s="0" t="s">
        <v>26</v>
      </c>
      <c r="C556" s="0" t="s">
        <v>13</v>
      </c>
      <c r="D556" s="0" t="n">
        <v>4</v>
      </c>
      <c r="E556" s="22" t="n">
        <v>45495</v>
      </c>
      <c r="F556" s="0" t="n">
        <v>99</v>
      </c>
      <c r="G556" s="0" t="n">
        <v>800</v>
      </c>
      <c r="H556" s="0" t="n">
        <v>37.00197</v>
      </c>
      <c r="I556" s="0" t="n">
        <v>-110.812</v>
      </c>
    </row>
    <row r="557" customFormat="false" ht="15.75" hidden="false" customHeight="false" outlineLevel="0" collapsed="false">
      <c r="A557" s="0" t="n">
        <v>515246722</v>
      </c>
      <c r="B557" s="0" t="s">
        <v>26</v>
      </c>
      <c r="C557" s="0" t="s">
        <v>13</v>
      </c>
      <c r="D557" s="0" t="n">
        <v>1</v>
      </c>
      <c r="E557" s="22" t="n">
        <v>45414</v>
      </c>
      <c r="F557" s="0" t="n">
        <v>180</v>
      </c>
      <c r="G557" s="0" t="n">
        <v>0</v>
      </c>
      <c r="H557" s="0" t="n">
        <v>36.93452</v>
      </c>
      <c r="I557" s="0" t="n">
        <v>-110.768</v>
      </c>
    </row>
    <row r="558" customFormat="false" ht="15.75" hidden="false" customHeight="false" outlineLevel="0" collapsed="false">
      <c r="A558" s="0" t="n">
        <v>515246739</v>
      </c>
      <c r="B558" s="0" t="s">
        <v>26</v>
      </c>
      <c r="C558" s="0" t="s">
        <v>13</v>
      </c>
      <c r="D558" s="0" t="n">
        <v>6</v>
      </c>
      <c r="E558" s="22" t="n">
        <v>45504</v>
      </c>
      <c r="F558" s="0" t="n">
        <v>90</v>
      </c>
      <c r="G558" s="0" t="n">
        <v>100</v>
      </c>
      <c r="H558" s="0" t="n">
        <v>36.90156</v>
      </c>
      <c r="I558" s="0" t="n">
        <v>-110.737</v>
      </c>
    </row>
    <row r="559" customFormat="false" ht="15.75" hidden="false" customHeight="false" outlineLevel="0" collapsed="false">
      <c r="A559" s="0" t="n">
        <v>515246746</v>
      </c>
      <c r="B559" s="0" t="s">
        <v>26</v>
      </c>
      <c r="C559" s="0" t="s">
        <v>13</v>
      </c>
      <c r="D559" s="0" t="n">
        <v>2</v>
      </c>
      <c r="E559" s="22" t="n">
        <v>45413</v>
      </c>
      <c r="F559" s="0" t="n">
        <v>181</v>
      </c>
      <c r="G559" s="0" t="n">
        <v>500</v>
      </c>
      <c r="H559" s="0" t="n">
        <v>36.97139</v>
      </c>
      <c r="I559" s="0" t="n">
        <v>-110.843</v>
      </c>
    </row>
    <row r="560" customFormat="false" ht="15.75" hidden="false" customHeight="false" outlineLevel="0" collapsed="false">
      <c r="A560" s="0" t="n">
        <v>515810242</v>
      </c>
      <c r="B560" s="0" t="s">
        <v>12</v>
      </c>
      <c r="C560" s="0" t="s">
        <v>13</v>
      </c>
      <c r="D560" s="0" t="n">
        <v>3</v>
      </c>
      <c r="E560" s="22" t="n">
        <v>45342</v>
      </c>
      <c r="F560" s="0" t="n">
        <v>252</v>
      </c>
      <c r="G560" s="0" t="n">
        <v>170</v>
      </c>
      <c r="H560" s="0" t="n">
        <v>35.51757</v>
      </c>
      <c r="I560" s="0" t="n">
        <v>-108.478</v>
      </c>
    </row>
    <row r="561" customFormat="false" ht="15.75" hidden="false" customHeight="false" outlineLevel="0" collapsed="false">
      <c r="A561" s="0" t="n">
        <v>516811354</v>
      </c>
      <c r="B561" s="0" t="s">
        <v>26</v>
      </c>
      <c r="C561" s="0" t="s">
        <v>13</v>
      </c>
      <c r="D561" s="0" t="n">
        <v>1</v>
      </c>
      <c r="E561" s="22" t="n">
        <v>45587</v>
      </c>
      <c r="F561" s="0" t="n">
        <v>7</v>
      </c>
      <c r="G561" s="0" t="n">
        <v>205</v>
      </c>
      <c r="H561" s="0" t="n">
        <v>36.6258</v>
      </c>
      <c r="I561" s="0" t="n">
        <v>-110.523</v>
      </c>
    </row>
    <row r="562" customFormat="false" ht="15.75" hidden="false" customHeight="false" outlineLevel="0" collapsed="false">
      <c r="A562" s="0" t="n">
        <v>528803664</v>
      </c>
      <c r="B562" s="0" t="s">
        <v>12</v>
      </c>
      <c r="C562" s="0" t="s">
        <v>19</v>
      </c>
      <c r="D562" s="0" t="n">
        <v>2</v>
      </c>
      <c r="E562" s="22" t="n">
        <v>45355</v>
      </c>
      <c r="F562" s="0" t="n">
        <v>239</v>
      </c>
      <c r="G562" s="0" t="n">
        <v>184</v>
      </c>
      <c r="H562" s="0" t="n">
        <v>35.61241</v>
      </c>
      <c r="I562" s="0" t="n">
        <v>-108.525</v>
      </c>
    </row>
    <row r="563" customFormat="false" ht="15.75" hidden="false" customHeight="false" outlineLevel="0" collapsed="false">
      <c r="A563" s="0" t="n">
        <v>528803729</v>
      </c>
      <c r="B563" s="0" t="s">
        <v>12</v>
      </c>
      <c r="C563" s="0" t="s">
        <v>13</v>
      </c>
      <c r="D563" s="0" t="n">
        <v>1</v>
      </c>
      <c r="E563" s="22" t="n">
        <v>45580</v>
      </c>
      <c r="F563" s="0" t="n">
        <v>14</v>
      </c>
      <c r="G563" s="0" t="n">
        <v>342</v>
      </c>
      <c r="H563" s="0" t="n">
        <v>35.59822</v>
      </c>
      <c r="I563" s="0" t="n">
        <v>-108.771</v>
      </c>
    </row>
    <row r="564" customFormat="false" ht="15.75" hidden="false" customHeight="false" outlineLevel="0" collapsed="false">
      <c r="A564" s="0" t="n">
        <v>528803808</v>
      </c>
      <c r="B564" s="0" t="s">
        <v>12</v>
      </c>
      <c r="C564" s="0" t="s">
        <v>13</v>
      </c>
      <c r="D564" s="0" t="n">
        <v>7</v>
      </c>
      <c r="E564" s="22" t="n">
        <v>45551</v>
      </c>
      <c r="F564" s="0" t="n">
        <v>43</v>
      </c>
      <c r="G564" s="0" t="n">
        <v>145</v>
      </c>
      <c r="H564" s="0" t="n">
        <v>35.66735</v>
      </c>
      <c r="I564" s="0" t="n">
        <v>-108.128</v>
      </c>
    </row>
    <row r="565" customFormat="false" ht="15.75" hidden="false" customHeight="false" outlineLevel="0" collapsed="false">
      <c r="A565" s="0" t="n">
        <v>528803815</v>
      </c>
      <c r="B565" s="0" t="s">
        <v>12</v>
      </c>
      <c r="C565" s="0" t="s">
        <v>13</v>
      </c>
      <c r="D565" s="0" t="n">
        <v>2</v>
      </c>
      <c r="E565" s="22" t="n">
        <v>45482</v>
      </c>
      <c r="F565" s="0" t="n">
        <v>112</v>
      </c>
      <c r="G565" s="0" t="n">
        <v>1075</v>
      </c>
      <c r="H565" s="0" t="n">
        <v>36.4523</v>
      </c>
      <c r="I565" s="0" t="n">
        <v>-108.031</v>
      </c>
    </row>
    <row r="566" customFormat="false" ht="15.75" hidden="false" customHeight="false" outlineLevel="0" collapsed="false">
      <c r="A566" s="0" t="n">
        <v>528803853</v>
      </c>
      <c r="B566" s="0" t="s">
        <v>12</v>
      </c>
      <c r="C566" s="0" t="s">
        <v>13</v>
      </c>
      <c r="D566" s="0" t="n">
        <v>1</v>
      </c>
      <c r="E566" s="22" t="n">
        <v>45553</v>
      </c>
      <c r="F566" s="0" t="n">
        <v>41</v>
      </c>
      <c r="G566" s="0" t="n">
        <v>1015</v>
      </c>
      <c r="H566" s="0" t="n">
        <v>35.3694</v>
      </c>
      <c r="I566" s="0" t="n">
        <v>-108.083</v>
      </c>
    </row>
    <row r="567" customFormat="false" ht="15.75" hidden="false" customHeight="false" outlineLevel="0" collapsed="false">
      <c r="A567" s="0" t="n">
        <v>528803901</v>
      </c>
      <c r="B567" s="0" t="s">
        <v>12</v>
      </c>
      <c r="C567" s="0" t="s">
        <v>13</v>
      </c>
      <c r="D567" s="0" t="n">
        <v>1</v>
      </c>
      <c r="E567" s="22" t="n">
        <v>45498</v>
      </c>
      <c r="F567" s="0" t="n">
        <v>96</v>
      </c>
      <c r="G567" s="0" t="n">
        <v>1200</v>
      </c>
      <c r="H567" s="0" t="n">
        <v>35.30234</v>
      </c>
      <c r="I567" s="0" t="n">
        <v>-108.15</v>
      </c>
    </row>
    <row r="568" customFormat="false" ht="15.75" hidden="false" customHeight="false" outlineLevel="0" collapsed="false">
      <c r="A568" s="0" t="n">
        <v>528803918</v>
      </c>
      <c r="B568" s="0" t="s">
        <v>12</v>
      </c>
      <c r="C568" s="0" t="s">
        <v>19</v>
      </c>
      <c r="D568" s="0" t="n">
        <v>1</v>
      </c>
      <c r="E568" s="22" t="n">
        <v>45547</v>
      </c>
      <c r="F568" s="0" t="n">
        <v>47</v>
      </c>
      <c r="G568" s="0" t="n">
        <v>275</v>
      </c>
      <c r="H568" s="0" t="n">
        <v>35.32001</v>
      </c>
      <c r="I568" s="0" t="n">
        <v>-108.161</v>
      </c>
    </row>
    <row r="569" customFormat="false" ht="15.75" hidden="false" customHeight="false" outlineLevel="0" collapsed="false">
      <c r="A569" s="0" t="n">
        <v>528803932</v>
      </c>
      <c r="B569" s="0" t="s">
        <v>12</v>
      </c>
      <c r="C569" s="0" t="s">
        <v>13</v>
      </c>
      <c r="D569" s="0" t="n">
        <v>1</v>
      </c>
      <c r="E569" s="22" t="n">
        <v>45547</v>
      </c>
      <c r="F569" s="0" t="n">
        <v>47</v>
      </c>
      <c r="G569" s="0" t="n">
        <v>1200</v>
      </c>
      <c r="H569" s="0" t="n">
        <v>35.52699</v>
      </c>
      <c r="I569" s="0" t="n">
        <v>-108.456</v>
      </c>
    </row>
    <row r="570" customFormat="false" ht="15.75" hidden="false" customHeight="false" outlineLevel="0" collapsed="false">
      <c r="A570" s="0" t="n">
        <v>528804744</v>
      </c>
      <c r="B570" s="0" t="s">
        <v>12</v>
      </c>
      <c r="C570" s="0" t="s">
        <v>13</v>
      </c>
      <c r="D570" s="0" t="n">
        <v>12</v>
      </c>
      <c r="E570" s="22" t="n">
        <v>45358</v>
      </c>
      <c r="F570" s="0" t="n">
        <v>236</v>
      </c>
      <c r="G570" s="0" t="n">
        <v>810</v>
      </c>
      <c r="H570" s="0" t="n">
        <v>35.61654</v>
      </c>
      <c r="I570" s="0" t="n">
        <v>-108.826</v>
      </c>
    </row>
    <row r="571" customFormat="false" ht="15.75" hidden="false" customHeight="false" outlineLevel="0" collapsed="false">
      <c r="A571" s="0" t="n">
        <v>528808229</v>
      </c>
      <c r="B571" s="0" t="s">
        <v>12</v>
      </c>
      <c r="C571" s="0" t="s">
        <v>13</v>
      </c>
      <c r="D571" s="0" t="n">
        <v>14</v>
      </c>
      <c r="E571" s="22" t="n">
        <v>45484</v>
      </c>
      <c r="F571" s="0" t="n">
        <v>110</v>
      </c>
      <c r="G571" s="0" t="n">
        <v>395</v>
      </c>
      <c r="H571" s="0" t="n">
        <v>36.07263</v>
      </c>
      <c r="I571" s="0" t="n">
        <v>-108.701</v>
      </c>
    </row>
    <row r="572" customFormat="false" ht="15.75" hidden="false" customHeight="false" outlineLevel="0" collapsed="false">
      <c r="A572" s="0" t="n">
        <v>528808236</v>
      </c>
      <c r="B572" s="0" t="s">
        <v>12</v>
      </c>
      <c r="C572" s="0" t="s">
        <v>13</v>
      </c>
      <c r="D572" s="0" t="n">
        <v>1</v>
      </c>
      <c r="E572" s="22" t="n">
        <v>45414</v>
      </c>
      <c r="F572" s="0" t="n">
        <v>180</v>
      </c>
      <c r="G572" s="0" t="n">
        <v>104</v>
      </c>
      <c r="H572" s="0" t="n">
        <v>35.42901</v>
      </c>
      <c r="I572" s="0" t="n">
        <v>-108.245</v>
      </c>
    </row>
    <row r="573" customFormat="false" ht="15.75" hidden="false" customHeight="false" outlineLevel="0" collapsed="false">
      <c r="A573" s="0" t="n">
        <v>528808267</v>
      </c>
      <c r="B573" s="0" t="s">
        <v>12</v>
      </c>
      <c r="C573" s="0" t="s">
        <v>13</v>
      </c>
      <c r="D573" s="0" t="n">
        <v>5</v>
      </c>
      <c r="E573" s="22" t="n">
        <v>45217</v>
      </c>
      <c r="F573" s="0" t="n">
        <v>377</v>
      </c>
      <c r="G573" s="0" t="n">
        <v>1066</v>
      </c>
      <c r="H573" s="0" t="n">
        <v>36.02355</v>
      </c>
      <c r="I573" s="0" t="n">
        <v>-108.158</v>
      </c>
    </row>
    <row r="574" customFormat="false" ht="15.75" hidden="false" customHeight="false" outlineLevel="0" collapsed="false">
      <c r="A574" s="0" t="n">
        <v>528808274</v>
      </c>
      <c r="B574" s="0" t="s">
        <v>12</v>
      </c>
      <c r="C574" s="0" t="s">
        <v>13</v>
      </c>
      <c r="D574" s="0" t="n">
        <v>4</v>
      </c>
      <c r="E574" s="22" t="n">
        <v>45561</v>
      </c>
      <c r="F574" s="0" t="n">
        <v>33</v>
      </c>
      <c r="G574" s="0" t="n">
        <v>809</v>
      </c>
      <c r="H574" s="0" t="n">
        <v>35.4566</v>
      </c>
      <c r="I574" s="0" t="n">
        <v>-108.14</v>
      </c>
    </row>
    <row r="575" customFormat="false" ht="15.75" hidden="false" customHeight="false" outlineLevel="0" collapsed="false">
      <c r="A575" s="0" t="n">
        <v>528808425</v>
      </c>
      <c r="B575" s="0" t="s">
        <v>12</v>
      </c>
      <c r="C575" s="0" t="s">
        <v>13</v>
      </c>
      <c r="D575" s="0" t="n">
        <v>2</v>
      </c>
      <c r="E575" s="22" t="n">
        <v>45582</v>
      </c>
      <c r="F575" s="0" t="n">
        <v>12</v>
      </c>
      <c r="G575" s="0" t="n">
        <v>336</v>
      </c>
      <c r="H575" s="0" t="n">
        <v>36.22956</v>
      </c>
      <c r="I575" s="0" t="n">
        <v>-108.24</v>
      </c>
    </row>
    <row r="576" customFormat="false" ht="15.75" hidden="false" customHeight="false" outlineLevel="0" collapsed="false">
      <c r="A576" s="0" t="n">
        <v>528808463</v>
      </c>
      <c r="B576" s="0" t="s">
        <v>12</v>
      </c>
      <c r="C576" s="0" t="s">
        <v>13</v>
      </c>
      <c r="D576" s="0" t="n">
        <v>1</v>
      </c>
      <c r="E576" s="22" t="n">
        <v>45582</v>
      </c>
      <c r="F576" s="0" t="n">
        <v>12</v>
      </c>
      <c r="G576" s="0" t="n">
        <v>754</v>
      </c>
      <c r="H576" s="0" t="n">
        <v>36.41469</v>
      </c>
      <c r="I576" s="0" t="n">
        <v>-107.993</v>
      </c>
    </row>
    <row r="577" customFormat="false" ht="15.75" hidden="false" customHeight="false" outlineLevel="0" collapsed="false">
      <c r="A577" s="0" t="n">
        <v>528808683</v>
      </c>
      <c r="B577" s="0" t="s">
        <v>12</v>
      </c>
      <c r="C577" s="0" t="s">
        <v>13</v>
      </c>
      <c r="D577" s="0" t="n">
        <v>1</v>
      </c>
      <c r="E577" s="22" t="n">
        <v>45531</v>
      </c>
      <c r="F577" s="0" t="n">
        <v>63</v>
      </c>
      <c r="G577" s="0" t="n">
        <v>567</v>
      </c>
      <c r="H577" s="0" t="n">
        <v>35.31375</v>
      </c>
      <c r="I577" s="0" t="n">
        <v>-109.056</v>
      </c>
    </row>
    <row r="578" customFormat="false" ht="15.75" hidden="false" customHeight="false" outlineLevel="0" collapsed="false">
      <c r="A578" s="0" t="n">
        <v>528808690</v>
      </c>
      <c r="B578" s="0" t="s">
        <v>12</v>
      </c>
      <c r="C578" s="0" t="s">
        <v>13</v>
      </c>
      <c r="D578" s="0" t="n">
        <v>5</v>
      </c>
      <c r="E578" s="22" t="n">
        <v>45566</v>
      </c>
      <c r="F578" s="0" t="n">
        <v>28</v>
      </c>
      <c r="G578" s="0" t="n">
        <v>201</v>
      </c>
      <c r="H578" s="0" t="n">
        <v>35.46337</v>
      </c>
      <c r="I578" s="0" t="n">
        <v>-108.997</v>
      </c>
    </row>
    <row r="579" customFormat="false" ht="15.75" hidden="false" customHeight="false" outlineLevel="0" collapsed="false">
      <c r="A579" s="0" t="n">
        <v>528809189</v>
      </c>
      <c r="B579" s="0" t="s">
        <v>12</v>
      </c>
      <c r="C579" s="0" t="s">
        <v>13</v>
      </c>
      <c r="E579" s="22" t="n">
        <v>45546</v>
      </c>
      <c r="F579" s="0" t="n">
        <v>48</v>
      </c>
      <c r="G579" s="0" t="n">
        <v>1017</v>
      </c>
      <c r="H579" s="0" t="n">
        <v>35.58439</v>
      </c>
      <c r="I579" s="0" t="n">
        <v>-108.249</v>
      </c>
    </row>
    <row r="580" customFormat="false" ht="15.75" hidden="false" customHeight="false" outlineLevel="0" collapsed="false">
      <c r="A580" s="0" t="n">
        <v>528809196</v>
      </c>
      <c r="B580" s="0" t="s">
        <v>12</v>
      </c>
      <c r="C580" s="0" t="s">
        <v>13</v>
      </c>
      <c r="E580" s="22" t="n">
        <v>45386</v>
      </c>
      <c r="F580" s="0" t="n">
        <v>208</v>
      </c>
      <c r="G580" s="0" t="n">
        <v>987</v>
      </c>
      <c r="H580" s="0" t="n">
        <v>35.37318</v>
      </c>
      <c r="I580" s="0" t="n">
        <v>-108.151</v>
      </c>
    </row>
    <row r="581" customFormat="false" ht="15.75" hidden="false" customHeight="false" outlineLevel="0" collapsed="false">
      <c r="A581" s="0" t="n">
        <v>528809206</v>
      </c>
      <c r="B581" s="0" t="s">
        <v>12</v>
      </c>
      <c r="C581" s="0" t="s">
        <v>13</v>
      </c>
      <c r="D581" s="0" t="n">
        <v>1</v>
      </c>
      <c r="E581" s="22" t="n">
        <v>45386</v>
      </c>
      <c r="F581" s="0" t="n">
        <v>208</v>
      </c>
      <c r="G581" s="0" t="n">
        <v>1048</v>
      </c>
      <c r="H581" s="0" t="n">
        <v>35.37318</v>
      </c>
      <c r="I581" s="0" t="n">
        <v>-108.151</v>
      </c>
    </row>
    <row r="582" customFormat="false" ht="15.75" hidden="false" customHeight="false" outlineLevel="0" collapsed="false">
      <c r="A582" s="0" t="n">
        <v>528809251</v>
      </c>
      <c r="B582" s="0" t="s">
        <v>12</v>
      </c>
      <c r="C582" s="0" t="s">
        <v>29</v>
      </c>
      <c r="D582" s="0" t="n">
        <v>1</v>
      </c>
      <c r="E582" s="22" t="n">
        <v>45448</v>
      </c>
      <c r="F582" s="0" t="n">
        <v>146</v>
      </c>
      <c r="G582" s="0" t="n">
        <v>533</v>
      </c>
      <c r="H582" s="0" t="n">
        <v>35.72655</v>
      </c>
      <c r="I582" s="0" t="n">
        <v>-108.442</v>
      </c>
    </row>
    <row r="583" customFormat="false" ht="15.75" hidden="false" customHeight="false" outlineLevel="0" collapsed="false">
      <c r="A583" s="0" t="n">
        <v>528809299</v>
      </c>
      <c r="B583" s="0" t="s">
        <v>12</v>
      </c>
      <c r="C583" s="0" t="s">
        <v>19</v>
      </c>
      <c r="D583" s="0" t="n">
        <v>1</v>
      </c>
      <c r="E583" s="22" t="n">
        <v>45453</v>
      </c>
      <c r="F583" s="0" t="n">
        <v>141</v>
      </c>
      <c r="G583" s="0" t="n">
        <v>275</v>
      </c>
      <c r="H583" s="0" t="n">
        <v>35.57642</v>
      </c>
      <c r="I583" s="0" t="n">
        <v>-108.452</v>
      </c>
    </row>
    <row r="584" customFormat="false" ht="15.75" hidden="false" customHeight="false" outlineLevel="0" collapsed="false">
      <c r="A584" s="0" t="n">
        <v>528809309</v>
      </c>
      <c r="B584" s="0" t="s">
        <v>12</v>
      </c>
      <c r="C584" s="0" t="s">
        <v>19</v>
      </c>
      <c r="D584" s="0" t="n">
        <v>1</v>
      </c>
      <c r="E584" s="22" t="n">
        <v>45399</v>
      </c>
      <c r="F584" s="0" t="n">
        <v>195</v>
      </c>
      <c r="G584" s="0" t="n">
        <v>253</v>
      </c>
      <c r="H584" s="0" t="n">
        <v>35.57554</v>
      </c>
      <c r="I584" s="0" t="n">
        <v>-108.452</v>
      </c>
    </row>
    <row r="585" customFormat="false" ht="15.75" hidden="false" customHeight="false" outlineLevel="0" collapsed="false">
      <c r="A585" s="0" t="n">
        <v>528809316</v>
      </c>
      <c r="B585" s="0" t="s">
        <v>12</v>
      </c>
      <c r="C585" s="0" t="s">
        <v>19</v>
      </c>
      <c r="D585" s="0" t="n">
        <v>1</v>
      </c>
      <c r="E585" s="22" t="n">
        <v>45139</v>
      </c>
      <c r="F585" s="0" t="n">
        <v>455</v>
      </c>
      <c r="G585" s="0" t="n">
        <v>275</v>
      </c>
      <c r="H585" s="0" t="n">
        <v>35.58091</v>
      </c>
      <c r="I585" s="0" t="n">
        <v>-108.465</v>
      </c>
    </row>
    <row r="586" customFormat="false" ht="15.75" hidden="false" customHeight="false" outlineLevel="0" collapsed="false">
      <c r="A586" s="0" t="n">
        <v>528809323</v>
      </c>
      <c r="B586" s="0" t="s">
        <v>12</v>
      </c>
      <c r="C586" s="0" t="s">
        <v>23</v>
      </c>
      <c r="D586" s="0" t="n">
        <v>1</v>
      </c>
      <c r="E586" s="22" t="n">
        <v>45561</v>
      </c>
      <c r="F586" s="0" t="n">
        <v>33</v>
      </c>
      <c r="G586" s="0" t="n">
        <v>1308</v>
      </c>
      <c r="H586" s="0" t="n">
        <v>35.42384</v>
      </c>
      <c r="I586" s="0" t="n">
        <v>-108.038</v>
      </c>
    </row>
    <row r="587" customFormat="false" ht="15.75" hidden="false" customHeight="false" outlineLevel="0" collapsed="false">
      <c r="A587" s="0" t="n">
        <v>528809347</v>
      </c>
      <c r="B587" s="0" t="s">
        <v>12</v>
      </c>
      <c r="C587" s="0" t="s">
        <v>13</v>
      </c>
      <c r="D587" s="0" t="n">
        <v>1</v>
      </c>
      <c r="E587" s="22" t="n">
        <v>45484</v>
      </c>
      <c r="F587" s="0" t="n">
        <v>110</v>
      </c>
      <c r="G587" s="0" t="n">
        <v>678</v>
      </c>
      <c r="H587" s="0" t="n">
        <v>35.62228</v>
      </c>
      <c r="I587" s="0" t="n">
        <v>-108.086</v>
      </c>
    </row>
    <row r="588" customFormat="false" ht="15.75" hidden="false" customHeight="false" outlineLevel="0" collapsed="false">
      <c r="A588" s="0" t="n">
        <v>528813764</v>
      </c>
      <c r="B588" s="0" t="s">
        <v>12</v>
      </c>
      <c r="C588" s="0" t="s">
        <v>34</v>
      </c>
      <c r="D588" s="0" t="n">
        <v>1</v>
      </c>
      <c r="E588" s="22" t="n">
        <v>45167</v>
      </c>
      <c r="F588" s="0" t="n">
        <v>427</v>
      </c>
      <c r="G588" s="0" t="n">
        <v>1550</v>
      </c>
      <c r="H588" s="0" t="n">
        <v>35.35165</v>
      </c>
      <c r="I588" s="0" t="n">
        <v>-108.136</v>
      </c>
    </row>
    <row r="589" customFormat="false" ht="15.75" hidden="false" customHeight="false" outlineLevel="0" collapsed="false">
      <c r="A589" s="0" t="n">
        <v>528813771</v>
      </c>
      <c r="B589" s="0" t="s">
        <v>12</v>
      </c>
      <c r="C589" s="0" t="s">
        <v>24</v>
      </c>
      <c r="D589" s="0" t="n">
        <v>1</v>
      </c>
      <c r="E589" s="22" t="n">
        <v>45167</v>
      </c>
      <c r="F589" s="0" t="n">
        <v>427</v>
      </c>
      <c r="G589" s="0" t="n">
        <v>1050</v>
      </c>
      <c r="H589" s="0" t="n">
        <v>35.35132</v>
      </c>
      <c r="I589" s="0" t="n">
        <v>-108.134</v>
      </c>
    </row>
    <row r="590" customFormat="false" ht="15.75" hidden="false" customHeight="false" outlineLevel="0" collapsed="false">
      <c r="A590" s="0" t="n">
        <v>528813788</v>
      </c>
      <c r="B590" s="0" t="s">
        <v>12</v>
      </c>
      <c r="C590" s="0" t="s">
        <v>19</v>
      </c>
      <c r="D590" s="0" t="n">
        <v>1</v>
      </c>
      <c r="E590" s="22" t="n">
        <v>45483</v>
      </c>
      <c r="F590" s="0" t="n">
        <v>111</v>
      </c>
      <c r="G590" s="0" t="n">
        <v>128</v>
      </c>
      <c r="H590" s="0" t="n">
        <v>35.40683</v>
      </c>
      <c r="I590" s="0" t="n">
        <v>-108.209</v>
      </c>
    </row>
    <row r="591" customFormat="false" ht="15.75" hidden="false" customHeight="false" outlineLevel="0" collapsed="false">
      <c r="A591" s="0" t="n">
        <v>528813805</v>
      </c>
      <c r="B591" s="0" t="s">
        <v>12</v>
      </c>
      <c r="C591" s="0" t="s">
        <v>19</v>
      </c>
      <c r="D591" s="0" t="n">
        <v>5</v>
      </c>
      <c r="E591" s="22" t="n">
        <v>45574</v>
      </c>
      <c r="F591" s="0" t="n">
        <v>20</v>
      </c>
      <c r="G591" s="0" t="n">
        <v>522</v>
      </c>
      <c r="H591" s="0" t="n">
        <v>35.63886</v>
      </c>
      <c r="I591" s="0" t="n">
        <v>-108.026</v>
      </c>
    </row>
    <row r="592" customFormat="false" ht="15.75" hidden="false" customHeight="false" outlineLevel="0" collapsed="false">
      <c r="A592" s="0" t="n">
        <v>528813812</v>
      </c>
      <c r="B592" s="0" t="s">
        <v>12</v>
      </c>
      <c r="C592" s="0" t="s">
        <v>19</v>
      </c>
      <c r="D592" s="0" t="n">
        <v>1</v>
      </c>
      <c r="E592" s="22" t="n">
        <v>45482</v>
      </c>
      <c r="F592" s="0" t="n">
        <v>112</v>
      </c>
      <c r="G592" s="0" t="n">
        <v>277</v>
      </c>
      <c r="H592" s="0" t="n">
        <v>35.63876</v>
      </c>
      <c r="I592" s="0" t="n">
        <v>-108.027</v>
      </c>
    </row>
    <row r="593" customFormat="false" ht="15.75" hidden="false" customHeight="false" outlineLevel="0" collapsed="false">
      <c r="A593" s="0" t="n">
        <v>528813829</v>
      </c>
      <c r="B593" s="0" t="s">
        <v>12</v>
      </c>
      <c r="C593" s="0" t="s">
        <v>19</v>
      </c>
      <c r="D593" s="0" t="n">
        <v>1</v>
      </c>
      <c r="E593" s="22" t="n">
        <v>45482</v>
      </c>
      <c r="F593" s="0" t="n">
        <v>112</v>
      </c>
      <c r="G593" s="0" t="n">
        <v>274</v>
      </c>
      <c r="H593" s="0" t="n">
        <v>35.64028</v>
      </c>
      <c r="I593" s="0" t="n">
        <v>-108.027</v>
      </c>
    </row>
    <row r="594" customFormat="false" ht="15.75" hidden="false" customHeight="false" outlineLevel="0" collapsed="false">
      <c r="A594" s="0" t="n">
        <v>528813836</v>
      </c>
      <c r="B594" s="0" t="s">
        <v>12</v>
      </c>
      <c r="C594" s="0" t="s">
        <v>31</v>
      </c>
      <c r="D594" s="0" t="n">
        <v>1</v>
      </c>
      <c r="E594" s="22" t="n">
        <v>45581</v>
      </c>
      <c r="F594" s="0" t="n">
        <v>13</v>
      </c>
      <c r="G594" s="0" t="n">
        <v>423</v>
      </c>
      <c r="H594" s="0" t="n">
        <v>35.75719</v>
      </c>
      <c r="I594" s="0" t="n">
        <v>-107.432</v>
      </c>
    </row>
    <row r="595" customFormat="false" ht="15.75" hidden="false" customHeight="false" outlineLevel="0" collapsed="false">
      <c r="A595" s="0" t="n">
        <v>528813843</v>
      </c>
      <c r="B595" s="0" t="s">
        <v>12</v>
      </c>
      <c r="C595" s="0" t="s">
        <v>19</v>
      </c>
      <c r="D595" s="0" t="n">
        <v>1</v>
      </c>
      <c r="E595" s="22" t="n">
        <v>45581</v>
      </c>
      <c r="F595" s="0" t="n">
        <v>13</v>
      </c>
      <c r="G595" s="0" t="n">
        <v>270</v>
      </c>
      <c r="H595" s="0" t="n">
        <v>35.75719</v>
      </c>
      <c r="I595" s="0" t="n">
        <v>-107.432</v>
      </c>
    </row>
    <row r="596" customFormat="false" ht="15.75" hidden="false" customHeight="false" outlineLevel="0" collapsed="false">
      <c r="A596" s="0" t="n">
        <v>528813850</v>
      </c>
      <c r="B596" s="0" t="s">
        <v>12</v>
      </c>
      <c r="C596" s="0" t="s">
        <v>19</v>
      </c>
      <c r="D596" s="0" t="n">
        <v>1</v>
      </c>
      <c r="E596" s="22" t="n">
        <v>45271</v>
      </c>
      <c r="F596" s="0" t="n">
        <v>323</v>
      </c>
      <c r="G596" s="0" t="n">
        <v>278</v>
      </c>
      <c r="H596" s="0" t="n">
        <v>35.75719</v>
      </c>
      <c r="I596" s="0" t="n">
        <v>-107.432</v>
      </c>
    </row>
    <row r="597" customFormat="false" ht="15.75" hidden="false" customHeight="false" outlineLevel="0" collapsed="false">
      <c r="A597" s="0" t="n">
        <v>528813867</v>
      </c>
      <c r="B597" s="0" t="s">
        <v>12</v>
      </c>
      <c r="C597" s="0" t="s">
        <v>31</v>
      </c>
      <c r="D597" s="0" t="n">
        <v>1</v>
      </c>
      <c r="E597" s="22" t="n">
        <v>45581</v>
      </c>
      <c r="F597" s="0" t="n">
        <v>13</v>
      </c>
      <c r="G597" s="0" t="n">
        <v>299</v>
      </c>
      <c r="H597" s="0" t="n">
        <v>35.73965</v>
      </c>
      <c r="I597" s="0" t="n">
        <v>-107.367</v>
      </c>
    </row>
    <row r="598" customFormat="false" ht="15.75" hidden="false" customHeight="false" outlineLevel="0" collapsed="false">
      <c r="A598" s="0" t="n">
        <v>528813874</v>
      </c>
      <c r="B598" s="0" t="s">
        <v>12</v>
      </c>
      <c r="C598" s="0" t="s">
        <v>29</v>
      </c>
      <c r="D598" s="0" t="n">
        <v>1</v>
      </c>
      <c r="E598" s="22" t="n">
        <v>45581</v>
      </c>
      <c r="F598" s="0" t="n">
        <v>13</v>
      </c>
      <c r="G598" s="0" t="n">
        <v>839</v>
      </c>
      <c r="H598" s="0" t="n">
        <v>35.73968</v>
      </c>
      <c r="I598" s="0" t="n">
        <v>-107.366</v>
      </c>
    </row>
    <row r="599" customFormat="false" ht="15.75" hidden="false" customHeight="false" outlineLevel="0" collapsed="false">
      <c r="A599" s="0" t="n">
        <v>528813881</v>
      </c>
      <c r="B599" s="0" t="s">
        <v>12</v>
      </c>
      <c r="C599" s="0" t="s">
        <v>19</v>
      </c>
      <c r="D599" s="0" t="n">
        <v>1</v>
      </c>
      <c r="E599" s="22" t="n">
        <v>45581</v>
      </c>
      <c r="F599" s="0" t="n">
        <v>13</v>
      </c>
      <c r="G599" s="0" t="n">
        <v>275</v>
      </c>
      <c r="H599" s="0" t="n">
        <v>35.73972</v>
      </c>
      <c r="I599" s="0" t="n">
        <v>-107.367</v>
      </c>
    </row>
    <row r="600" customFormat="false" ht="15.75" hidden="false" customHeight="false" outlineLevel="0" collapsed="false">
      <c r="A600" s="0" t="n">
        <v>528813898</v>
      </c>
      <c r="B600" s="0" t="s">
        <v>12</v>
      </c>
      <c r="C600" s="0" t="s">
        <v>19</v>
      </c>
      <c r="D600" s="0" t="n">
        <v>1</v>
      </c>
      <c r="E600" s="22" t="n">
        <v>45468</v>
      </c>
      <c r="F600" s="0" t="n">
        <v>126</v>
      </c>
      <c r="G600" s="0" t="n">
        <v>229</v>
      </c>
      <c r="H600" s="0" t="n">
        <v>35.71966</v>
      </c>
      <c r="I600" s="0" t="n">
        <v>-107.452</v>
      </c>
    </row>
    <row r="601" customFormat="false" ht="15.75" hidden="false" customHeight="false" outlineLevel="0" collapsed="false">
      <c r="A601" s="0" t="n">
        <v>528813908</v>
      </c>
      <c r="B601" s="0" t="s">
        <v>12</v>
      </c>
      <c r="C601" s="0" t="s">
        <v>19</v>
      </c>
      <c r="D601" s="0" t="n">
        <v>1</v>
      </c>
      <c r="E601" s="22" t="n">
        <v>45118</v>
      </c>
      <c r="F601" s="0" t="n">
        <v>476</v>
      </c>
      <c r="G601" s="0" t="n">
        <v>276</v>
      </c>
      <c r="H601" s="0" t="n">
        <v>35.75705</v>
      </c>
      <c r="I601" s="0" t="n">
        <v>-107.431</v>
      </c>
    </row>
    <row r="602" customFormat="false" ht="15.75" hidden="false" customHeight="false" outlineLevel="0" collapsed="false">
      <c r="A602" s="0" t="n">
        <v>528813915</v>
      </c>
      <c r="B602" s="0" t="s">
        <v>12</v>
      </c>
      <c r="C602" s="0" t="s">
        <v>19</v>
      </c>
      <c r="D602" s="0" t="n">
        <v>1</v>
      </c>
      <c r="E602" s="22" t="n">
        <v>45530</v>
      </c>
      <c r="F602" s="0" t="n">
        <v>64</v>
      </c>
      <c r="G602" s="0" t="n">
        <v>825</v>
      </c>
      <c r="H602" s="0" t="n">
        <v>35.7562</v>
      </c>
      <c r="I602" s="0" t="n">
        <v>-107.431</v>
      </c>
    </row>
    <row r="603" customFormat="false" ht="15.75" hidden="false" customHeight="false" outlineLevel="0" collapsed="false">
      <c r="A603" s="0" t="n">
        <v>528813922</v>
      </c>
      <c r="B603" s="0" t="s">
        <v>12</v>
      </c>
      <c r="C603" s="0" t="s">
        <v>19</v>
      </c>
      <c r="D603" s="0" t="n">
        <v>1</v>
      </c>
      <c r="E603" s="22" t="n">
        <v>45468</v>
      </c>
      <c r="F603" s="0" t="n">
        <v>126</v>
      </c>
      <c r="G603" s="0" t="n">
        <v>270</v>
      </c>
      <c r="H603" s="0" t="n">
        <v>35.75652</v>
      </c>
      <c r="I603" s="0" t="n">
        <v>-107.432</v>
      </c>
    </row>
    <row r="604" customFormat="false" ht="15.75" hidden="false" customHeight="false" outlineLevel="0" collapsed="false">
      <c r="A604" s="0" t="n">
        <v>528813939</v>
      </c>
      <c r="B604" s="0" t="s">
        <v>12</v>
      </c>
      <c r="C604" s="0" t="s">
        <v>31</v>
      </c>
      <c r="D604" s="0" t="n">
        <v>1</v>
      </c>
      <c r="E604" s="22" t="n">
        <v>45118</v>
      </c>
      <c r="F604" s="0" t="n">
        <v>476</v>
      </c>
      <c r="G604" s="0" t="n">
        <v>993</v>
      </c>
      <c r="H604" s="0" t="n">
        <v>35.75631</v>
      </c>
      <c r="I604" s="0" t="n">
        <v>-107.432</v>
      </c>
    </row>
    <row r="605" customFormat="false" ht="15.75" hidden="false" customHeight="false" outlineLevel="0" collapsed="false">
      <c r="A605" s="0" t="n">
        <v>528813946</v>
      </c>
      <c r="B605" s="0" t="s">
        <v>12</v>
      </c>
      <c r="C605" s="0" t="s">
        <v>19</v>
      </c>
      <c r="D605" s="0" t="n">
        <v>1</v>
      </c>
      <c r="E605" s="22" t="n">
        <v>45530</v>
      </c>
      <c r="F605" s="0" t="n">
        <v>64</v>
      </c>
      <c r="G605" s="0" t="n">
        <v>550</v>
      </c>
      <c r="H605" s="0" t="n">
        <v>35.75612</v>
      </c>
      <c r="I605" s="0" t="n">
        <v>-107.432</v>
      </c>
    </row>
    <row r="606" customFormat="false" ht="15.75" hidden="false" customHeight="false" outlineLevel="0" collapsed="false">
      <c r="A606" s="0" t="n">
        <v>528813960</v>
      </c>
      <c r="B606" s="0" t="s">
        <v>12</v>
      </c>
      <c r="C606" s="0" t="s">
        <v>19</v>
      </c>
      <c r="D606" s="0" t="n">
        <v>1</v>
      </c>
      <c r="E606" s="22" t="n">
        <v>45468</v>
      </c>
      <c r="F606" s="0" t="n">
        <v>126</v>
      </c>
      <c r="G606" s="0" t="n">
        <v>275</v>
      </c>
      <c r="H606" s="0" t="n">
        <v>35.70027</v>
      </c>
      <c r="I606" s="0" t="n">
        <v>-107.322</v>
      </c>
    </row>
    <row r="607" customFormat="false" ht="15.75" hidden="false" customHeight="false" outlineLevel="0" collapsed="false">
      <c r="A607" s="0" t="n">
        <v>528813977</v>
      </c>
      <c r="B607" s="0" t="s">
        <v>12</v>
      </c>
      <c r="C607" s="0" t="s">
        <v>24</v>
      </c>
      <c r="D607" s="0" t="n">
        <v>1</v>
      </c>
      <c r="E607" s="22" t="n">
        <v>45468</v>
      </c>
      <c r="F607" s="0" t="n">
        <v>126</v>
      </c>
      <c r="G607" s="0" t="n">
        <v>400</v>
      </c>
      <c r="H607" s="0" t="n">
        <v>35.70062</v>
      </c>
      <c r="I607" s="0" t="n">
        <v>-107.322</v>
      </c>
    </row>
    <row r="608" customFormat="false" ht="15.75" hidden="false" customHeight="false" outlineLevel="0" collapsed="false">
      <c r="A608" s="0" t="n">
        <v>528813984</v>
      </c>
      <c r="B608" s="0" t="s">
        <v>12</v>
      </c>
      <c r="C608" s="0" t="s">
        <v>31</v>
      </c>
      <c r="D608" s="0" t="n">
        <v>1</v>
      </c>
      <c r="E608" s="22" t="n">
        <v>45468</v>
      </c>
      <c r="F608" s="0" t="n">
        <v>126</v>
      </c>
      <c r="G608" s="0" t="n">
        <v>300</v>
      </c>
      <c r="H608" s="0" t="n">
        <v>35.70077</v>
      </c>
      <c r="I608" s="0" t="n">
        <v>-107.322</v>
      </c>
    </row>
    <row r="609" customFormat="false" ht="15.75" hidden="false" customHeight="false" outlineLevel="0" collapsed="false">
      <c r="A609" s="0" t="n">
        <v>528813991</v>
      </c>
      <c r="B609" s="0" t="s">
        <v>12</v>
      </c>
      <c r="C609" s="0" t="s">
        <v>31</v>
      </c>
      <c r="D609" s="0" t="n">
        <v>1</v>
      </c>
      <c r="E609" s="22" t="n">
        <v>45468</v>
      </c>
      <c r="F609" s="0" t="n">
        <v>126</v>
      </c>
      <c r="G609" s="0" t="n">
        <v>295</v>
      </c>
      <c r="H609" s="0" t="n">
        <v>35.70127</v>
      </c>
      <c r="I609" s="0" t="n">
        <v>-107.322</v>
      </c>
    </row>
    <row r="610" customFormat="false" ht="15.75" hidden="false" customHeight="false" outlineLevel="0" collapsed="false">
      <c r="A610" s="0" t="n">
        <v>528814002</v>
      </c>
      <c r="B610" s="0" t="s">
        <v>12</v>
      </c>
      <c r="C610" s="0" t="s">
        <v>31</v>
      </c>
      <c r="D610" s="0" t="n">
        <v>1</v>
      </c>
      <c r="E610" s="22" t="n">
        <v>45568</v>
      </c>
      <c r="F610" s="0" t="n">
        <v>26</v>
      </c>
      <c r="G610" s="0" t="n">
        <v>435</v>
      </c>
      <c r="H610" s="0" t="n">
        <v>35.35911</v>
      </c>
      <c r="I610" s="0" t="n">
        <v>-108.056</v>
      </c>
    </row>
    <row r="611" customFormat="false" ht="15.75" hidden="false" customHeight="false" outlineLevel="0" collapsed="false">
      <c r="A611" s="0" t="n">
        <v>528814064</v>
      </c>
      <c r="B611" s="0" t="s">
        <v>12</v>
      </c>
      <c r="C611" s="0" t="s">
        <v>34</v>
      </c>
      <c r="D611" s="0" t="n">
        <v>1</v>
      </c>
      <c r="E611" s="22" t="n">
        <v>45327</v>
      </c>
      <c r="F611" s="0" t="n">
        <v>267</v>
      </c>
      <c r="G611" s="0" t="n">
        <v>451</v>
      </c>
      <c r="H611" s="0" t="n">
        <v>35.6706</v>
      </c>
      <c r="I611" s="0" t="n">
        <v>-107.719</v>
      </c>
    </row>
    <row r="612" customFormat="false" ht="15.75" hidden="false" customHeight="false" outlineLevel="0" collapsed="false">
      <c r="A612" s="0" t="n">
        <v>528814071</v>
      </c>
      <c r="B612" s="0" t="s">
        <v>12</v>
      </c>
      <c r="C612" s="0" t="s">
        <v>19</v>
      </c>
      <c r="D612" s="0" t="n">
        <v>1</v>
      </c>
      <c r="E612" s="22" t="n">
        <v>45327</v>
      </c>
      <c r="F612" s="0" t="n">
        <v>267</v>
      </c>
      <c r="G612" s="0" t="n">
        <v>271</v>
      </c>
      <c r="H612" s="0" t="n">
        <v>35.67187</v>
      </c>
      <c r="I612" s="0" t="n">
        <v>-107.722</v>
      </c>
    </row>
    <row r="613" customFormat="false" ht="15.75" hidden="false" customHeight="false" outlineLevel="0" collapsed="false">
      <c r="A613" s="0" t="n">
        <v>528814088</v>
      </c>
      <c r="B613" s="0" t="s">
        <v>12</v>
      </c>
      <c r="C613" s="0" t="s">
        <v>19</v>
      </c>
      <c r="D613" s="0" t="n">
        <v>1</v>
      </c>
      <c r="E613" s="22" t="n">
        <v>45327</v>
      </c>
      <c r="F613" s="0" t="n">
        <v>267</v>
      </c>
      <c r="G613" s="0" t="n">
        <v>285</v>
      </c>
      <c r="H613" s="0" t="n">
        <v>35.67292</v>
      </c>
      <c r="I613" s="0" t="n">
        <v>-107.723</v>
      </c>
    </row>
    <row r="614" customFormat="false" ht="15.75" hidden="false" customHeight="false" outlineLevel="0" collapsed="false">
      <c r="A614" s="0" t="n">
        <v>528814095</v>
      </c>
      <c r="B614" s="0" t="s">
        <v>12</v>
      </c>
      <c r="C614" s="0" t="s">
        <v>19</v>
      </c>
      <c r="D614" s="0" t="n">
        <v>1</v>
      </c>
      <c r="E614" s="22" t="n">
        <v>45327</v>
      </c>
      <c r="F614" s="0" t="n">
        <v>267</v>
      </c>
      <c r="G614" s="0" t="n">
        <v>82</v>
      </c>
      <c r="H614" s="0" t="n">
        <v>35.67323</v>
      </c>
      <c r="I614" s="0" t="n">
        <v>-107.723</v>
      </c>
    </row>
    <row r="615" customFormat="false" ht="15.75" hidden="false" customHeight="false" outlineLevel="0" collapsed="false">
      <c r="A615" s="0" t="n">
        <v>528814105</v>
      </c>
      <c r="B615" s="0" t="s">
        <v>12</v>
      </c>
      <c r="C615" s="0" t="s">
        <v>19</v>
      </c>
      <c r="D615" s="0" t="n">
        <v>1</v>
      </c>
      <c r="E615" s="22" t="n">
        <v>45327</v>
      </c>
      <c r="F615" s="0" t="n">
        <v>267</v>
      </c>
      <c r="G615" s="0" t="n">
        <v>253</v>
      </c>
      <c r="H615" s="0" t="n">
        <v>35.67361</v>
      </c>
      <c r="I615" s="0" t="n">
        <v>-107.723</v>
      </c>
    </row>
    <row r="616" customFormat="false" ht="15.75" hidden="false" customHeight="false" outlineLevel="0" collapsed="false">
      <c r="A616" s="0" t="n">
        <v>528814112</v>
      </c>
      <c r="B616" s="0" t="s">
        <v>12</v>
      </c>
      <c r="C616" s="0" t="s">
        <v>19</v>
      </c>
      <c r="D616" s="0" t="n">
        <v>1</v>
      </c>
      <c r="E616" s="22" t="n">
        <v>45349</v>
      </c>
      <c r="F616" s="0" t="n">
        <v>245</v>
      </c>
      <c r="G616" s="0" t="n">
        <v>275</v>
      </c>
      <c r="H616" s="0" t="n">
        <v>35.69708</v>
      </c>
      <c r="I616" s="0" t="n">
        <v>-107.73</v>
      </c>
    </row>
    <row r="617" customFormat="false" ht="15.75" hidden="false" customHeight="false" outlineLevel="0" collapsed="false">
      <c r="A617" s="0" t="n">
        <v>528814129</v>
      </c>
      <c r="B617" s="0" t="s">
        <v>12</v>
      </c>
      <c r="C617" s="0" t="s">
        <v>34</v>
      </c>
      <c r="D617" s="0" t="n">
        <v>1</v>
      </c>
      <c r="E617" s="22" t="n">
        <v>45418</v>
      </c>
      <c r="F617" s="0" t="n">
        <v>176</v>
      </c>
      <c r="G617" s="0" t="n">
        <v>625</v>
      </c>
      <c r="H617" s="0" t="n">
        <v>35.70469</v>
      </c>
      <c r="I617" s="0" t="n">
        <v>-107.722</v>
      </c>
    </row>
    <row r="618" customFormat="false" ht="15.75" hidden="false" customHeight="false" outlineLevel="0" collapsed="false">
      <c r="A618" s="0" t="n">
        <v>528814136</v>
      </c>
      <c r="B618" s="0" t="s">
        <v>12</v>
      </c>
      <c r="C618" s="0" t="s">
        <v>19</v>
      </c>
      <c r="D618" s="0" t="n">
        <v>1</v>
      </c>
      <c r="E618" s="22" t="n">
        <v>45418</v>
      </c>
      <c r="F618" s="0" t="n">
        <v>176</v>
      </c>
      <c r="G618" s="0" t="n">
        <v>189</v>
      </c>
      <c r="H618" s="0" t="n">
        <v>35.70467</v>
      </c>
      <c r="I618" s="0" t="n">
        <v>-107.722</v>
      </c>
    </row>
    <row r="619" customFormat="false" ht="15.75" hidden="false" customHeight="false" outlineLevel="0" collapsed="false">
      <c r="A619" s="0" t="n">
        <v>528814143</v>
      </c>
      <c r="B619" s="0" t="s">
        <v>12</v>
      </c>
      <c r="C619" s="0" t="s">
        <v>13</v>
      </c>
      <c r="D619" s="0" t="n">
        <v>1</v>
      </c>
      <c r="E619" s="22" t="n">
        <v>45418</v>
      </c>
      <c r="F619" s="0" t="n">
        <v>176</v>
      </c>
      <c r="G619" s="0" t="n">
        <v>436</v>
      </c>
      <c r="H619" s="0" t="n">
        <v>35.70705</v>
      </c>
      <c r="I619" s="0" t="n">
        <v>-107.723</v>
      </c>
    </row>
    <row r="620" customFormat="false" ht="15.75" hidden="false" customHeight="false" outlineLevel="0" collapsed="false">
      <c r="A620" s="0" t="n">
        <v>528814150</v>
      </c>
      <c r="B620" s="0" t="s">
        <v>12</v>
      </c>
      <c r="C620" s="0" t="s">
        <v>29</v>
      </c>
      <c r="D620" s="0" t="n">
        <v>1</v>
      </c>
      <c r="E620" s="22" t="n">
        <v>45418</v>
      </c>
      <c r="F620" s="0" t="n">
        <v>176</v>
      </c>
      <c r="G620" s="0" t="n">
        <v>322</v>
      </c>
      <c r="H620" s="0" t="n">
        <v>35.70853</v>
      </c>
      <c r="I620" s="0" t="n">
        <v>-107.722</v>
      </c>
    </row>
    <row r="621" customFormat="false" ht="15.75" hidden="false" customHeight="false" outlineLevel="0" collapsed="false">
      <c r="A621" s="0" t="n">
        <v>528814167</v>
      </c>
      <c r="B621" s="0" t="s">
        <v>12</v>
      </c>
      <c r="C621" s="0" t="s">
        <v>19</v>
      </c>
      <c r="D621" s="0" t="n">
        <v>1</v>
      </c>
      <c r="E621" s="22" t="n">
        <v>45553</v>
      </c>
      <c r="F621" s="0" t="n">
        <v>41</v>
      </c>
      <c r="G621" s="0" t="n">
        <v>219</v>
      </c>
      <c r="H621" s="0" t="n">
        <v>35.60329</v>
      </c>
      <c r="I621" s="0" t="n">
        <v>-108.506</v>
      </c>
    </row>
    <row r="622" customFormat="false" ht="15.75" hidden="false" customHeight="false" outlineLevel="0" collapsed="false">
      <c r="A622" s="0" t="n">
        <v>528814174</v>
      </c>
      <c r="B622" s="0" t="s">
        <v>12</v>
      </c>
      <c r="C622" s="0" t="s">
        <v>19</v>
      </c>
      <c r="D622" s="0" t="n">
        <v>1</v>
      </c>
      <c r="E622" s="22" t="n">
        <v>45553</v>
      </c>
      <c r="F622" s="0" t="n">
        <v>41</v>
      </c>
      <c r="G622" s="0" t="n">
        <v>275</v>
      </c>
      <c r="H622" s="0" t="n">
        <v>35.60371</v>
      </c>
      <c r="I622" s="0" t="n">
        <v>-108.506</v>
      </c>
    </row>
    <row r="623" customFormat="false" ht="15.75" hidden="false" customHeight="false" outlineLevel="0" collapsed="false">
      <c r="A623" s="0" t="n">
        <v>528814181</v>
      </c>
      <c r="B623" s="0" t="s">
        <v>12</v>
      </c>
      <c r="C623" s="0" t="s">
        <v>31</v>
      </c>
      <c r="D623" s="0" t="n">
        <v>1</v>
      </c>
      <c r="E623" s="22" t="n">
        <v>45553</v>
      </c>
      <c r="F623" s="0" t="n">
        <v>41</v>
      </c>
      <c r="G623" s="0" t="n">
        <v>430</v>
      </c>
      <c r="H623" s="0" t="n">
        <v>35.60358</v>
      </c>
      <c r="I623" s="0" t="n">
        <v>-108.506</v>
      </c>
    </row>
    <row r="624" customFormat="false" ht="15.75" hidden="false" customHeight="false" outlineLevel="0" collapsed="false">
      <c r="A624" s="0" t="n">
        <v>528814198</v>
      </c>
      <c r="B624" s="0" t="s">
        <v>12</v>
      </c>
      <c r="C624" s="0" t="s">
        <v>19</v>
      </c>
      <c r="D624" s="0" t="n">
        <v>1</v>
      </c>
      <c r="E624" s="22" t="n">
        <v>45532</v>
      </c>
      <c r="F624" s="0" t="n">
        <v>62</v>
      </c>
      <c r="G624" s="0" t="n">
        <v>276</v>
      </c>
      <c r="H624" s="0" t="n">
        <v>35.55158</v>
      </c>
      <c r="I624" s="0" t="n">
        <v>-108.28</v>
      </c>
    </row>
    <row r="625" customFormat="false" ht="15.75" hidden="false" customHeight="false" outlineLevel="0" collapsed="false">
      <c r="A625" s="0" t="n">
        <v>528814208</v>
      </c>
      <c r="B625" s="0" t="s">
        <v>12</v>
      </c>
      <c r="C625" s="0" t="s">
        <v>13</v>
      </c>
      <c r="D625" s="0" t="n">
        <v>1</v>
      </c>
      <c r="E625" s="22" t="n">
        <v>45532</v>
      </c>
      <c r="F625" s="0" t="n">
        <v>62</v>
      </c>
      <c r="G625" s="0" t="n">
        <v>356</v>
      </c>
      <c r="H625" s="0" t="n">
        <v>35.54725</v>
      </c>
      <c r="I625" s="0" t="n">
        <v>-108.281</v>
      </c>
    </row>
    <row r="626" customFormat="false" ht="15.75" hidden="false" customHeight="false" outlineLevel="0" collapsed="false">
      <c r="A626" s="0" t="n">
        <v>528814215</v>
      </c>
      <c r="B626" s="0" t="s">
        <v>12</v>
      </c>
      <c r="C626" s="0" t="s">
        <v>19</v>
      </c>
      <c r="D626" s="0" t="n">
        <v>1</v>
      </c>
      <c r="E626" s="22" t="n">
        <v>45532</v>
      </c>
      <c r="F626" s="0" t="n">
        <v>62</v>
      </c>
      <c r="G626" s="0" t="n">
        <v>276</v>
      </c>
      <c r="H626" s="0" t="n">
        <v>35.54605</v>
      </c>
      <c r="I626" s="0" t="n">
        <v>-108.282</v>
      </c>
    </row>
    <row r="627" customFormat="false" ht="15.75" hidden="false" customHeight="false" outlineLevel="0" collapsed="false">
      <c r="A627" s="0" t="n">
        <v>528814222</v>
      </c>
      <c r="B627" s="0" t="s">
        <v>12</v>
      </c>
      <c r="C627" s="0" t="s">
        <v>19</v>
      </c>
      <c r="D627" s="0" t="n">
        <v>1</v>
      </c>
      <c r="E627" s="22" t="n">
        <v>45148</v>
      </c>
      <c r="F627" s="0" t="n">
        <v>446</v>
      </c>
      <c r="G627" s="0" t="n">
        <v>276</v>
      </c>
      <c r="H627" s="0" t="n">
        <v>35.61753</v>
      </c>
      <c r="I627" s="0" t="n">
        <v>-108.444</v>
      </c>
    </row>
    <row r="628" customFormat="false" ht="15.75" hidden="false" customHeight="false" outlineLevel="0" collapsed="false">
      <c r="A628" s="0" t="n">
        <v>528814253</v>
      </c>
      <c r="B628" s="0" t="s">
        <v>12</v>
      </c>
      <c r="C628" s="0" t="s">
        <v>19</v>
      </c>
      <c r="D628" s="0" t="n">
        <v>1</v>
      </c>
      <c r="E628" s="22" t="n">
        <v>45545</v>
      </c>
      <c r="F628" s="0" t="n">
        <v>49</v>
      </c>
      <c r="G628" s="0" t="n">
        <v>275</v>
      </c>
      <c r="H628" s="0" t="n">
        <v>35.69437</v>
      </c>
      <c r="I628" s="0" t="n">
        <v>-108.017</v>
      </c>
    </row>
    <row r="629" customFormat="false" ht="15.75" hidden="false" customHeight="false" outlineLevel="0" collapsed="false">
      <c r="A629" s="0" t="n">
        <v>528814260</v>
      </c>
      <c r="B629" s="0" t="s">
        <v>12</v>
      </c>
      <c r="C629" s="0" t="s">
        <v>19</v>
      </c>
      <c r="D629" s="0" t="n">
        <v>1</v>
      </c>
      <c r="E629" s="22" t="n">
        <v>45545</v>
      </c>
      <c r="F629" s="0" t="n">
        <v>49</v>
      </c>
      <c r="G629" s="0" t="n">
        <v>275</v>
      </c>
      <c r="H629" s="0" t="n">
        <v>35.69447</v>
      </c>
      <c r="I629" s="0" t="n">
        <v>-108.017</v>
      </c>
    </row>
    <row r="630" customFormat="false" ht="15.75" hidden="false" customHeight="false" outlineLevel="0" collapsed="false">
      <c r="A630" s="0" t="n">
        <v>528814277</v>
      </c>
      <c r="B630" s="0" t="s">
        <v>12</v>
      </c>
      <c r="C630" s="0" t="s">
        <v>15</v>
      </c>
      <c r="D630" s="0" t="n">
        <v>1</v>
      </c>
      <c r="E630" s="22" t="n">
        <v>45435</v>
      </c>
      <c r="F630" s="0" t="n">
        <v>159</v>
      </c>
      <c r="G630" s="0" t="n">
        <v>55</v>
      </c>
      <c r="H630" s="0" t="n">
        <v>35.37257</v>
      </c>
      <c r="I630" s="0" t="n">
        <v>-108.092</v>
      </c>
    </row>
    <row r="631" customFormat="false" ht="15.75" hidden="false" customHeight="false" outlineLevel="0" collapsed="false">
      <c r="A631" s="0" t="n">
        <v>528814284</v>
      </c>
      <c r="B631" s="0" t="s">
        <v>12</v>
      </c>
      <c r="C631" s="0" t="s">
        <v>19</v>
      </c>
      <c r="D631" s="0" t="n">
        <v>1</v>
      </c>
      <c r="E631" s="22" t="n">
        <v>45568</v>
      </c>
      <c r="F631" s="0" t="n">
        <v>26</v>
      </c>
      <c r="G631" s="0" t="n">
        <v>270</v>
      </c>
      <c r="H631" s="0" t="n">
        <v>35.3709</v>
      </c>
      <c r="I631" s="0" t="n">
        <v>-108.091</v>
      </c>
    </row>
    <row r="632" customFormat="false" ht="15.75" hidden="false" customHeight="false" outlineLevel="0" collapsed="false">
      <c r="A632" s="0" t="n">
        <v>528814291</v>
      </c>
      <c r="B632" s="0" t="s">
        <v>12</v>
      </c>
      <c r="C632" s="0" t="s">
        <v>19</v>
      </c>
      <c r="D632" s="0" t="n">
        <v>1</v>
      </c>
      <c r="E632" s="22" t="n">
        <v>45440</v>
      </c>
      <c r="F632" s="0" t="n">
        <v>154</v>
      </c>
      <c r="G632" s="0" t="n">
        <v>270</v>
      </c>
      <c r="H632" s="0" t="n">
        <v>35.37073</v>
      </c>
      <c r="I632" s="0" t="n">
        <v>-108.091</v>
      </c>
    </row>
    <row r="633" customFormat="false" ht="15.75" hidden="false" customHeight="false" outlineLevel="0" collapsed="false">
      <c r="A633" s="0" t="n">
        <v>528814301</v>
      </c>
      <c r="B633" s="0" t="s">
        <v>12</v>
      </c>
      <c r="C633" s="0" t="s">
        <v>19</v>
      </c>
      <c r="D633" s="0" t="n">
        <v>1</v>
      </c>
      <c r="E633" s="22" t="n">
        <v>45153</v>
      </c>
      <c r="F633" s="0" t="n">
        <v>441</v>
      </c>
      <c r="G633" s="0" t="n">
        <v>276</v>
      </c>
      <c r="H633" s="0" t="n">
        <v>35.37271</v>
      </c>
      <c r="I633" s="0" t="n">
        <v>-108.095</v>
      </c>
    </row>
    <row r="634" customFormat="false" ht="15.75" hidden="false" customHeight="false" outlineLevel="0" collapsed="false">
      <c r="A634" s="0" t="n">
        <v>528814325</v>
      </c>
      <c r="B634" s="0" t="s">
        <v>12</v>
      </c>
      <c r="C634" s="0" t="s">
        <v>19</v>
      </c>
      <c r="D634" s="0" t="n">
        <v>1</v>
      </c>
      <c r="E634" s="22" t="n">
        <v>45217</v>
      </c>
      <c r="F634" s="0" t="n">
        <v>377</v>
      </c>
      <c r="G634" s="0" t="n">
        <v>283</v>
      </c>
      <c r="H634" s="0" t="n">
        <v>35.60113</v>
      </c>
      <c r="I634" s="0" t="n">
        <v>-107.994</v>
      </c>
    </row>
    <row r="635" customFormat="false" ht="15.75" hidden="false" customHeight="false" outlineLevel="0" collapsed="false">
      <c r="A635" s="0" t="n">
        <v>528814332</v>
      </c>
      <c r="B635" s="0" t="s">
        <v>12</v>
      </c>
      <c r="C635" s="0" t="s">
        <v>19</v>
      </c>
      <c r="D635" s="0" t="n">
        <v>1</v>
      </c>
      <c r="E635" s="22" t="n">
        <v>45355</v>
      </c>
      <c r="F635" s="0" t="n">
        <v>239</v>
      </c>
      <c r="G635" s="0" t="n">
        <v>180</v>
      </c>
      <c r="H635" s="0" t="n">
        <v>35.61944</v>
      </c>
      <c r="I635" s="0" t="n">
        <v>-108.457</v>
      </c>
    </row>
    <row r="636" customFormat="false" ht="15.75" hidden="false" customHeight="false" outlineLevel="0" collapsed="false">
      <c r="A636" s="0" t="n">
        <v>528814349</v>
      </c>
      <c r="B636" s="0" t="s">
        <v>12</v>
      </c>
      <c r="C636" s="0" t="s">
        <v>19</v>
      </c>
      <c r="D636" s="0" t="n">
        <v>7</v>
      </c>
      <c r="E636" s="22" t="n">
        <v>45358</v>
      </c>
      <c r="F636" s="0" t="n">
        <v>236</v>
      </c>
      <c r="G636" s="0" t="n">
        <v>256</v>
      </c>
      <c r="H636" s="0" t="n">
        <v>35.61919</v>
      </c>
      <c r="I636" s="0" t="n">
        <v>-108.457</v>
      </c>
    </row>
    <row r="637" customFormat="false" ht="15.75" hidden="false" customHeight="false" outlineLevel="0" collapsed="false">
      <c r="A637" s="0" t="n">
        <v>528814356</v>
      </c>
      <c r="B637" s="0" t="s">
        <v>12</v>
      </c>
      <c r="C637" s="0" t="s">
        <v>19</v>
      </c>
      <c r="D637" s="0" t="n">
        <v>1</v>
      </c>
      <c r="E637" s="22" t="n">
        <v>45216</v>
      </c>
      <c r="F637" s="0" t="n">
        <v>378</v>
      </c>
      <c r="G637" s="0" t="n">
        <v>276</v>
      </c>
      <c r="H637" s="0" t="n">
        <v>35.61943</v>
      </c>
      <c r="I637" s="0" t="n">
        <v>-108.457</v>
      </c>
    </row>
    <row r="638" customFormat="false" ht="15.75" hidden="false" customHeight="false" outlineLevel="0" collapsed="false">
      <c r="A638" s="0" t="n">
        <v>528814370</v>
      </c>
      <c r="B638" s="0" t="s">
        <v>12</v>
      </c>
      <c r="C638" s="0" t="s">
        <v>19</v>
      </c>
      <c r="D638" s="0" t="n">
        <v>7</v>
      </c>
      <c r="E638" s="22" t="n">
        <v>45460</v>
      </c>
      <c r="F638" s="0" t="n">
        <v>134</v>
      </c>
      <c r="G638" s="0" t="n">
        <v>223</v>
      </c>
      <c r="H638" s="0" t="n">
        <v>35.61054</v>
      </c>
      <c r="I638" s="0" t="n">
        <v>-108.526</v>
      </c>
    </row>
    <row r="639" customFormat="false" ht="15.75" hidden="false" customHeight="false" outlineLevel="0" collapsed="false">
      <c r="A639" s="0" t="n">
        <v>528814394</v>
      </c>
      <c r="B639" s="0" t="s">
        <v>12</v>
      </c>
      <c r="C639" s="0" t="s">
        <v>19</v>
      </c>
      <c r="D639" s="0" t="n">
        <v>1</v>
      </c>
      <c r="E639" s="22" t="n">
        <v>45236</v>
      </c>
      <c r="F639" s="0" t="n">
        <v>358</v>
      </c>
      <c r="G639" s="0" t="n">
        <v>304</v>
      </c>
      <c r="H639" s="0" t="n">
        <v>35.78225</v>
      </c>
      <c r="I639" s="0" t="n">
        <v>-107.752</v>
      </c>
    </row>
    <row r="640" customFormat="false" ht="15.75" hidden="false" customHeight="false" outlineLevel="0" collapsed="false">
      <c r="A640" s="0" t="n">
        <v>528814411</v>
      </c>
      <c r="B640" s="0" t="s">
        <v>12</v>
      </c>
      <c r="C640" s="0" t="s">
        <v>35</v>
      </c>
      <c r="D640" s="0" t="n">
        <v>1</v>
      </c>
      <c r="E640" s="22" t="n">
        <v>45266</v>
      </c>
      <c r="F640" s="0" t="n">
        <v>328</v>
      </c>
      <c r="G640" s="0" t="n">
        <v>952</v>
      </c>
      <c r="H640" s="0" t="n">
        <v>35.33726</v>
      </c>
      <c r="I640" s="0" t="n">
        <v>-108.149</v>
      </c>
    </row>
    <row r="641" customFormat="false" ht="15.75" hidden="false" customHeight="false" outlineLevel="0" collapsed="false">
      <c r="A641" s="0" t="n">
        <v>528814428</v>
      </c>
      <c r="B641" s="0" t="s">
        <v>12</v>
      </c>
      <c r="C641" s="0" t="s">
        <v>13</v>
      </c>
      <c r="D641" s="0" t="n">
        <v>1</v>
      </c>
      <c r="E641" s="22" t="n">
        <v>45167</v>
      </c>
      <c r="F641" s="0" t="n">
        <v>427</v>
      </c>
      <c r="G641" s="0" t="n">
        <v>1200</v>
      </c>
      <c r="H641" s="0" t="n">
        <v>35.3076</v>
      </c>
      <c r="I641" s="0" t="n">
        <v>-108.074</v>
      </c>
    </row>
    <row r="642" customFormat="false" ht="15.75" hidden="false" customHeight="false" outlineLevel="0" collapsed="false">
      <c r="A642" s="0" t="n">
        <v>528814435</v>
      </c>
      <c r="B642" s="0" t="s">
        <v>12</v>
      </c>
      <c r="C642" s="0" t="s">
        <v>15</v>
      </c>
      <c r="D642" s="0" t="n">
        <v>1</v>
      </c>
      <c r="E642" s="22" t="n">
        <v>45250</v>
      </c>
      <c r="F642" s="0" t="n">
        <v>344</v>
      </c>
      <c r="G642" s="0" t="n">
        <v>117</v>
      </c>
      <c r="H642" s="0" t="n">
        <v>35.35405</v>
      </c>
      <c r="I642" s="0" t="n">
        <v>-108.064</v>
      </c>
    </row>
    <row r="643" customFormat="false" ht="15.75" hidden="false" customHeight="false" outlineLevel="0" collapsed="false">
      <c r="A643" s="0" t="n">
        <v>528814442</v>
      </c>
      <c r="B643" s="0" t="s">
        <v>12</v>
      </c>
      <c r="C643" s="0" t="s">
        <v>19</v>
      </c>
      <c r="D643" s="0" t="n">
        <v>1</v>
      </c>
      <c r="E643" s="22" t="n">
        <v>45413</v>
      </c>
      <c r="F643" s="0" t="n">
        <v>181</v>
      </c>
      <c r="G643" s="0" t="n">
        <v>271</v>
      </c>
      <c r="H643" s="0" t="n">
        <v>35.5651</v>
      </c>
      <c r="I643" s="0" t="n">
        <v>-108.269</v>
      </c>
    </row>
    <row r="644" customFormat="false" ht="15.75" hidden="false" customHeight="false" outlineLevel="0" collapsed="false">
      <c r="A644" s="0" t="n">
        <v>528814459</v>
      </c>
      <c r="B644" s="0" t="s">
        <v>12</v>
      </c>
      <c r="C644" s="0" t="s">
        <v>19</v>
      </c>
      <c r="D644" s="0" t="n">
        <v>1</v>
      </c>
      <c r="E644" s="22" t="n">
        <v>45327</v>
      </c>
      <c r="F644" s="0" t="n">
        <v>267</v>
      </c>
      <c r="G644" s="0" t="n">
        <v>212</v>
      </c>
      <c r="H644" s="0" t="n">
        <v>35.67385</v>
      </c>
      <c r="I644" s="0" t="n">
        <v>-107.724</v>
      </c>
    </row>
    <row r="645" customFormat="false" ht="15.75" hidden="false" customHeight="false" outlineLevel="0" collapsed="false">
      <c r="A645" s="0" t="n">
        <v>528814480</v>
      </c>
      <c r="B645" s="0" t="s">
        <v>12</v>
      </c>
      <c r="C645" s="0" t="s">
        <v>19</v>
      </c>
      <c r="D645" s="0" t="n">
        <v>1</v>
      </c>
      <c r="E645" s="22" t="n">
        <v>45573</v>
      </c>
      <c r="F645" s="0" t="n">
        <v>21</v>
      </c>
      <c r="G645" s="0" t="n">
        <v>276</v>
      </c>
      <c r="H645" s="0" t="n">
        <v>35.57375</v>
      </c>
      <c r="I645" s="0" t="n">
        <v>-108.33</v>
      </c>
    </row>
    <row r="646" customFormat="false" ht="15.75" hidden="false" customHeight="false" outlineLevel="0" collapsed="false">
      <c r="A646" s="0" t="n">
        <v>528814507</v>
      </c>
      <c r="B646" s="0" t="s">
        <v>12</v>
      </c>
      <c r="C646" s="0" t="s">
        <v>19</v>
      </c>
      <c r="D646" s="0" t="n">
        <v>1</v>
      </c>
      <c r="E646" s="22" t="n">
        <v>45482</v>
      </c>
      <c r="F646" s="0" t="n">
        <v>112</v>
      </c>
      <c r="G646" s="0" t="n">
        <v>258</v>
      </c>
      <c r="H646" s="0" t="n">
        <v>35.64669</v>
      </c>
      <c r="I646" s="0" t="n">
        <v>-108.013</v>
      </c>
    </row>
    <row r="647" customFormat="false" ht="15.75" hidden="false" customHeight="false" outlineLevel="0" collapsed="false">
      <c r="A647" s="0" t="n">
        <v>528814514</v>
      </c>
      <c r="B647" s="0" t="s">
        <v>12</v>
      </c>
      <c r="C647" s="0" t="s">
        <v>19</v>
      </c>
      <c r="D647" s="0" t="n">
        <v>1</v>
      </c>
      <c r="E647" s="22" t="n">
        <v>45231</v>
      </c>
      <c r="F647" s="0" t="n">
        <v>363</v>
      </c>
      <c r="G647" s="0" t="n">
        <v>93</v>
      </c>
      <c r="H647" s="0" t="n">
        <v>35.56865</v>
      </c>
      <c r="I647" s="0" t="n">
        <v>-108.331</v>
      </c>
    </row>
    <row r="648" customFormat="false" ht="15.75" hidden="false" customHeight="false" outlineLevel="0" collapsed="false">
      <c r="A648" s="0" t="n">
        <v>528814521</v>
      </c>
      <c r="B648" s="0" t="s">
        <v>12</v>
      </c>
      <c r="C648" s="0" t="s">
        <v>13</v>
      </c>
      <c r="D648" s="0" t="n">
        <v>1</v>
      </c>
      <c r="E648" s="22" t="n">
        <v>45236</v>
      </c>
      <c r="F648" s="0" t="n">
        <v>358</v>
      </c>
      <c r="G648" s="0" t="n">
        <v>241</v>
      </c>
      <c r="H648" s="0" t="n">
        <v>35.67063</v>
      </c>
      <c r="I648" s="0" t="n">
        <v>-107.719</v>
      </c>
    </row>
    <row r="649" customFormat="false" ht="15.75" hidden="false" customHeight="false" outlineLevel="0" collapsed="false">
      <c r="A649" s="0" t="n">
        <v>528814538</v>
      </c>
      <c r="B649" s="0" t="s">
        <v>12</v>
      </c>
      <c r="C649" s="0" t="s">
        <v>32</v>
      </c>
      <c r="D649" s="0" t="n">
        <v>1</v>
      </c>
      <c r="E649" s="22" t="n">
        <v>45244</v>
      </c>
      <c r="F649" s="0" t="n">
        <v>350</v>
      </c>
      <c r="G649" s="0" t="n">
        <v>430</v>
      </c>
      <c r="H649" s="0" t="n">
        <v>36.0951</v>
      </c>
      <c r="I649" s="0" t="n">
        <v>-108.834</v>
      </c>
    </row>
    <row r="650" customFormat="false" ht="15.75" hidden="false" customHeight="false" outlineLevel="0" collapsed="false">
      <c r="A650" s="0" t="n">
        <v>528814545</v>
      </c>
      <c r="B650" s="0" t="s">
        <v>12</v>
      </c>
      <c r="C650" s="0" t="s">
        <v>13</v>
      </c>
      <c r="D650" s="0" t="n">
        <v>1</v>
      </c>
      <c r="E650" s="22" t="n">
        <v>45581</v>
      </c>
      <c r="F650" s="0" t="n">
        <v>13</v>
      </c>
      <c r="G650" s="0" t="n">
        <v>689</v>
      </c>
      <c r="H650" s="0" t="n">
        <v>36.08756</v>
      </c>
      <c r="I650" s="0" t="n">
        <v>-108.79</v>
      </c>
    </row>
    <row r="651" customFormat="false" ht="15.75" hidden="false" customHeight="false" outlineLevel="0" collapsed="false">
      <c r="A651" s="0" t="n">
        <v>528814552</v>
      </c>
      <c r="B651" s="0" t="s">
        <v>12</v>
      </c>
      <c r="C651" s="0" t="s">
        <v>15</v>
      </c>
      <c r="D651" s="0" t="n">
        <v>1</v>
      </c>
      <c r="E651" s="22" t="n">
        <v>45344</v>
      </c>
      <c r="F651" s="0" t="n">
        <v>250</v>
      </c>
      <c r="G651" s="0" t="n">
        <v>118</v>
      </c>
      <c r="H651" s="0" t="n">
        <v>36.08134</v>
      </c>
      <c r="I651" s="0" t="n">
        <v>-108.789</v>
      </c>
    </row>
    <row r="652" customFormat="false" ht="15.75" hidden="false" customHeight="false" outlineLevel="0" collapsed="false">
      <c r="A652" s="0" t="n">
        <v>528814569</v>
      </c>
      <c r="B652" s="0" t="s">
        <v>12</v>
      </c>
      <c r="C652" s="0" t="s">
        <v>13</v>
      </c>
      <c r="D652" s="0" t="n">
        <v>1</v>
      </c>
      <c r="E652" s="22" t="n">
        <v>45581</v>
      </c>
      <c r="F652" s="0" t="n">
        <v>13</v>
      </c>
      <c r="G652" s="0" t="n">
        <v>450</v>
      </c>
      <c r="H652" s="0" t="n">
        <v>36.08134</v>
      </c>
      <c r="I652" s="0" t="n">
        <v>-108.79</v>
      </c>
    </row>
    <row r="653" customFormat="false" ht="15.75" hidden="false" customHeight="false" outlineLevel="0" collapsed="false">
      <c r="A653" s="0" t="n">
        <v>528814583</v>
      </c>
      <c r="B653" s="0" t="s">
        <v>12</v>
      </c>
      <c r="C653" s="0" t="s">
        <v>19</v>
      </c>
      <c r="D653" s="0" t="n">
        <v>1</v>
      </c>
      <c r="E653" s="22" t="n">
        <v>45497</v>
      </c>
      <c r="F653" s="0" t="n">
        <v>97</v>
      </c>
      <c r="G653" s="0" t="n">
        <v>275</v>
      </c>
      <c r="H653" s="0" t="n">
        <v>35.36228</v>
      </c>
      <c r="I653" s="0" t="n">
        <v>-108.082</v>
      </c>
    </row>
    <row r="654" customFormat="false" ht="15.75" hidden="false" customHeight="false" outlineLevel="0" collapsed="false">
      <c r="A654" s="0" t="n">
        <v>528814590</v>
      </c>
      <c r="B654" s="0" t="s">
        <v>12</v>
      </c>
      <c r="C654" s="0" t="s">
        <v>19</v>
      </c>
      <c r="D654" s="0" t="n">
        <v>1</v>
      </c>
      <c r="E654" s="22" t="n">
        <v>45440</v>
      </c>
      <c r="F654" s="0" t="n">
        <v>154</v>
      </c>
      <c r="G654" s="0" t="n">
        <v>270</v>
      </c>
      <c r="H654" s="0" t="n">
        <v>35.36224</v>
      </c>
      <c r="I654" s="0" t="n">
        <v>-108.082</v>
      </c>
    </row>
    <row r="655" customFormat="false" ht="15.75" hidden="false" customHeight="false" outlineLevel="0" collapsed="false">
      <c r="A655" s="0" t="n">
        <v>528814600</v>
      </c>
      <c r="B655" s="0" t="s">
        <v>12</v>
      </c>
      <c r="C655" s="0" t="s">
        <v>23</v>
      </c>
      <c r="E655" s="22" t="n">
        <v>45553</v>
      </c>
      <c r="F655" s="0" t="n">
        <v>41</v>
      </c>
      <c r="G655" s="0" t="n">
        <v>352</v>
      </c>
      <c r="H655" s="0" t="n">
        <v>35.60897</v>
      </c>
      <c r="I655" s="0" t="n">
        <v>-108.528</v>
      </c>
    </row>
    <row r="656" customFormat="false" ht="15.75" hidden="false" customHeight="false" outlineLevel="0" collapsed="false">
      <c r="A656" s="0" t="n">
        <v>528814617</v>
      </c>
      <c r="B656" s="0" t="s">
        <v>12</v>
      </c>
      <c r="C656" s="0" t="s">
        <v>19</v>
      </c>
      <c r="E656" s="22" t="n">
        <v>45355</v>
      </c>
      <c r="F656" s="0" t="n">
        <v>239</v>
      </c>
      <c r="G656" s="0" t="n">
        <v>180</v>
      </c>
      <c r="H656" s="0" t="n">
        <v>35.61914</v>
      </c>
      <c r="I656" s="0" t="n">
        <v>-108.456</v>
      </c>
    </row>
    <row r="657" customFormat="false" ht="15.75" hidden="false" customHeight="false" outlineLevel="0" collapsed="false">
      <c r="A657" s="0" t="n">
        <v>528814679</v>
      </c>
      <c r="B657" s="0" t="s">
        <v>12</v>
      </c>
      <c r="C657" s="0" t="s">
        <v>19</v>
      </c>
      <c r="D657" s="0" t="n">
        <v>3</v>
      </c>
      <c r="E657" s="22" t="n">
        <v>45573</v>
      </c>
      <c r="F657" s="0" t="n">
        <v>21</v>
      </c>
      <c r="G657" s="0" t="n">
        <v>275</v>
      </c>
      <c r="H657" s="0" t="n">
        <v>35.72602</v>
      </c>
      <c r="I657" s="0" t="n">
        <v>-107.732</v>
      </c>
    </row>
    <row r="658" customFormat="false" ht="15.75" hidden="false" customHeight="false" outlineLevel="0" collapsed="false">
      <c r="A658" s="0" t="n">
        <v>528814686</v>
      </c>
      <c r="B658" s="0" t="s">
        <v>12</v>
      </c>
      <c r="C658" s="0" t="s">
        <v>19</v>
      </c>
      <c r="D658" s="0" t="n">
        <v>2</v>
      </c>
      <c r="E658" s="22" t="n">
        <v>45573</v>
      </c>
      <c r="F658" s="0" t="n">
        <v>21</v>
      </c>
      <c r="G658" s="0" t="n">
        <v>275</v>
      </c>
      <c r="H658" s="0" t="n">
        <v>35.75453</v>
      </c>
      <c r="I658" s="0" t="n">
        <v>-107.764</v>
      </c>
    </row>
    <row r="659" customFormat="false" ht="15.75" hidden="false" customHeight="false" outlineLevel="0" collapsed="false">
      <c r="A659" s="0" t="n">
        <v>528815209</v>
      </c>
      <c r="B659" s="0" t="s">
        <v>12</v>
      </c>
      <c r="C659" s="0" t="s">
        <v>19</v>
      </c>
      <c r="D659" s="0" t="n">
        <v>4</v>
      </c>
      <c r="E659" s="22" t="n">
        <v>45573</v>
      </c>
      <c r="F659" s="0" t="n">
        <v>21</v>
      </c>
      <c r="G659" s="0" t="n">
        <v>275</v>
      </c>
      <c r="H659" s="0" t="n">
        <v>35.75419</v>
      </c>
      <c r="I659" s="0" t="n">
        <v>-107.762</v>
      </c>
    </row>
    <row r="660" customFormat="false" ht="15.75" hidden="false" customHeight="false" outlineLevel="0" collapsed="false">
      <c r="A660" s="0" t="n">
        <v>528815230</v>
      </c>
      <c r="B660" s="0" t="s">
        <v>12</v>
      </c>
      <c r="C660" s="0" t="s">
        <v>19</v>
      </c>
      <c r="D660" s="0" t="n">
        <v>2</v>
      </c>
      <c r="E660" s="22" t="n">
        <v>45573</v>
      </c>
      <c r="F660" s="0" t="n">
        <v>21</v>
      </c>
      <c r="G660" s="0" t="n">
        <v>275</v>
      </c>
      <c r="H660" s="0" t="n">
        <v>35.75435</v>
      </c>
      <c r="I660" s="0" t="n">
        <v>-107.764</v>
      </c>
    </row>
    <row r="661" customFormat="false" ht="15.75" hidden="false" customHeight="false" outlineLevel="0" collapsed="false">
      <c r="A661" s="0" t="n">
        <v>528815247</v>
      </c>
      <c r="B661" s="0" t="s">
        <v>12</v>
      </c>
      <c r="C661" s="0" t="s">
        <v>13</v>
      </c>
      <c r="D661" s="0" t="n">
        <v>2</v>
      </c>
      <c r="E661" s="22" t="n">
        <v>45566</v>
      </c>
      <c r="F661" s="0" t="n">
        <v>28</v>
      </c>
      <c r="G661" s="0" t="n">
        <v>788</v>
      </c>
      <c r="H661" s="0" t="n">
        <v>35.38127</v>
      </c>
      <c r="I661" s="0" t="n">
        <v>-108.128</v>
      </c>
    </row>
    <row r="662" customFormat="false" ht="15.75" hidden="false" customHeight="false" outlineLevel="0" collapsed="false">
      <c r="A662" s="0" t="n">
        <v>528815278</v>
      </c>
      <c r="B662" s="0" t="s">
        <v>12</v>
      </c>
      <c r="C662" s="0" t="s">
        <v>19</v>
      </c>
      <c r="D662" s="0" t="n">
        <v>4</v>
      </c>
      <c r="E662" s="22" t="n">
        <v>45490</v>
      </c>
      <c r="F662" s="0" t="n">
        <v>104</v>
      </c>
      <c r="G662" s="0" t="n">
        <v>287</v>
      </c>
      <c r="H662" s="0" t="n">
        <v>35.57391</v>
      </c>
      <c r="I662" s="0" t="n">
        <v>-108.328</v>
      </c>
    </row>
    <row r="663" customFormat="false" ht="15.75" hidden="false" customHeight="false" outlineLevel="0" collapsed="false">
      <c r="A663" s="0" t="n">
        <v>528815285</v>
      </c>
      <c r="B663" s="0" t="s">
        <v>12</v>
      </c>
      <c r="C663" s="0" t="s">
        <v>13</v>
      </c>
      <c r="D663" s="0" t="n">
        <v>1</v>
      </c>
      <c r="E663" s="22" t="n">
        <v>45553</v>
      </c>
      <c r="F663" s="0" t="n">
        <v>41</v>
      </c>
      <c r="G663" s="0" t="n">
        <v>977</v>
      </c>
      <c r="H663" s="0" t="n">
        <v>35.43899</v>
      </c>
      <c r="I663" s="0" t="n">
        <v>-108.246</v>
      </c>
    </row>
    <row r="664" customFormat="false" ht="15.75" hidden="false" customHeight="false" outlineLevel="0" collapsed="false">
      <c r="A664" s="0" t="n">
        <v>528815728</v>
      </c>
      <c r="B664" s="0" t="s">
        <v>12</v>
      </c>
      <c r="C664" s="0" t="s">
        <v>13</v>
      </c>
      <c r="D664" s="0" t="n">
        <v>1</v>
      </c>
      <c r="E664" s="22" t="n">
        <v>45481</v>
      </c>
      <c r="F664" s="0" t="n">
        <v>113</v>
      </c>
      <c r="G664" s="0" t="n">
        <v>906</v>
      </c>
      <c r="H664" s="0" t="n">
        <v>36.08836</v>
      </c>
      <c r="I664" s="0" t="n">
        <v>-108.767</v>
      </c>
    </row>
    <row r="665" customFormat="false" ht="15.75" hidden="false" customHeight="false" outlineLevel="0" collapsed="false">
      <c r="A665" s="0" t="n">
        <v>528815735</v>
      </c>
      <c r="B665" s="0" t="s">
        <v>12</v>
      </c>
      <c r="C665" s="0" t="s">
        <v>13</v>
      </c>
      <c r="D665" s="0" t="n">
        <v>1</v>
      </c>
      <c r="E665" s="22" t="n">
        <v>45481</v>
      </c>
      <c r="F665" s="0" t="n">
        <v>113</v>
      </c>
      <c r="G665" s="0" t="n">
        <v>673</v>
      </c>
      <c r="H665" s="0" t="n">
        <v>36.08836</v>
      </c>
      <c r="I665" s="0" t="n">
        <v>-108.767</v>
      </c>
    </row>
    <row r="666" customFormat="false" ht="15.75" hidden="false" customHeight="false" outlineLevel="0" collapsed="false">
      <c r="A666" s="0" t="n">
        <v>528815773</v>
      </c>
      <c r="B666" s="0" t="s">
        <v>12</v>
      </c>
      <c r="C666" s="0" t="s">
        <v>13</v>
      </c>
      <c r="D666" s="0" t="n">
        <v>4</v>
      </c>
      <c r="E666" s="22" t="n">
        <v>45581</v>
      </c>
      <c r="F666" s="0" t="n">
        <v>13</v>
      </c>
      <c r="G666" s="0" t="n">
        <v>810</v>
      </c>
      <c r="H666" s="0" t="n">
        <v>36.08874</v>
      </c>
      <c r="I666" s="0" t="n">
        <v>-108.775</v>
      </c>
    </row>
    <row r="667" customFormat="false" ht="15.75" hidden="false" customHeight="false" outlineLevel="0" collapsed="false">
      <c r="A667" s="0" t="n">
        <v>528815780</v>
      </c>
      <c r="B667" s="0" t="s">
        <v>12</v>
      </c>
      <c r="C667" s="0" t="s">
        <v>13</v>
      </c>
      <c r="D667" s="0" t="n">
        <v>2</v>
      </c>
      <c r="E667" s="22" t="n">
        <v>45581</v>
      </c>
      <c r="F667" s="0" t="n">
        <v>13</v>
      </c>
      <c r="G667" s="0" t="n">
        <v>560</v>
      </c>
      <c r="H667" s="0" t="n">
        <v>36.08726</v>
      </c>
      <c r="I667" s="0" t="n">
        <v>-108.776</v>
      </c>
    </row>
    <row r="668" customFormat="false" ht="15.75" hidden="false" customHeight="false" outlineLevel="0" collapsed="false">
      <c r="A668" s="0" t="n">
        <v>528815797</v>
      </c>
      <c r="B668" s="0" t="s">
        <v>12</v>
      </c>
      <c r="C668" s="0" t="s">
        <v>13</v>
      </c>
      <c r="D668" s="0" t="n">
        <v>2</v>
      </c>
      <c r="E668" s="22" t="n">
        <v>45449</v>
      </c>
      <c r="F668" s="0" t="n">
        <v>145</v>
      </c>
      <c r="G668" s="0" t="n">
        <v>110</v>
      </c>
      <c r="H668" s="0" t="n">
        <v>35.7525</v>
      </c>
      <c r="I668" s="0" t="n">
        <v>-108.7</v>
      </c>
    </row>
    <row r="669" customFormat="false" ht="15.75" hidden="false" customHeight="false" outlineLevel="0" collapsed="false">
      <c r="A669" s="0" t="n">
        <v>528815814</v>
      </c>
      <c r="B669" s="0" t="s">
        <v>12</v>
      </c>
      <c r="C669" s="0" t="s">
        <v>13</v>
      </c>
      <c r="D669" s="0" t="n">
        <v>3</v>
      </c>
      <c r="E669" s="22" t="n">
        <v>45581</v>
      </c>
      <c r="F669" s="0" t="n">
        <v>13</v>
      </c>
      <c r="G669" s="0" t="n">
        <v>130</v>
      </c>
      <c r="H669" s="0" t="n">
        <v>36.08322</v>
      </c>
      <c r="I669" s="0" t="n">
        <v>-108.771</v>
      </c>
    </row>
    <row r="670" customFormat="false" ht="15.75" hidden="false" customHeight="false" outlineLevel="0" collapsed="false">
      <c r="A670" s="0" t="n">
        <v>528815821</v>
      </c>
      <c r="B670" s="0" t="s">
        <v>12</v>
      </c>
      <c r="C670" s="0" t="s">
        <v>13</v>
      </c>
      <c r="D670" s="0" t="n">
        <v>6</v>
      </c>
      <c r="E670" s="22" t="n">
        <v>45561</v>
      </c>
      <c r="F670" s="0" t="n">
        <v>33</v>
      </c>
      <c r="G670" s="0" t="n">
        <v>505</v>
      </c>
      <c r="H670" s="0" t="n">
        <v>35.5615</v>
      </c>
      <c r="I670" s="0" t="n">
        <v>-108.011</v>
      </c>
    </row>
    <row r="671" customFormat="false" ht="15.75" hidden="false" customHeight="false" outlineLevel="0" collapsed="false">
      <c r="A671" s="0" t="n">
        <v>528815852</v>
      </c>
      <c r="B671" s="0" t="s">
        <v>12</v>
      </c>
      <c r="C671" s="0" t="s">
        <v>13</v>
      </c>
      <c r="D671" s="0" t="n">
        <v>4</v>
      </c>
      <c r="E671" s="22" t="n">
        <v>45580</v>
      </c>
      <c r="F671" s="0" t="n">
        <v>14</v>
      </c>
      <c r="G671" s="0" t="n">
        <v>634</v>
      </c>
      <c r="H671" s="0" t="n">
        <v>35.63072</v>
      </c>
      <c r="I671" s="0" t="n">
        <v>-108.822</v>
      </c>
    </row>
    <row r="672" customFormat="false" ht="15.75" hidden="false" customHeight="false" outlineLevel="0" collapsed="false">
      <c r="A672" s="0" t="n">
        <v>528815883</v>
      </c>
      <c r="B672" s="0" t="s">
        <v>12</v>
      </c>
      <c r="C672" s="0" t="s">
        <v>13</v>
      </c>
      <c r="D672" s="0" t="n">
        <v>7</v>
      </c>
      <c r="E672" s="22" t="n">
        <v>45358</v>
      </c>
      <c r="F672" s="0" t="n">
        <v>236</v>
      </c>
      <c r="G672" s="0" t="n">
        <v>465</v>
      </c>
      <c r="H672" s="0" t="n">
        <v>35.58752</v>
      </c>
      <c r="I672" s="0" t="n">
        <v>-108.758</v>
      </c>
    </row>
    <row r="673" customFormat="false" ht="15.75" hidden="false" customHeight="false" outlineLevel="0" collapsed="false">
      <c r="A673" s="0" t="n">
        <v>528815890</v>
      </c>
      <c r="B673" s="0" t="s">
        <v>12</v>
      </c>
      <c r="C673" s="0" t="s">
        <v>13</v>
      </c>
      <c r="D673" s="0" t="n">
        <v>5</v>
      </c>
      <c r="E673" s="22" t="n">
        <v>45204</v>
      </c>
      <c r="F673" s="0" t="n">
        <v>390</v>
      </c>
      <c r="G673" s="0" t="n">
        <v>1200</v>
      </c>
      <c r="H673" s="0" t="n">
        <v>35.30247</v>
      </c>
      <c r="I673" s="0" t="n">
        <v>-108.806</v>
      </c>
    </row>
    <row r="674" customFormat="false" ht="15.75" hidden="false" customHeight="false" outlineLevel="0" collapsed="false">
      <c r="A674" s="0" t="n">
        <v>528818721</v>
      </c>
      <c r="B674" s="0" t="s">
        <v>12</v>
      </c>
      <c r="C674" s="0" t="s">
        <v>13</v>
      </c>
      <c r="D674" s="0" t="n">
        <v>1</v>
      </c>
      <c r="E674" s="22" t="n">
        <v>45084</v>
      </c>
      <c r="F674" s="0" t="n">
        <v>510</v>
      </c>
      <c r="G674" s="0" t="n">
        <v>900</v>
      </c>
      <c r="H674" s="0" t="n">
        <v>36.03168</v>
      </c>
      <c r="I674" s="0" t="n">
        <v>-107.597</v>
      </c>
    </row>
    <row r="675" customFormat="false" ht="15.75" hidden="false" customHeight="false" outlineLevel="0" collapsed="false">
      <c r="A675" s="0" t="n">
        <v>528818745</v>
      </c>
      <c r="B675" s="0" t="s">
        <v>12</v>
      </c>
      <c r="C675" s="0" t="s">
        <v>19</v>
      </c>
      <c r="D675" s="0" t="n">
        <v>1</v>
      </c>
      <c r="E675" s="22" t="n">
        <v>45580</v>
      </c>
      <c r="F675" s="0" t="n">
        <v>14</v>
      </c>
      <c r="G675" s="0" t="n">
        <v>1650</v>
      </c>
      <c r="H675" s="0" t="n">
        <v>35.27268</v>
      </c>
      <c r="I675" s="0" t="n">
        <v>-108.129</v>
      </c>
    </row>
    <row r="676" customFormat="false" ht="15.75" hidden="false" customHeight="false" outlineLevel="0" collapsed="false">
      <c r="A676" s="0" t="n">
        <v>528818769</v>
      </c>
      <c r="B676" s="0" t="s">
        <v>12</v>
      </c>
      <c r="C676" s="0" t="s">
        <v>13</v>
      </c>
      <c r="D676" s="0" t="n">
        <v>1</v>
      </c>
      <c r="E676" s="22" t="n">
        <v>45561</v>
      </c>
      <c r="F676" s="0" t="n">
        <v>33</v>
      </c>
      <c r="G676" s="0" t="n">
        <v>386</v>
      </c>
      <c r="H676" s="0" t="n">
        <v>35.29864</v>
      </c>
      <c r="I676" s="0" t="n">
        <v>-108.135</v>
      </c>
    </row>
    <row r="677" customFormat="false" ht="15.75" hidden="false" customHeight="false" outlineLevel="0" collapsed="false">
      <c r="A677" s="0" t="n">
        <v>528818783</v>
      </c>
      <c r="B677" s="0" t="s">
        <v>12</v>
      </c>
      <c r="C677" s="0" t="s">
        <v>13</v>
      </c>
      <c r="D677" s="0" t="n">
        <v>1</v>
      </c>
      <c r="E677" s="22" t="n">
        <v>45497</v>
      </c>
      <c r="F677" s="0" t="n">
        <v>97</v>
      </c>
      <c r="G677" s="0" t="n">
        <v>400</v>
      </c>
      <c r="H677" s="0" t="n">
        <v>35.35246</v>
      </c>
      <c r="I677" s="0" t="n">
        <v>-108.065</v>
      </c>
    </row>
    <row r="678" customFormat="false" ht="15.75" hidden="false" customHeight="false" outlineLevel="0" collapsed="false">
      <c r="A678" s="0" t="n">
        <v>528818790</v>
      </c>
      <c r="B678" s="0" t="s">
        <v>12</v>
      </c>
      <c r="C678" s="0" t="s">
        <v>13</v>
      </c>
      <c r="D678" s="0" t="n">
        <v>1</v>
      </c>
      <c r="E678" s="22" t="n">
        <v>45497</v>
      </c>
      <c r="F678" s="0" t="n">
        <v>97</v>
      </c>
      <c r="G678" s="0" t="n">
        <v>300</v>
      </c>
      <c r="H678" s="0" t="n">
        <v>35.35259</v>
      </c>
      <c r="I678" s="0" t="n">
        <v>-108.063</v>
      </c>
    </row>
    <row r="679" customFormat="false" ht="15.75" hidden="false" customHeight="false" outlineLevel="0" collapsed="false">
      <c r="A679" s="0" t="n">
        <v>528818800</v>
      </c>
      <c r="B679" s="0" t="s">
        <v>12</v>
      </c>
      <c r="C679" s="0" t="s">
        <v>13</v>
      </c>
      <c r="D679" s="0" t="n">
        <v>6</v>
      </c>
      <c r="E679" s="22" t="n">
        <v>45566</v>
      </c>
      <c r="F679" s="0" t="n">
        <v>28</v>
      </c>
      <c r="G679" s="0" t="n">
        <v>571</v>
      </c>
      <c r="H679" s="0" t="n">
        <v>35.38291</v>
      </c>
      <c r="I679" s="0" t="n">
        <v>-108.962</v>
      </c>
    </row>
    <row r="680" customFormat="false" ht="15.75" hidden="false" customHeight="false" outlineLevel="0" collapsed="false">
      <c r="A680" s="0" t="n">
        <v>528818824</v>
      </c>
      <c r="B680" s="0" t="s">
        <v>12</v>
      </c>
      <c r="C680" s="0" t="s">
        <v>13</v>
      </c>
      <c r="D680" s="0" t="n">
        <v>3</v>
      </c>
      <c r="E680" s="22" t="n">
        <v>45484</v>
      </c>
      <c r="F680" s="0" t="n">
        <v>110</v>
      </c>
      <c r="G680" s="0" t="n">
        <v>63</v>
      </c>
      <c r="H680" s="0" t="n">
        <v>35.38286</v>
      </c>
      <c r="I680" s="0" t="n">
        <v>-108.96</v>
      </c>
    </row>
    <row r="681" customFormat="false" ht="15.75" hidden="false" customHeight="false" outlineLevel="0" collapsed="false">
      <c r="A681" s="0" t="n">
        <v>528818831</v>
      </c>
      <c r="B681" s="0" t="s">
        <v>12</v>
      </c>
      <c r="C681" s="0" t="s">
        <v>13</v>
      </c>
      <c r="D681" s="0" t="n">
        <v>1</v>
      </c>
      <c r="E681" s="22" t="n">
        <v>45484</v>
      </c>
      <c r="F681" s="0" t="n">
        <v>110</v>
      </c>
      <c r="G681" s="0" t="n">
        <v>27</v>
      </c>
      <c r="H681" s="0" t="n">
        <v>35.38282</v>
      </c>
      <c r="I681" s="0" t="n">
        <v>-108.96</v>
      </c>
    </row>
    <row r="682" customFormat="false" ht="15.75" hidden="false" customHeight="false" outlineLevel="0" collapsed="false">
      <c r="A682" s="0" t="n">
        <v>528818855</v>
      </c>
      <c r="B682" s="0" t="s">
        <v>12</v>
      </c>
      <c r="C682" s="0" t="s">
        <v>13</v>
      </c>
      <c r="D682" s="0" t="n">
        <v>1</v>
      </c>
      <c r="E682" s="22" t="n">
        <v>45091</v>
      </c>
      <c r="F682" s="0" t="n">
        <v>503</v>
      </c>
      <c r="G682" s="0" t="n">
        <v>1200</v>
      </c>
      <c r="H682" s="0" t="n">
        <v>35.412</v>
      </c>
      <c r="I682" s="0" t="n">
        <v>-108.198</v>
      </c>
    </row>
    <row r="683" customFormat="false" ht="15.75" hidden="false" customHeight="false" outlineLevel="0" collapsed="false">
      <c r="A683" s="0" t="n">
        <v>528818862</v>
      </c>
      <c r="B683" s="0" t="s">
        <v>12</v>
      </c>
      <c r="C683" s="0" t="s">
        <v>19</v>
      </c>
      <c r="D683" s="0" t="n">
        <v>1</v>
      </c>
      <c r="E683" s="22" t="n">
        <v>45523</v>
      </c>
      <c r="F683" s="0" t="n">
        <v>71</v>
      </c>
      <c r="G683" s="0" t="n">
        <v>276</v>
      </c>
      <c r="H683" s="0" t="n">
        <v>35.42224</v>
      </c>
      <c r="I683" s="0" t="n">
        <v>-108.213</v>
      </c>
    </row>
    <row r="684" customFormat="false" ht="15.75" hidden="false" customHeight="false" outlineLevel="0" collapsed="false">
      <c r="A684" s="0" t="n">
        <v>528818879</v>
      </c>
      <c r="B684" s="0" t="s">
        <v>12</v>
      </c>
      <c r="C684" s="0" t="s">
        <v>13</v>
      </c>
      <c r="D684" s="0" t="n">
        <v>1</v>
      </c>
      <c r="E684" s="22" t="n">
        <v>45449</v>
      </c>
      <c r="F684" s="0" t="n">
        <v>145</v>
      </c>
      <c r="G684" s="0" t="n">
        <v>78</v>
      </c>
      <c r="H684" s="0" t="n">
        <v>35.41102</v>
      </c>
      <c r="I684" s="0" t="n">
        <v>-108.992</v>
      </c>
    </row>
    <row r="685" customFormat="false" ht="15.75" hidden="false" customHeight="false" outlineLevel="0" collapsed="false">
      <c r="A685" s="0" t="n">
        <v>528818893</v>
      </c>
      <c r="B685" s="0" t="s">
        <v>12</v>
      </c>
      <c r="C685" s="0" t="s">
        <v>29</v>
      </c>
      <c r="D685" s="0" t="n">
        <v>1</v>
      </c>
      <c r="E685" s="22" t="n">
        <v>45279</v>
      </c>
      <c r="F685" s="0" t="n">
        <v>315</v>
      </c>
      <c r="G685" s="0" t="n">
        <v>255</v>
      </c>
      <c r="H685" s="0" t="n">
        <v>35.37427</v>
      </c>
      <c r="I685" s="0" t="n">
        <v>-108.966</v>
      </c>
    </row>
    <row r="686" customFormat="false" ht="15.75" hidden="false" customHeight="false" outlineLevel="0" collapsed="false">
      <c r="A686" s="0" t="n">
        <v>528818965</v>
      </c>
      <c r="B686" s="0" t="s">
        <v>12</v>
      </c>
      <c r="C686" s="0" t="s">
        <v>23</v>
      </c>
      <c r="D686" s="0" t="n">
        <v>1</v>
      </c>
      <c r="E686" s="22" t="n">
        <v>45566</v>
      </c>
      <c r="F686" s="0" t="n">
        <v>28</v>
      </c>
      <c r="G686" s="0" t="n">
        <v>785</v>
      </c>
      <c r="H686" s="0" t="n">
        <v>35.38869</v>
      </c>
      <c r="I686" s="0" t="n">
        <v>-108.965</v>
      </c>
    </row>
    <row r="687" customFormat="false" ht="15.75" hidden="false" customHeight="false" outlineLevel="0" collapsed="false">
      <c r="A687" s="0" t="n">
        <v>528819100</v>
      </c>
      <c r="B687" s="0" t="s">
        <v>12</v>
      </c>
      <c r="C687" s="0" t="s">
        <v>19</v>
      </c>
      <c r="D687" s="0" t="n">
        <v>2</v>
      </c>
      <c r="E687" s="22" t="n">
        <v>45201</v>
      </c>
      <c r="F687" s="0" t="n">
        <v>393</v>
      </c>
      <c r="G687" s="0" t="n">
        <v>276</v>
      </c>
      <c r="H687" s="0" t="n">
        <v>35.56343</v>
      </c>
      <c r="I687" s="0" t="n">
        <v>-108.117</v>
      </c>
    </row>
    <row r="688" customFormat="false" ht="15.75" hidden="false" customHeight="false" outlineLevel="0" collapsed="false">
      <c r="A688" s="0" t="n">
        <v>528819148</v>
      </c>
      <c r="B688" s="0" t="s">
        <v>12</v>
      </c>
      <c r="C688" s="0" t="s">
        <v>23</v>
      </c>
      <c r="D688" s="0" t="n">
        <v>1</v>
      </c>
      <c r="E688" s="22" t="n">
        <v>45565</v>
      </c>
      <c r="F688" s="0" t="n">
        <v>29</v>
      </c>
      <c r="G688" s="0" t="n">
        <v>273</v>
      </c>
      <c r="H688" s="0" t="n">
        <v>35.55667</v>
      </c>
      <c r="I688" s="0" t="n">
        <v>-108.128</v>
      </c>
    </row>
    <row r="689" customFormat="false" ht="15.75" hidden="false" customHeight="false" outlineLevel="0" collapsed="false">
      <c r="A689" s="0" t="n">
        <v>528819155</v>
      </c>
      <c r="B689" s="0" t="s">
        <v>12</v>
      </c>
      <c r="C689" s="0" t="s">
        <v>13</v>
      </c>
      <c r="D689" s="0" t="n">
        <v>1</v>
      </c>
      <c r="E689" s="22" t="n">
        <v>45558</v>
      </c>
      <c r="F689" s="0" t="n">
        <v>36</v>
      </c>
      <c r="G689" s="0" t="n">
        <v>843</v>
      </c>
      <c r="H689" s="0" t="n">
        <v>35.57328</v>
      </c>
      <c r="I689" s="0" t="n">
        <v>-108.449</v>
      </c>
    </row>
    <row r="690" customFormat="false" ht="15.75" hidden="false" customHeight="false" outlineLevel="0" collapsed="false">
      <c r="A690" s="0" t="n">
        <v>528819162</v>
      </c>
      <c r="B690" s="0" t="s">
        <v>12</v>
      </c>
      <c r="C690" s="0" t="s">
        <v>23</v>
      </c>
      <c r="D690" s="0" t="n">
        <v>1</v>
      </c>
      <c r="E690" s="22" t="n">
        <v>45553</v>
      </c>
      <c r="F690" s="0" t="n">
        <v>41</v>
      </c>
      <c r="G690" s="0" t="n">
        <v>921</v>
      </c>
      <c r="H690" s="0" t="n">
        <v>35.60989</v>
      </c>
      <c r="I690" s="0" t="n">
        <v>-108.528</v>
      </c>
    </row>
    <row r="691" customFormat="false" ht="15.75" hidden="false" customHeight="false" outlineLevel="0" collapsed="false">
      <c r="A691" s="0" t="n">
        <v>528819186</v>
      </c>
      <c r="B691" s="0" t="s">
        <v>12</v>
      </c>
      <c r="C691" s="0" t="s">
        <v>19</v>
      </c>
      <c r="D691" s="0" t="n">
        <v>1</v>
      </c>
      <c r="E691" s="22" t="n">
        <v>45204</v>
      </c>
      <c r="F691" s="0" t="n">
        <v>390</v>
      </c>
      <c r="G691" s="0" t="n">
        <v>276</v>
      </c>
      <c r="H691" s="0" t="n">
        <v>35.61032</v>
      </c>
      <c r="I691" s="0" t="n">
        <v>-108.526</v>
      </c>
    </row>
    <row r="692" customFormat="false" ht="15.75" hidden="false" customHeight="false" outlineLevel="0" collapsed="false">
      <c r="A692" s="0" t="n">
        <v>528819210</v>
      </c>
      <c r="B692" s="0" t="s">
        <v>12</v>
      </c>
      <c r="C692" s="0" t="s">
        <v>13</v>
      </c>
      <c r="D692" s="0" t="n">
        <v>6</v>
      </c>
      <c r="E692" s="22" t="n">
        <v>45293</v>
      </c>
      <c r="F692" s="0" t="n">
        <v>301</v>
      </c>
      <c r="G692" s="0" t="n">
        <v>500</v>
      </c>
      <c r="H692" s="0" t="n">
        <v>35.45197</v>
      </c>
      <c r="I692" s="0" t="n">
        <v>-108.138</v>
      </c>
    </row>
    <row r="693" customFormat="false" ht="15.75" hidden="false" customHeight="false" outlineLevel="0" collapsed="false">
      <c r="A693" s="0" t="n">
        <v>528819234</v>
      </c>
      <c r="B693" s="0" t="s">
        <v>12</v>
      </c>
      <c r="C693" s="0" t="s">
        <v>13</v>
      </c>
      <c r="D693" s="0" t="n">
        <v>1</v>
      </c>
      <c r="E693" s="22" t="n">
        <v>45575</v>
      </c>
      <c r="F693" s="0" t="n">
        <v>19</v>
      </c>
      <c r="G693" s="0" t="n">
        <v>1274</v>
      </c>
      <c r="H693" s="0" t="n">
        <v>35.21342</v>
      </c>
      <c r="I693" s="0" t="n">
        <v>-108.857</v>
      </c>
    </row>
    <row r="694" customFormat="false" ht="15.75" hidden="false" customHeight="false" outlineLevel="0" collapsed="false">
      <c r="A694" s="0" t="n">
        <v>528819241</v>
      </c>
      <c r="B694" s="0" t="s">
        <v>12</v>
      </c>
      <c r="C694" s="0" t="s">
        <v>13</v>
      </c>
      <c r="D694" s="0" t="n">
        <v>1</v>
      </c>
      <c r="E694" s="22" t="n">
        <v>45202</v>
      </c>
      <c r="F694" s="0" t="n">
        <v>392</v>
      </c>
      <c r="G694" s="0" t="n">
        <v>400</v>
      </c>
      <c r="H694" s="0" t="n">
        <v>35.43275</v>
      </c>
      <c r="I694" s="0" t="n">
        <v>-108.191</v>
      </c>
    </row>
    <row r="695" customFormat="false" ht="15.75" hidden="false" customHeight="false" outlineLevel="0" collapsed="false">
      <c r="A695" s="0" t="n">
        <v>528819265</v>
      </c>
      <c r="B695" s="0" t="s">
        <v>12</v>
      </c>
      <c r="C695" s="0" t="s">
        <v>13</v>
      </c>
      <c r="D695" s="0" t="n">
        <v>1</v>
      </c>
      <c r="E695" s="22" t="n">
        <v>45127</v>
      </c>
      <c r="F695" s="0" t="n">
        <v>467</v>
      </c>
      <c r="G695" s="0" t="n">
        <v>1200</v>
      </c>
      <c r="H695" s="0" t="n">
        <v>35.49433</v>
      </c>
      <c r="I695" s="0" t="n">
        <v>-108.117</v>
      </c>
    </row>
    <row r="696" customFormat="false" ht="15.75" hidden="false" customHeight="false" outlineLevel="0" collapsed="false">
      <c r="A696" s="0" t="n">
        <v>528819320</v>
      </c>
      <c r="B696" s="0" t="s">
        <v>12</v>
      </c>
      <c r="C696" s="0" t="s">
        <v>13</v>
      </c>
      <c r="D696" s="0" t="n">
        <v>1</v>
      </c>
      <c r="E696" s="22" t="n">
        <v>45265</v>
      </c>
      <c r="F696" s="0" t="n">
        <v>329</v>
      </c>
      <c r="G696" s="0" t="n">
        <v>300</v>
      </c>
      <c r="H696" s="0" t="n">
        <v>35.43262</v>
      </c>
      <c r="I696" s="0" t="n">
        <v>-108.255</v>
      </c>
    </row>
    <row r="697" customFormat="false" ht="15.75" hidden="false" customHeight="false" outlineLevel="0" collapsed="false">
      <c r="A697" s="0" t="n">
        <v>528819344</v>
      </c>
      <c r="B697" s="0" t="s">
        <v>12</v>
      </c>
      <c r="C697" s="0" t="s">
        <v>13</v>
      </c>
      <c r="D697" s="0" t="n">
        <v>1</v>
      </c>
      <c r="E697" s="22" t="n">
        <v>45517</v>
      </c>
      <c r="F697" s="0" t="n">
        <v>77</v>
      </c>
      <c r="G697" s="0" t="n">
        <v>736</v>
      </c>
      <c r="H697" s="0" t="n">
        <v>35.42574</v>
      </c>
      <c r="I697" s="0" t="n">
        <v>-108.229</v>
      </c>
    </row>
    <row r="698" customFormat="false" ht="15.75" hidden="false" customHeight="false" outlineLevel="0" collapsed="false">
      <c r="A698" s="0" t="n">
        <v>528819368</v>
      </c>
      <c r="B698" s="0" t="s">
        <v>12</v>
      </c>
      <c r="C698" s="0" t="s">
        <v>29</v>
      </c>
      <c r="D698" s="0" t="n">
        <v>1</v>
      </c>
      <c r="E698" s="22" t="n">
        <v>45279</v>
      </c>
      <c r="F698" s="0" t="n">
        <v>315</v>
      </c>
      <c r="G698" s="0" t="n">
        <v>503</v>
      </c>
      <c r="H698" s="0" t="n">
        <v>35.45798</v>
      </c>
      <c r="I698" s="0" t="n">
        <v>-108.926</v>
      </c>
    </row>
    <row r="699" customFormat="false" ht="15.75" hidden="false" customHeight="false" outlineLevel="0" collapsed="false">
      <c r="A699" s="0" t="n">
        <v>528819423</v>
      </c>
      <c r="B699" s="0" t="s">
        <v>12</v>
      </c>
      <c r="C699" s="0" t="s">
        <v>13</v>
      </c>
      <c r="D699" s="0" t="n">
        <v>1</v>
      </c>
      <c r="E699" s="22" t="n">
        <v>45152</v>
      </c>
      <c r="F699" s="0" t="n">
        <v>442</v>
      </c>
      <c r="G699" s="0" t="n">
        <v>1200</v>
      </c>
      <c r="H699" s="0" t="n">
        <v>35.41093</v>
      </c>
      <c r="I699" s="0" t="n">
        <v>-108.992</v>
      </c>
    </row>
    <row r="700" customFormat="false" ht="15.75" hidden="false" customHeight="false" outlineLevel="0" collapsed="false">
      <c r="A700" s="0" t="n">
        <v>528819454</v>
      </c>
      <c r="B700" s="0" t="s">
        <v>12</v>
      </c>
      <c r="C700" s="0" t="s">
        <v>13</v>
      </c>
      <c r="D700" s="0" t="n">
        <v>1</v>
      </c>
      <c r="E700" s="22" t="n">
        <v>45561</v>
      </c>
      <c r="F700" s="0" t="n">
        <v>33</v>
      </c>
      <c r="G700" s="0" t="n">
        <v>1006</v>
      </c>
      <c r="H700" s="0" t="n">
        <v>35.29464</v>
      </c>
      <c r="I700" s="0" t="n">
        <v>-108.131</v>
      </c>
    </row>
    <row r="701" customFormat="false" ht="15.75" hidden="false" customHeight="false" outlineLevel="0" collapsed="false">
      <c r="A701" s="0" t="n">
        <v>528819502</v>
      </c>
      <c r="B701" s="0" t="s">
        <v>12</v>
      </c>
      <c r="C701" s="0" t="s">
        <v>19</v>
      </c>
      <c r="D701" s="0" t="n">
        <v>1</v>
      </c>
      <c r="E701" s="22" t="n">
        <v>45379</v>
      </c>
      <c r="F701" s="0" t="n">
        <v>215</v>
      </c>
      <c r="G701" s="0" t="n">
        <v>250</v>
      </c>
      <c r="H701" s="0" t="n">
        <v>35.57375</v>
      </c>
      <c r="I701" s="0" t="n">
        <v>-108.333</v>
      </c>
    </row>
    <row r="702" customFormat="false" ht="15.75" hidden="false" customHeight="false" outlineLevel="0" collapsed="false">
      <c r="A702" s="0" t="n">
        <v>528819526</v>
      </c>
      <c r="B702" s="0" t="s">
        <v>12</v>
      </c>
      <c r="C702" s="0" t="s">
        <v>29</v>
      </c>
      <c r="D702" s="0" t="n">
        <v>1</v>
      </c>
      <c r="E702" s="22" t="n">
        <v>45154</v>
      </c>
      <c r="F702" s="0" t="n">
        <v>440</v>
      </c>
      <c r="G702" s="0" t="n">
        <v>875</v>
      </c>
      <c r="H702" s="0" t="n">
        <v>35.32619</v>
      </c>
      <c r="I702" s="0" t="n">
        <v>-108.811</v>
      </c>
    </row>
    <row r="703" customFormat="false" ht="15.75" hidden="false" customHeight="false" outlineLevel="0" collapsed="false">
      <c r="A703" s="0" t="n">
        <v>528819588</v>
      </c>
      <c r="B703" s="0" t="s">
        <v>12</v>
      </c>
      <c r="C703" s="0" t="s">
        <v>19</v>
      </c>
      <c r="D703" s="0" t="n">
        <v>2</v>
      </c>
      <c r="E703" s="22" t="n">
        <v>45574</v>
      </c>
      <c r="F703" s="0" t="n">
        <v>20</v>
      </c>
      <c r="G703" s="0" t="n">
        <v>715</v>
      </c>
      <c r="H703" s="0" t="n">
        <v>35.53678</v>
      </c>
      <c r="I703" s="0" t="n">
        <v>-108.096</v>
      </c>
    </row>
    <row r="704" customFormat="false" ht="15.75" hidden="false" customHeight="false" outlineLevel="0" collapsed="false">
      <c r="A704" s="0" t="n">
        <v>528819595</v>
      </c>
      <c r="B704" s="0" t="s">
        <v>12</v>
      </c>
      <c r="C704" s="0" t="s">
        <v>13</v>
      </c>
      <c r="D704" s="0" t="n">
        <v>1</v>
      </c>
      <c r="E704" s="22" t="n">
        <v>45273</v>
      </c>
      <c r="F704" s="0" t="n">
        <v>321</v>
      </c>
      <c r="G704" s="0" t="n">
        <v>600</v>
      </c>
      <c r="H704" s="0" t="n">
        <v>35.56764</v>
      </c>
      <c r="I704" s="0" t="n">
        <v>-108.038</v>
      </c>
    </row>
    <row r="705" customFormat="false" ht="15.75" hidden="false" customHeight="false" outlineLevel="0" collapsed="false">
      <c r="A705" s="0" t="n">
        <v>528819605</v>
      </c>
      <c r="B705" s="0" t="s">
        <v>12</v>
      </c>
      <c r="C705" s="0" t="s">
        <v>13</v>
      </c>
      <c r="D705" s="0" t="n">
        <v>1</v>
      </c>
      <c r="E705" s="22" t="n">
        <v>45573</v>
      </c>
      <c r="F705" s="0" t="n">
        <v>21</v>
      </c>
      <c r="G705" s="0" t="n">
        <v>768</v>
      </c>
      <c r="H705" s="0" t="n">
        <v>35.5274</v>
      </c>
      <c r="I705" s="0" t="n">
        <v>-108.125</v>
      </c>
    </row>
    <row r="706" customFormat="false" ht="15.75" hidden="false" customHeight="false" outlineLevel="0" collapsed="false">
      <c r="A706" s="0" t="n">
        <v>528819612</v>
      </c>
      <c r="B706" s="0" t="s">
        <v>12</v>
      </c>
      <c r="C706" s="0" t="s">
        <v>19</v>
      </c>
      <c r="D706" s="0" t="n">
        <v>1</v>
      </c>
      <c r="E706" s="22" t="n">
        <v>45160</v>
      </c>
      <c r="F706" s="0" t="n">
        <v>434</v>
      </c>
      <c r="G706" s="0" t="n">
        <v>276</v>
      </c>
      <c r="H706" s="0" t="n">
        <v>35.4424</v>
      </c>
      <c r="I706" s="0" t="n">
        <v>-108.15</v>
      </c>
    </row>
    <row r="707" customFormat="false" ht="15.75" hidden="false" customHeight="false" outlineLevel="0" collapsed="false">
      <c r="A707" s="0" t="n">
        <v>528819629</v>
      </c>
      <c r="B707" s="0" t="s">
        <v>12</v>
      </c>
      <c r="C707" s="0" t="s">
        <v>19</v>
      </c>
      <c r="D707" s="0" t="n">
        <v>1</v>
      </c>
      <c r="E707" s="22" t="n">
        <v>45201</v>
      </c>
      <c r="F707" s="0" t="n">
        <v>393</v>
      </c>
      <c r="G707" s="0" t="n">
        <v>276</v>
      </c>
      <c r="H707" s="0" t="n">
        <v>35.44221</v>
      </c>
      <c r="I707" s="0" t="n">
        <v>-108.151</v>
      </c>
    </row>
    <row r="708" customFormat="false" ht="15.75" hidden="false" customHeight="false" outlineLevel="0" collapsed="false">
      <c r="A708" s="0" t="n">
        <v>528819636</v>
      </c>
      <c r="B708" s="0" t="s">
        <v>12</v>
      </c>
      <c r="C708" s="0" t="s">
        <v>19</v>
      </c>
      <c r="D708" s="0" t="n">
        <v>1</v>
      </c>
      <c r="E708" s="22" t="n">
        <v>45166</v>
      </c>
      <c r="F708" s="0" t="n">
        <v>428</v>
      </c>
      <c r="G708" s="0" t="n">
        <v>276</v>
      </c>
      <c r="H708" s="0" t="n">
        <v>35.74199</v>
      </c>
      <c r="I708" s="0" t="n">
        <v>-108.305</v>
      </c>
    </row>
    <row r="709" customFormat="false" ht="15.75" hidden="false" customHeight="false" outlineLevel="0" collapsed="false">
      <c r="A709" s="0" t="n">
        <v>528819667</v>
      </c>
      <c r="B709" s="0" t="s">
        <v>12</v>
      </c>
      <c r="C709" s="0" t="s">
        <v>29</v>
      </c>
      <c r="D709" s="0" t="n">
        <v>1</v>
      </c>
      <c r="E709" s="22" t="n">
        <v>45166</v>
      </c>
      <c r="F709" s="0" t="n">
        <v>428</v>
      </c>
      <c r="G709" s="0" t="n">
        <v>1100</v>
      </c>
      <c r="H709" s="0" t="n">
        <v>35.72465</v>
      </c>
      <c r="I709" s="0" t="n">
        <v>-108.444</v>
      </c>
    </row>
    <row r="710" customFormat="false" ht="15.75" hidden="false" customHeight="false" outlineLevel="0" collapsed="false">
      <c r="A710" s="0" t="n">
        <v>528819674</v>
      </c>
      <c r="B710" s="0" t="s">
        <v>12</v>
      </c>
      <c r="C710" s="0" t="s">
        <v>19</v>
      </c>
      <c r="D710" s="0" t="n">
        <v>1</v>
      </c>
      <c r="E710" s="22" t="n">
        <v>45189</v>
      </c>
      <c r="F710" s="0" t="n">
        <v>405</v>
      </c>
      <c r="G710" s="0" t="n">
        <v>276</v>
      </c>
      <c r="H710" s="0" t="n">
        <v>35.44148</v>
      </c>
      <c r="I710" s="0" t="n">
        <v>-108.151</v>
      </c>
    </row>
    <row r="711" customFormat="false" ht="15.75" hidden="false" customHeight="false" outlineLevel="0" collapsed="false">
      <c r="A711" s="0" t="n">
        <v>528820232</v>
      </c>
      <c r="B711" s="0" t="s">
        <v>12</v>
      </c>
      <c r="C711" s="0" t="s">
        <v>19</v>
      </c>
      <c r="D711" s="0" t="n">
        <v>1</v>
      </c>
      <c r="E711" s="22" t="n">
        <v>45216</v>
      </c>
      <c r="F711" s="0" t="n">
        <v>378</v>
      </c>
      <c r="G711" s="0" t="n">
        <v>276</v>
      </c>
      <c r="H711" s="0" t="n">
        <v>35.56395</v>
      </c>
      <c r="I711" s="0" t="n">
        <v>-108.394</v>
      </c>
    </row>
    <row r="712" customFormat="false" ht="15.75" hidden="false" customHeight="false" outlineLevel="0" collapsed="false">
      <c r="A712" s="0" t="n">
        <v>528820270</v>
      </c>
      <c r="B712" s="0" t="s">
        <v>12</v>
      </c>
      <c r="C712" s="0" t="s">
        <v>13</v>
      </c>
      <c r="D712" s="0" t="n">
        <v>5</v>
      </c>
      <c r="E712" s="22" t="n">
        <v>45567</v>
      </c>
      <c r="F712" s="0" t="n">
        <v>27</v>
      </c>
      <c r="G712" s="0" t="n">
        <v>700</v>
      </c>
      <c r="H712" s="0" t="n">
        <v>35.35932</v>
      </c>
      <c r="I712" s="0" t="n">
        <v>-108.054</v>
      </c>
    </row>
    <row r="713" customFormat="false" ht="15.75" hidden="false" customHeight="false" outlineLevel="0" collapsed="false">
      <c r="A713" s="0" t="n">
        <v>528820287</v>
      </c>
      <c r="B713" s="0" t="s">
        <v>12</v>
      </c>
      <c r="C713" s="0" t="s">
        <v>13</v>
      </c>
      <c r="D713" s="0" t="n">
        <v>1</v>
      </c>
      <c r="E713" s="22" t="n">
        <v>45561</v>
      </c>
      <c r="F713" s="0" t="n">
        <v>33</v>
      </c>
      <c r="G713" s="0" t="n">
        <v>598</v>
      </c>
      <c r="H713" s="0" t="n">
        <v>35.41383</v>
      </c>
      <c r="I713" s="0" t="n">
        <v>-108.195</v>
      </c>
    </row>
    <row r="714" customFormat="false" ht="15.75" hidden="false" customHeight="false" outlineLevel="0" collapsed="false">
      <c r="A714" s="0" t="n">
        <v>528820294</v>
      </c>
      <c r="B714" s="0" t="s">
        <v>12</v>
      </c>
      <c r="C714" s="0" t="s">
        <v>13</v>
      </c>
      <c r="E714" s="22" t="n">
        <v>45482</v>
      </c>
      <c r="F714" s="0" t="n">
        <v>112</v>
      </c>
      <c r="G714" s="0" t="n">
        <v>1051</v>
      </c>
      <c r="H714" s="0" t="n">
        <v>35.41463</v>
      </c>
      <c r="I714" s="0" t="n">
        <v>-108.194</v>
      </c>
    </row>
    <row r="715" customFormat="false" ht="15.75" hidden="false" customHeight="false" outlineLevel="0" collapsed="false">
      <c r="A715" s="0" t="n">
        <v>528820335</v>
      </c>
      <c r="B715" s="0" t="s">
        <v>12</v>
      </c>
      <c r="C715" s="0" t="s">
        <v>29</v>
      </c>
      <c r="D715" s="0" t="n">
        <v>1</v>
      </c>
      <c r="E715" s="22" t="n">
        <v>45169</v>
      </c>
      <c r="F715" s="0" t="n">
        <v>425</v>
      </c>
      <c r="G715" s="0" t="n">
        <v>1000</v>
      </c>
      <c r="H715" s="0" t="n">
        <v>35.44125</v>
      </c>
      <c r="I715" s="0" t="n">
        <v>-108.253</v>
      </c>
    </row>
    <row r="716" customFormat="false" ht="15.75" hidden="false" customHeight="false" outlineLevel="0" collapsed="false">
      <c r="A716" s="0" t="n">
        <v>528820359</v>
      </c>
      <c r="B716" s="0" t="s">
        <v>12</v>
      </c>
      <c r="C716" s="0" t="s">
        <v>19</v>
      </c>
      <c r="D716" s="0" t="n">
        <v>1</v>
      </c>
      <c r="E716" s="22" t="n">
        <v>45169</v>
      </c>
      <c r="F716" s="0" t="n">
        <v>425</v>
      </c>
      <c r="G716" s="0" t="n">
        <v>275</v>
      </c>
      <c r="H716" s="0" t="n">
        <v>35.44127</v>
      </c>
      <c r="I716" s="0" t="n">
        <v>-108.253</v>
      </c>
    </row>
    <row r="717" customFormat="false" ht="15.75" hidden="false" customHeight="false" outlineLevel="0" collapsed="false">
      <c r="A717" s="0" t="n">
        <v>528820373</v>
      </c>
      <c r="B717" s="0" t="s">
        <v>12</v>
      </c>
      <c r="C717" s="0" t="s">
        <v>13</v>
      </c>
      <c r="D717" s="0" t="n">
        <v>1</v>
      </c>
      <c r="E717" s="22" t="n">
        <v>45546</v>
      </c>
      <c r="F717" s="0" t="n">
        <v>48</v>
      </c>
      <c r="G717" s="0" t="n">
        <v>931</v>
      </c>
      <c r="H717" s="0" t="n">
        <v>35.60135</v>
      </c>
      <c r="I717" s="0" t="n">
        <v>-107.995</v>
      </c>
    </row>
    <row r="718" customFormat="false" ht="15.75" hidden="false" customHeight="false" outlineLevel="0" collapsed="false">
      <c r="A718" s="0" t="n">
        <v>528820397</v>
      </c>
      <c r="B718" s="0" t="s">
        <v>12</v>
      </c>
      <c r="C718" s="0" t="s">
        <v>13</v>
      </c>
      <c r="D718" s="0" t="n">
        <v>2</v>
      </c>
      <c r="E718" s="22" t="n">
        <v>45189</v>
      </c>
      <c r="F718" s="0" t="n">
        <v>405</v>
      </c>
      <c r="G718" s="0" t="n">
        <v>1200</v>
      </c>
      <c r="H718" s="0" t="n">
        <v>35.36942</v>
      </c>
      <c r="I718" s="0" t="n">
        <v>-108.084</v>
      </c>
    </row>
    <row r="719" customFormat="false" ht="15.75" hidden="false" customHeight="false" outlineLevel="0" collapsed="false">
      <c r="A719" s="0" t="n">
        <v>528820414</v>
      </c>
      <c r="B719" s="0" t="s">
        <v>12</v>
      </c>
      <c r="C719" s="0" t="s">
        <v>29</v>
      </c>
      <c r="D719" s="0" t="n">
        <v>1</v>
      </c>
      <c r="E719" s="22" t="n">
        <v>45181</v>
      </c>
      <c r="F719" s="0" t="n">
        <v>413</v>
      </c>
      <c r="G719" s="0" t="n">
        <v>1000</v>
      </c>
      <c r="H719" s="0" t="n">
        <v>35.37497</v>
      </c>
      <c r="I719" s="0" t="n">
        <v>-108.965</v>
      </c>
    </row>
    <row r="720" customFormat="false" ht="15.75" hidden="false" customHeight="false" outlineLevel="0" collapsed="false">
      <c r="A720" s="0" t="n">
        <v>528820438</v>
      </c>
      <c r="B720" s="0" t="s">
        <v>12</v>
      </c>
      <c r="C720" s="0" t="s">
        <v>19</v>
      </c>
      <c r="D720" s="0" t="n">
        <v>1</v>
      </c>
      <c r="E720" s="22" t="n">
        <v>45201</v>
      </c>
      <c r="F720" s="0" t="n">
        <v>393</v>
      </c>
      <c r="G720" s="0" t="n">
        <v>276</v>
      </c>
      <c r="H720" s="0" t="n">
        <v>35.4412</v>
      </c>
      <c r="I720" s="0" t="n">
        <v>-108.148</v>
      </c>
    </row>
    <row r="721" customFormat="false" ht="15.75" hidden="false" customHeight="false" outlineLevel="0" collapsed="false">
      <c r="A721" s="0" t="n">
        <v>528820469</v>
      </c>
      <c r="B721" s="0" t="s">
        <v>12</v>
      </c>
      <c r="C721" s="0" t="s">
        <v>13</v>
      </c>
      <c r="D721" s="0" t="n">
        <v>1</v>
      </c>
      <c r="E721" s="22" t="n">
        <v>45201</v>
      </c>
      <c r="F721" s="0" t="n">
        <v>393</v>
      </c>
      <c r="G721" s="0" t="n">
        <v>1200</v>
      </c>
      <c r="H721" s="0" t="n">
        <v>35.61021</v>
      </c>
      <c r="I721" s="0" t="n">
        <v>-108.568</v>
      </c>
    </row>
    <row r="722" customFormat="false" ht="15.75" hidden="false" customHeight="false" outlineLevel="0" collapsed="false">
      <c r="A722" s="0" t="n">
        <v>528820500</v>
      </c>
      <c r="B722" s="0" t="s">
        <v>12</v>
      </c>
      <c r="C722" s="0" t="s">
        <v>19</v>
      </c>
      <c r="D722" s="0" t="n">
        <v>1</v>
      </c>
      <c r="E722" s="22" t="n">
        <v>45216</v>
      </c>
      <c r="F722" s="0" t="n">
        <v>378</v>
      </c>
      <c r="G722" s="0" t="n">
        <v>276</v>
      </c>
      <c r="H722" s="0" t="n">
        <v>35.61796</v>
      </c>
      <c r="I722" s="0" t="n">
        <v>-108.455</v>
      </c>
    </row>
    <row r="723" customFormat="false" ht="15.75" hidden="false" customHeight="false" outlineLevel="0" collapsed="false">
      <c r="A723" s="0" t="n">
        <v>528820517</v>
      </c>
      <c r="B723" s="0" t="s">
        <v>12</v>
      </c>
      <c r="C723" s="0" t="s">
        <v>19</v>
      </c>
      <c r="D723" s="0" t="n">
        <v>1</v>
      </c>
      <c r="E723" s="22" t="n">
        <v>45216</v>
      </c>
      <c r="F723" s="0" t="n">
        <v>378</v>
      </c>
      <c r="G723" s="0" t="n">
        <v>276</v>
      </c>
      <c r="H723" s="0" t="n">
        <v>35.61943</v>
      </c>
      <c r="I723" s="0" t="n">
        <v>-108.457</v>
      </c>
    </row>
    <row r="724" customFormat="false" ht="15.75" hidden="false" customHeight="false" outlineLevel="0" collapsed="false">
      <c r="A724" s="0" t="n">
        <v>528820524</v>
      </c>
      <c r="B724" s="0" t="s">
        <v>12</v>
      </c>
      <c r="C724" s="0" t="s">
        <v>31</v>
      </c>
      <c r="D724" s="0" t="n">
        <v>1</v>
      </c>
      <c r="E724" s="22" t="n">
        <v>45344</v>
      </c>
      <c r="F724" s="0" t="n">
        <v>250</v>
      </c>
      <c r="G724" s="0" t="n">
        <v>326</v>
      </c>
      <c r="H724" s="0" t="n">
        <v>36.09613</v>
      </c>
      <c r="I724" s="0" t="n">
        <v>-108.68</v>
      </c>
    </row>
    <row r="725" customFormat="false" ht="15.75" hidden="false" customHeight="false" outlineLevel="0" collapsed="false">
      <c r="A725" s="0" t="n">
        <v>528820531</v>
      </c>
      <c r="B725" s="0" t="s">
        <v>12</v>
      </c>
      <c r="C725" s="0" t="s">
        <v>29</v>
      </c>
      <c r="D725" s="0" t="n">
        <v>1</v>
      </c>
      <c r="E725" s="22" t="n">
        <v>45244</v>
      </c>
      <c r="F725" s="0" t="n">
        <v>350</v>
      </c>
      <c r="G725" s="0" t="n">
        <v>1000</v>
      </c>
      <c r="H725" s="0" t="n">
        <v>36.09476</v>
      </c>
      <c r="I725" s="0" t="n">
        <v>-108.747</v>
      </c>
    </row>
    <row r="726" customFormat="false" ht="15.75" hidden="false" customHeight="false" outlineLevel="0" collapsed="false">
      <c r="A726" s="0" t="n">
        <v>528820548</v>
      </c>
      <c r="B726" s="0" t="s">
        <v>12</v>
      </c>
      <c r="C726" s="0" t="s">
        <v>29</v>
      </c>
      <c r="D726" s="0" t="n">
        <v>1</v>
      </c>
      <c r="E726" s="22" t="n">
        <v>45244</v>
      </c>
      <c r="F726" s="0" t="n">
        <v>350</v>
      </c>
      <c r="G726" s="0" t="n">
        <v>560</v>
      </c>
      <c r="H726" s="0" t="n">
        <v>36.09432</v>
      </c>
      <c r="I726" s="0" t="n">
        <v>-108.747</v>
      </c>
    </row>
    <row r="727" customFormat="false" ht="15.75" hidden="false" customHeight="false" outlineLevel="0" collapsed="false">
      <c r="A727" s="0" t="n">
        <v>528820555</v>
      </c>
      <c r="B727" s="0" t="s">
        <v>12</v>
      </c>
      <c r="C727" s="0" t="s">
        <v>29</v>
      </c>
      <c r="D727" s="0" t="n">
        <v>1</v>
      </c>
      <c r="E727" s="22" t="n">
        <v>45244</v>
      </c>
      <c r="F727" s="0" t="n">
        <v>350</v>
      </c>
      <c r="G727" s="0" t="n">
        <v>1000</v>
      </c>
      <c r="H727" s="0" t="n">
        <v>36.09447</v>
      </c>
      <c r="I727" s="0" t="n">
        <v>-108.747</v>
      </c>
    </row>
    <row r="728" customFormat="false" ht="15.75" hidden="false" customHeight="false" outlineLevel="0" collapsed="false">
      <c r="A728" s="0" t="n">
        <v>528820562</v>
      </c>
      <c r="B728" s="0" t="s">
        <v>12</v>
      </c>
      <c r="C728" s="0" t="s">
        <v>29</v>
      </c>
      <c r="D728" s="0" t="n">
        <v>1</v>
      </c>
      <c r="E728" s="22" t="n">
        <v>45244</v>
      </c>
      <c r="F728" s="0" t="n">
        <v>350</v>
      </c>
      <c r="G728" s="0" t="n">
        <v>780</v>
      </c>
      <c r="H728" s="0" t="n">
        <v>36.1033</v>
      </c>
      <c r="I728" s="0" t="n">
        <v>-108.739</v>
      </c>
    </row>
    <row r="729" customFormat="false" ht="15.75" hidden="false" customHeight="false" outlineLevel="0" collapsed="false">
      <c r="A729" s="0" t="n">
        <v>528820579</v>
      </c>
      <c r="B729" s="0" t="s">
        <v>12</v>
      </c>
      <c r="C729" s="0" t="s">
        <v>29</v>
      </c>
      <c r="D729" s="0" t="n">
        <v>1</v>
      </c>
      <c r="E729" s="22" t="n">
        <v>45246</v>
      </c>
      <c r="F729" s="0" t="n">
        <v>348</v>
      </c>
      <c r="G729" s="0" t="n">
        <v>300</v>
      </c>
      <c r="H729" s="0" t="n">
        <v>36.09147</v>
      </c>
      <c r="I729" s="0" t="n">
        <v>-108.752</v>
      </c>
    </row>
    <row r="730" customFormat="false" ht="15.75" hidden="false" customHeight="false" outlineLevel="0" collapsed="false">
      <c r="A730" s="0" t="n">
        <v>528820586</v>
      </c>
      <c r="B730" s="0" t="s">
        <v>12</v>
      </c>
      <c r="C730" s="0" t="s">
        <v>19</v>
      </c>
      <c r="D730" s="0" t="n">
        <v>1</v>
      </c>
      <c r="E730" s="22" t="n">
        <v>45574</v>
      </c>
      <c r="F730" s="0" t="n">
        <v>20</v>
      </c>
      <c r="G730" s="0" t="n">
        <v>276</v>
      </c>
      <c r="H730" s="0" t="n">
        <v>35.4147</v>
      </c>
      <c r="I730" s="0" t="n">
        <v>-108.173</v>
      </c>
    </row>
    <row r="731" customFormat="false" ht="15.75" hidden="false" customHeight="false" outlineLevel="0" collapsed="false">
      <c r="A731" s="0" t="n">
        <v>528820603</v>
      </c>
      <c r="B731" s="0" t="s">
        <v>12</v>
      </c>
      <c r="C731" s="0" t="s">
        <v>15</v>
      </c>
      <c r="D731" s="0" t="n">
        <v>1</v>
      </c>
      <c r="E731" s="22" t="n">
        <v>45287</v>
      </c>
      <c r="F731" s="0" t="n">
        <v>307</v>
      </c>
      <c r="G731" s="0" t="n">
        <v>220</v>
      </c>
      <c r="H731" s="0" t="n">
        <v>35.41251</v>
      </c>
      <c r="I731" s="0" t="n">
        <v>-108.174</v>
      </c>
    </row>
    <row r="732" customFormat="false" ht="15.75" hidden="false" customHeight="false" outlineLevel="0" collapsed="false">
      <c r="A732" s="0" t="n">
        <v>529479390</v>
      </c>
      <c r="B732" s="0" t="s">
        <v>12</v>
      </c>
      <c r="C732" s="0" t="s">
        <v>13</v>
      </c>
      <c r="D732" s="0" t="n">
        <v>2</v>
      </c>
      <c r="E732" s="22" t="n">
        <v>45469</v>
      </c>
      <c r="F732" s="0" t="n">
        <v>125</v>
      </c>
      <c r="G732" s="0" t="n">
        <v>725</v>
      </c>
      <c r="H732" s="0" t="n">
        <v>35.30348</v>
      </c>
      <c r="I732" s="0" t="n">
        <v>-108.069</v>
      </c>
    </row>
    <row r="733" customFormat="false" ht="15.75" hidden="false" customHeight="false" outlineLevel="0" collapsed="false">
      <c r="A733" s="0" t="n">
        <v>529479541</v>
      </c>
      <c r="B733" s="0" t="s">
        <v>12</v>
      </c>
      <c r="C733" s="0" t="s">
        <v>13</v>
      </c>
      <c r="D733" s="0" t="n">
        <v>1</v>
      </c>
      <c r="E733" s="22" t="n">
        <v>45566</v>
      </c>
      <c r="F733" s="0" t="n">
        <v>28</v>
      </c>
      <c r="G733" s="0" t="n">
        <v>599</v>
      </c>
      <c r="H733" s="0" t="n">
        <v>35.38116</v>
      </c>
      <c r="I733" s="0" t="n">
        <v>-108.126</v>
      </c>
    </row>
    <row r="734" customFormat="false" ht="15.75" hidden="false" customHeight="false" outlineLevel="0" collapsed="false">
      <c r="A734" s="0" t="n">
        <v>529479558</v>
      </c>
      <c r="B734" s="0" t="s">
        <v>12</v>
      </c>
      <c r="C734" s="0" t="s">
        <v>13</v>
      </c>
      <c r="D734" s="0" t="n">
        <v>1</v>
      </c>
      <c r="E734" s="22" t="n">
        <v>45566</v>
      </c>
      <c r="F734" s="0" t="n">
        <v>28</v>
      </c>
      <c r="G734" s="0" t="n">
        <v>458</v>
      </c>
      <c r="H734" s="0" t="n">
        <v>35.38104</v>
      </c>
      <c r="I734" s="0" t="n">
        <v>-108.126</v>
      </c>
    </row>
    <row r="735" customFormat="false" ht="15.75" hidden="false" customHeight="false" outlineLevel="0" collapsed="false">
      <c r="A735" s="0" t="n">
        <v>529555773</v>
      </c>
      <c r="B735" s="0" t="s">
        <v>12</v>
      </c>
      <c r="C735" s="0" t="s">
        <v>13</v>
      </c>
      <c r="E735" s="22" t="n">
        <v>45435</v>
      </c>
      <c r="F735" s="0" t="n">
        <v>159</v>
      </c>
      <c r="G735" s="0" t="n">
        <v>560</v>
      </c>
      <c r="H735" s="0" t="n">
        <v>35.37009</v>
      </c>
      <c r="I735" s="0" t="n">
        <v>-108.084</v>
      </c>
    </row>
    <row r="736" customFormat="false" ht="15.75" hidden="false" customHeight="false" outlineLevel="0" collapsed="false">
      <c r="A736" s="0" t="n">
        <v>529555814</v>
      </c>
      <c r="B736" s="0" t="s">
        <v>12</v>
      </c>
      <c r="C736" s="0" t="s">
        <v>31</v>
      </c>
      <c r="D736" s="0" t="n">
        <v>1</v>
      </c>
      <c r="E736" s="22" t="n">
        <v>45568</v>
      </c>
      <c r="F736" s="0" t="n">
        <v>26</v>
      </c>
      <c r="G736" s="0" t="n">
        <v>359</v>
      </c>
      <c r="H736" s="0" t="n">
        <v>35.49584</v>
      </c>
      <c r="I736" s="0" t="n">
        <v>-108.135</v>
      </c>
    </row>
    <row r="737" customFormat="false" ht="15.75" hidden="false" customHeight="false" outlineLevel="0" collapsed="false">
      <c r="A737" s="0" t="n">
        <v>529555838</v>
      </c>
      <c r="B737" s="0" t="s">
        <v>12</v>
      </c>
      <c r="C737" s="0" t="s">
        <v>19</v>
      </c>
      <c r="D737" s="0" t="n">
        <v>1</v>
      </c>
      <c r="E737" s="22" t="n">
        <v>45413</v>
      </c>
      <c r="F737" s="0" t="n">
        <v>181</v>
      </c>
      <c r="G737" s="0" t="n">
        <v>550</v>
      </c>
      <c r="H737" s="0" t="n">
        <v>35.49638</v>
      </c>
      <c r="I737" s="0" t="n">
        <v>-108.135</v>
      </c>
    </row>
    <row r="738" customFormat="false" ht="15.75" hidden="false" customHeight="false" outlineLevel="0" collapsed="false">
      <c r="A738" s="0" t="n">
        <v>529555883</v>
      </c>
      <c r="B738" s="0" t="s">
        <v>12</v>
      </c>
      <c r="C738" s="0" t="s">
        <v>13</v>
      </c>
      <c r="D738" s="0" t="n">
        <v>1</v>
      </c>
      <c r="E738" s="22" t="n">
        <v>45414</v>
      </c>
      <c r="F738" s="0" t="n">
        <v>180</v>
      </c>
      <c r="G738" s="0" t="n">
        <v>556</v>
      </c>
      <c r="H738" s="0" t="n">
        <v>35.41715</v>
      </c>
      <c r="I738" s="0" t="n">
        <v>-108.228</v>
      </c>
    </row>
    <row r="739" customFormat="false" ht="15.75" hidden="false" customHeight="false" outlineLevel="0" collapsed="false">
      <c r="A739" s="0" t="n">
        <v>529555890</v>
      </c>
      <c r="B739" s="0" t="s">
        <v>12</v>
      </c>
      <c r="C739" s="0" t="s">
        <v>23</v>
      </c>
      <c r="D739" s="0" t="n">
        <v>1</v>
      </c>
      <c r="E739" s="22" t="n">
        <v>45566</v>
      </c>
      <c r="F739" s="0" t="n">
        <v>28</v>
      </c>
      <c r="G739" s="0" t="n">
        <v>1235</v>
      </c>
      <c r="H739" s="0" t="n">
        <v>35.36139</v>
      </c>
      <c r="I739" s="0" t="n">
        <v>-108.084</v>
      </c>
    </row>
    <row r="740" customFormat="false" ht="15.75" hidden="false" customHeight="false" outlineLevel="0" collapsed="false">
      <c r="A740" s="0" t="n">
        <v>529555900</v>
      </c>
      <c r="B740" s="0" t="s">
        <v>12</v>
      </c>
      <c r="C740" s="0" t="s">
        <v>13</v>
      </c>
      <c r="E740" s="22" t="n">
        <v>45434</v>
      </c>
      <c r="F740" s="0" t="n">
        <v>160</v>
      </c>
      <c r="G740" s="0" t="n">
        <v>980</v>
      </c>
      <c r="H740" s="0" t="n">
        <v>35.37833</v>
      </c>
      <c r="I740" s="0" t="n">
        <v>-108.149</v>
      </c>
    </row>
    <row r="741" customFormat="false" ht="15.75" hidden="false" customHeight="false" outlineLevel="0" collapsed="false">
      <c r="A741" s="0" t="n">
        <v>529555931</v>
      </c>
      <c r="B741" s="0" t="s">
        <v>12</v>
      </c>
      <c r="C741" s="0" t="s">
        <v>13</v>
      </c>
      <c r="D741" s="0" t="n">
        <v>1</v>
      </c>
      <c r="E741" s="22" t="n">
        <v>45497</v>
      </c>
      <c r="F741" s="0" t="n">
        <v>97</v>
      </c>
      <c r="G741" s="0" t="n">
        <v>1000</v>
      </c>
      <c r="H741" s="0" t="n">
        <v>35.35289</v>
      </c>
      <c r="I741" s="0" t="n">
        <v>-108.063</v>
      </c>
    </row>
    <row r="742" customFormat="false" ht="15.75" hidden="false" customHeight="false" outlineLevel="0" collapsed="false">
      <c r="A742" s="0" t="n">
        <v>529555948</v>
      </c>
      <c r="B742" s="0" t="s">
        <v>12</v>
      </c>
      <c r="C742" s="0" t="s">
        <v>19</v>
      </c>
      <c r="D742" s="0" t="n">
        <v>1</v>
      </c>
      <c r="E742" s="22" t="n">
        <v>45398</v>
      </c>
      <c r="F742" s="0" t="n">
        <v>196</v>
      </c>
      <c r="G742" s="0" t="n">
        <v>181</v>
      </c>
      <c r="H742" s="0" t="n">
        <v>35.35198</v>
      </c>
      <c r="I742" s="0" t="n">
        <v>-108.063</v>
      </c>
    </row>
    <row r="743" customFormat="false" ht="15.75" hidden="false" customHeight="false" outlineLevel="0" collapsed="false">
      <c r="A743" s="0" t="n">
        <v>529555986</v>
      </c>
      <c r="B743" s="0" t="s">
        <v>12</v>
      </c>
      <c r="C743" s="0" t="s">
        <v>29</v>
      </c>
      <c r="E743" s="22" t="n">
        <v>45448</v>
      </c>
      <c r="F743" s="0" t="n">
        <v>146</v>
      </c>
      <c r="G743" s="0" t="n">
        <v>127</v>
      </c>
      <c r="H743" s="0" t="n">
        <v>35.37629</v>
      </c>
      <c r="I743" s="0" t="n">
        <v>-108.096</v>
      </c>
    </row>
    <row r="744" customFormat="false" ht="15.75" hidden="false" customHeight="false" outlineLevel="0" collapsed="false">
      <c r="A744" s="0" t="n">
        <v>529556011</v>
      </c>
      <c r="B744" s="0" t="s">
        <v>12</v>
      </c>
      <c r="C744" s="0" t="s">
        <v>23</v>
      </c>
      <c r="E744" s="22" t="n">
        <v>45349</v>
      </c>
      <c r="F744" s="0" t="n">
        <v>245</v>
      </c>
      <c r="G744" s="0" t="n">
        <v>339</v>
      </c>
      <c r="H744" s="0" t="n">
        <v>35.38248</v>
      </c>
      <c r="I744" s="0" t="n">
        <v>-108.134</v>
      </c>
    </row>
    <row r="745" customFormat="false" ht="15.75" hidden="false" customHeight="false" outlineLevel="0" collapsed="false">
      <c r="A745" s="0" t="n">
        <v>529556042</v>
      </c>
      <c r="B745" s="0" t="s">
        <v>12</v>
      </c>
      <c r="C745" s="0" t="s">
        <v>23</v>
      </c>
      <c r="D745" s="0" t="n">
        <v>2</v>
      </c>
      <c r="E745" s="22" t="n">
        <v>45575</v>
      </c>
      <c r="F745" s="0" t="n">
        <v>19</v>
      </c>
      <c r="G745" s="0" t="n">
        <v>1100</v>
      </c>
      <c r="H745" s="0" t="n">
        <v>35.37339</v>
      </c>
      <c r="I745" s="0" t="n">
        <v>-108.147</v>
      </c>
    </row>
    <row r="746" customFormat="false" ht="15.75" hidden="false" customHeight="false" outlineLevel="0" collapsed="false">
      <c r="A746" s="0" t="n">
        <v>529556066</v>
      </c>
      <c r="B746" s="0" t="s">
        <v>12</v>
      </c>
      <c r="C746" s="0" t="s">
        <v>24</v>
      </c>
      <c r="D746" s="0" t="n">
        <v>7</v>
      </c>
      <c r="E746" s="22" t="n">
        <v>45483</v>
      </c>
      <c r="F746" s="0" t="n">
        <v>111</v>
      </c>
      <c r="G746" s="0" t="n">
        <v>1365</v>
      </c>
      <c r="H746" s="0" t="n">
        <v>35.37424</v>
      </c>
      <c r="I746" s="0" t="n">
        <v>-108.148</v>
      </c>
    </row>
    <row r="747" customFormat="false" ht="15.75" hidden="false" customHeight="false" outlineLevel="0" collapsed="false">
      <c r="A747" s="0" t="n">
        <v>529556080</v>
      </c>
      <c r="B747" s="0" t="s">
        <v>12</v>
      </c>
      <c r="C747" s="0" t="s">
        <v>13</v>
      </c>
      <c r="D747" s="0" t="n">
        <v>1</v>
      </c>
      <c r="E747" s="22" t="n">
        <v>45435</v>
      </c>
      <c r="F747" s="0" t="n">
        <v>159</v>
      </c>
      <c r="G747" s="0" t="n">
        <v>611</v>
      </c>
      <c r="H747" s="0" t="n">
        <v>35.37275</v>
      </c>
      <c r="I747" s="0" t="n">
        <v>-108.096</v>
      </c>
    </row>
    <row r="748" customFormat="false" ht="15.75" hidden="false" customHeight="false" outlineLevel="0" collapsed="false">
      <c r="A748" s="0" t="n">
        <v>529556107</v>
      </c>
      <c r="B748" s="0" t="s">
        <v>12</v>
      </c>
      <c r="C748" s="0" t="s">
        <v>13</v>
      </c>
      <c r="D748" s="0" t="n">
        <v>1</v>
      </c>
      <c r="E748" s="22" t="n">
        <v>45547</v>
      </c>
      <c r="F748" s="0" t="n">
        <v>47</v>
      </c>
      <c r="G748" s="0" t="n">
        <v>914</v>
      </c>
      <c r="H748" s="0" t="n">
        <v>35.38299</v>
      </c>
      <c r="I748" s="0" t="n">
        <v>-108.14</v>
      </c>
    </row>
    <row r="749" customFormat="false" ht="15.75" hidden="false" customHeight="false" outlineLevel="0" collapsed="false">
      <c r="A749" s="0" t="n">
        <v>529556121</v>
      </c>
      <c r="B749" s="0" t="s">
        <v>12</v>
      </c>
      <c r="C749" s="0" t="s">
        <v>13</v>
      </c>
      <c r="E749" s="22" t="n">
        <v>45502</v>
      </c>
      <c r="F749" s="0" t="n">
        <v>92</v>
      </c>
      <c r="G749" s="0" t="n">
        <v>528</v>
      </c>
      <c r="H749" s="0" t="n">
        <v>35.48812</v>
      </c>
      <c r="I749" s="0" t="n">
        <v>-108.024</v>
      </c>
    </row>
    <row r="750" customFormat="false" ht="15.75" hidden="false" customHeight="false" outlineLevel="0" collapsed="false">
      <c r="A750" s="0" t="n">
        <v>529556145</v>
      </c>
      <c r="B750" s="0" t="s">
        <v>12</v>
      </c>
      <c r="C750" s="0" t="s">
        <v>13</v>
      </c>
      <c r="D750" s="0" t="n">
        <v>1</v>
      </c>
      <c r="E750" s="22" t="n">
        <v>45518</v>
      </c>
      <c r="F750" s="0" t="n">
        <v>76</v>
      </c>
      <c r="G750" s="0" t="n">
        <v>500</v>
      </c>
      <c r="H750" s="0" t="n">
        <v>35.49824</v>
      </c>
      <c r="I750" s="0" t="n">
        <v>-108.086</v>
      </c>
    </row>
    <row r="751" customFormat="false" ht="15.75" hidden="false" customHeight="false" outlineLevel="0" collapsed="false">
      <c r="A751" s="0" t="n">
        <v>529556183</v>
      </c>
      <c r="B751" s="0" t="s">
        <v>12</v>
      </c>
      <c r="C751" s="0" t="s">
        <v>13</v>
      </c>
      <c r="D751" s="0" t="n">
        <v>1</v>
      </c>
      <c r="E751" s="22" t="n">
        <v>45448</v>
      </c>
      <c r="F751" s="0" t="n">
        <v>146</v>
      </c>
      <c r="G751" s="0" t="n">
        <v>570</v>
      </c>
      <c r="H751" s="0" t="n">
        <v>35.35289</v>
      </c>
      <c r="I751" s="0" t="n">
        <v>-108.065</v>
      </c>
    </row>
    <row r="752" customFormat="false" ht="15.75" hidden="false" customHeight="false" outlineLevel="0" collapsed="false">
      <c r="A752" s="0" t="n">
        <v>529556217</v>
      </c>
      <c r="B752" s="0" t="s">
        <v>12</v>
      </c>
      <c r="C752" s="0" t="s">
        <v>19</v>
      </c>
      <c r="E752" s="22" t="n">
        <v>45386</v>
      </c>
      <c r="F752" s="0" t="n">
        <v>208</v>
      </c>
      <c r="G752" s="0" t="n">
        <v>271</v>
      </c>
      <c r="H752" s="0" t="n">
        <v>35.37423</v>
      </c>
      <c r="I752" s="0" t="n">
        <v>-108.151</v>
      </c>
    </row>
    <row r="753" customFormat="false" ht="15.75" hidden="false" customHeight="false" outlineLevel="0" collapsed="false">
      <c r="A753" s="0" t="n">
        <v>529556224</v>
      </c>
      <c r="B753" s="0" t="s">
        <v>12</v>
      </c>
      <c r="C753" s="0" t="s">
        <v>19</v>
      </c>
      <c r="D753" s="0" t="n">
        <v>1</v>
      </c>
      <c r="E753" s="22" t="n">
        <v>45386</v>
      </c>
      <c r="F753" s="0" t="n">
        <v>208</v>
      </c>
      <c r="G753" s="0" t="n">
        <v>245</v>
      </c>
      <c r="H753" s="0" t="n">
        <v>35.37514</v>
      </c>
      <c r="I753" s="0" t="n">
        <v>-108.151</v>
      </c>
    </row>
    <row r="754" customFormat="false" ht="15.75" hidden="false" customHeight="false" outlineLevel="0" collapsed="false">
      <c r="A754" s="0" t="n">
        <v>529556248</v>
      </c>
      <c r="B754" s="0" t="s">
        <v>12</v>
      </c>
      <c r="C754" s="0" t="s">
        <v>13</v>
      </c>
      <c r="D754" s="0" t="n">
        <v>8</v>
      </c>
      <c r="E754" s="22" t="n">
        <v>45561</v>
      </c>
      <c r="F754" s="0" t="n">
        <v>33</v>
      </c>
      <c r="G754" s="0" t="n">
        <v>1110</v>
      </c>
      <c r="H754" s="0" t="n">
        <v>35.3736</v>
      </c>
      <c r="I754" s="0" t="n">
        <v>-108.143</v>
      </c>
    </row>
    <row r="755" customFormat="false" ht="15.75" hidden="false" customHeight="false" outlineLevel="0" collapsed="false">
      <c r="A755" s="0" t="n">
        <v>529556286</v>
      </c>
      <c r="B755" s="0" t="s">
        <v>12</v>
      </c>
      <c r="C755" s="0" t="s">
        <v>13</v>
      </c>
      <c r="D755" s="0" t="n">
        <v>1</v>
      </c>
      <c r="E755" s="22" t="n">
        <v>45448</v>
      </c>
      <c r="F755" s="0" t="n">
        <v>146</v>
      </c>
      <c r="G755" s="0" t="n">
        <v>144</v>
      </c>
      <c r="H755" s="0" t="n">
        <v>35.35258</v>
      </c>
      <c r="I755" s="0" t="n">
        <v>-108.063</v>
      </c>
    </row>
    <row r="756" customFormat="false" ht="15.75" hidden="false" customHeight="false" outlineLevel="0" collapsed="false">
      <c r="A756" s="0" t="n">
        <v>529556293</v>
      </c>
      <c r="B756" s="0" t="s">
        <v>12</v>
      </c>
      <c r="C756" s="0" t="s">
        <v>13</v>
      </c>
      <c r="D756" s="0" t="n">
        <v>1</v>
      </c>
      <c r="E756" s="22" t="n">
        <v>45484</v>
      </c>
      <c r="F756" s="0" t="n">
        <v>110</v>
      </c>
      <c r="G756" s="0" t="n">
        <v>995</v>
      </c>
      <c r="H756" s="0" t="n">
        <v>35.56652</v>
      </c>
      <c r="I756" s="0" t="n">
        <v>-108.297</v>
      </c>
    </row>
    <row r="757" customFormat="false" ht="15.75" hidden="false" customHeight="false" outlineLevel="0" collapsed="false">
      <c r="A757" s="0" t="n">
        <v>529556358</v>
      </c>
      <c r="B757" s="0" t="s">
        <v>12</v>
      </c>
      <c r="C757" s="0" t="s">
        <v>13</v>
      </c>
      <c r="D757" s="0" t="n">
        <v>1</v>
      </c>
      <c r="E757" s="22" t="n">
        <v>45567</v>
      </c>
      <c r="F757" s="0" t="n">
        <v>27</v>
      </c>
      <c r="G757" s="0" t="n">
        <v>1003</v>
      </c>
      <c r="H757" s="0" t="n">
        <v>35.42087</v>
      </c>
      <c r="I757" s="0" t="n">
        <v>-108.188</v>
      </c>
    </row>
    <row r="758" customFormat="false" ht="15.75" hidden="false" customHeight="false" outlineLevel="0" collapsed="false">
      <c r="A758" s="0" t="n">
        <v>529556389</v>
      </c>
      <c r="B758" s="0" t="s">
        <v>12</v>
      </c>
      <c r="C758" s="0" t="s">
        <v>13</v>
      </c>
      <c r="D758" s="0" t="n">
        <v>1</v>
      </c>
      <c r="E758" s="22" t="n">
        <v>45544</v>
      </c>
      <c r="F758" s="0" t="n">
        <v>50</v>
      </c>
      <c r="G758" s="0" t="n">
        <v>534</v>
      </c>
      <c r="H758" s="0" t="n">
        <v>35.44265</v>
      </c>
      <c r="I758" s="0" t="n">
        <v>-108.15</v>
      </c>
    </row>
    <row r="759" customFormat="false" ht="15.75" hidden="false" customHeight="false" outlineLevel="0" collapsed="false">
      <c r="A759" s="0" t="n">
        <v>529556396</v>
      </c>
      <c r="B759" s="0" t="s">
        <v>12</v>
      </c>
      <c r="C759" s="0" t="s">
        <v>13</v>
      </c>
      <c r="D759" s="0" t="n">
        <v>1</v>
      </c>
      <c r="E759" s="22" t="n">
        <v>45518</v>
      </c>
      <c r="F759" s="0" t="n">
        <v>76</v>
      </c>
      <c r="G759" s="0" t="n">
        <v>600</v>
      </c>
      <c r="H759" s="0" t="n">
        <v>35.30725</v>
      </c>
      <c r="I759" s="0" t="n">
        <v>-108</v>
      </c>
    </row>
    <row r="760" customFormat="false" ht="15.75" hidden="false" customHeight="false" outlineLevel="0" collapsed="false">
      <c r="A760" s="0" t="n">
        <v>529556499</v>
      </c>
      <c r="B760" s="0" t="s">
        <v>12</v>
      </c>
      <c r="C760" s="0" t="s">
        <v>13</v>
      </c>
      <c r="E760" s="22" t="n">
        <v>45533</v>
      </c>
      <c r="F760" s="0" t="n">
        <v>61</v>
      </c>
      <c r="G760" s="0" t="n">
        <v>378</v>
      </c>
      <c r="H760" s="0" t="n">
        <v>35.30909</v>
      </c>
      <c r="I760" s="0" t="n">
        <v>-108.1</v>
      </c>
    </row>
    <row r="761" customFormat="false" ht="15.75" hidden="false" customHeight="false" outlineLevel="0" collapsed="false">
      <c r="A761" s="0" t="n">
        <v>529556523</v>
      </c>
      <c r="B761" s="0" t="s">
        <v>12</v>
      </c>
      <c r="C761" s="0" t="s">
        <v>19</v>
      </c>
      <c r="E761" s="22" t="n">
        <v>45502</v>
      </c>
      <c r="F761" s="0" t="n">
        <v>92</v>
      </c>
      <c r="G761" s="0" t="n">
        <v>271</v>
      </c>
      <c r="H761" s="0" t="n">
        <v>35.48798</v>
      </c>
      <c r="I761" s="0" t="n">
        <v>-108.024</v>
      </c>
    </row>
    <row r="762" customFormat="false" ht="15.75" hidden="false" customHeight="false" outlineLevel="0" collapsed="false">
      <c r="A762" s="0" t="n">
        <v>529556578</v>
      </c>
      <c r="B762" s="0" t="s">
        <v>12</v>
      </c>
      <c r="C762" s="0" t="s">
        <v>13</v>
      </c>
      <c r="D762" s="0" t="n">
        <v>2</v>
      </c>
      <c r="E762" s="22" t="n">
        <v>45229</v>
      </c>
      <c r="F762" s="0" t="n">
        <v>365</v>
      </c>
      <c r="G762" s="0" t="n">
        <v>1145</v>
      </c>
      <c r="H762" s="0" t="n">
        <v>35.30348</v>
      </c>
      <c r="I762" s="0" t="n">
        <v>-108.069</v>
      </c>
    </row>
    <row r="763" customFormat="false" ht="15.75" hidden="false" customHeight="false" outlineLevel="0" collapsed="false">
      <c r="A763" s="0" t="n">
        <v>529556602</v>
      </c>
      <c r="B763" s="0" t="s">
        <v>12</v>
      </c>
      <c r="C763" s="0" t="s">
        <v>13</v>
      </c>
      <c r="D763" s="0" t="n">
        <v>1</v>
      </c>
      <c r="E763" s="22" t="n">
        <v>45455</v>
      </c>
      <c r="F763" s="0" t="n">
        <v>139</v>
      </c>
      <c r="G763" s="0" t="n">
        <v>1000</v>
      </c>
      <c r="H763" s="0" t="n">
        <v>35.39598</v>
      </c>
      <c r="I763" s="0" t="n">
        <v>-107.884</v>
      </c>
    </row>
    <row r="764" customFormat="false" ht="15.75" hidden="false" customHeight="false" outlineLevel="0" collapsed="false">
      <c r="A764" s="0" t="n">
        <v>529556619</v>
      </c>
      <c r="B764" s="0" t="s">
        <v>12</v>
      </c>
      <c r="C764" s="0" t="s">
        <v>13</v>
      </c>
      <c r="D764" s="0" t="n">
        <v>1</v>
      </c>
      <c r="E764" s="22" t="n">
        <v>45510</v>
      </c>
      <c r="F764" s="0" t="n">
        <v>84</v>
      </c>
      <c r="G764" s="0" t="n">
        <v>762</v>
      </c>
      <c r="H764" s="0" t="n">
        <v>35.43165</v>
      </c>
      <c r="I764" s="0" t="n">
        <v>-108.292</v>
      </c>
    </row>
    <row r="765" customFormat="false" ht="15.75" hidden="false" customHeight="false" outlineLevel="0" collapsed="false">
      <c r="A765" s="0" t="n">
        <v>529556664</v>
      </c>
      <c r="B765" s="0" t="s">
        <v>12</v>
      </c>
      <c r="C765" s="0" t="s">
        <v>13</v>
      </c>
      <c r="D765" s="0" t="n">
        <v>1</v>
      </c>
      <c r="E765" s="22" t="n">
        <v>45223</v>
      </c>
      <c r="F765" s="0" t="n">
        <v>371</v>
      </c>
      <c r="G765" s="0" t="n">
        <v>500</v>
      </c>
      <c r="H765" s="0" t="n">
        <v>35.47751</v>
      </c>
      <c r="I765" s="0" t="n">
        <v>-108.341</v>
      </c>
    </row>
    <row r="766" customFormat="false" ht="15.75" hidden="false" customHeight="false" outlineLevel="0" collapsed="false">
      <c r="A766" s="0" t="n">
        <v>529556688</v>
      </c>
      <c r="B766" s="0" t="s">
        <v>12</v>
      </c>
      <c r="C766" s="0" t="s">
        <v>13</v>
      </c>
      <c r="E766" s="22" t="n">
        <v>45512</v>
      </c>
      <c r="F766" s="0" t="n">
        <v>82</v>
      </c>
      <c r="G766" s="0" t="n">
        <v>982</v>
      </c>
      <c r="H766" s="0" t="n">
        <v>35.42237</v>
      </c>
      <c r="I766" s="0" t="n">
        <v>-108.182</v>
      </c>
    </row>
    <row r="767" customFormat="false" ht="15.75" hidden="false" customHeight="false" outlineLevel="0" collapsed="false">
      <c r="A767" s="0" t="n">
        <v>529556712</v>
      </c>
      <c r="B767" s="0" t="s">
        <v>12</v>
      </c>
      <c r="C767" s="0" t="s">
        <v>29</v>
      </c>
      <c r="D767" s="0" t="n">
        <v>1</v>
      </c>
      <c r="E767" s="22" t="n">
        <v>45455</v>
      </c>
      <c r="F767" s="0" t="n">
        <v>139</v>
      </c>
      <c r="G767" s="0" t="n">
        <v>1200</v>
      </c>
      <c r="H767" s="0" t="n">
        <v>35.39617</v>
      </c>
      <c r="I767" s="0" t="n">
        <v>-107.884</v>
      </c>
    </row>
    <row r="768" customFormat="false" ht="15.75" hidden="false" customHeight="false" outlineLevel="0" collapsed="false">
      <c r="A768" s="0" t="n">
        <v>529556743</v>
      </c>
      <c r="B768" s="0" t="s">
        <v>12</v>
      </c>
      <c r="C768" s="0" t="s">
        <v>19</v>
      </c>
      <c r="D768" s="0" t="n">
        <v>1</v>
      </c>
      <c r="E768" s="22" t="n">
        <v>45491</v>
      </c>
      <c r="F768" s="0" t="n">
        <v>103</v>
      </c>
      <c r="G768" s="0" t="n">
        <v>331</v>
      </c>
      <c r="H768" s="0" t="n">
        <v>35.4216</v>
      </c>
      <c r="I768" s="0" t="n">
        <v>-108.194</v>
      </c>
    </row>
    <row r="769" customFormat="false" ht="15.75" hidden="false" customHeight="false" outlineLevel="0" collapsed="false">
      <c r="A769" s="0" t="n">
        <v>529556798</v>
      </c>
      <c r="B769" s="0" t="s">
        <v>12</v>
      </c>
      <c r="C769" s="0" t="s">
        <v>13</v>
      </c>
      <c r="D769" s="0" t="n">
        <v>1</v>
      </c>
      <c r="E769" s="22" t="n">
        <v>45511</v>
      </c>
      <c r="F769" s="0" t="n">
        <v>83</v>
      </c>
      <c r="G769" s="0" t="n">
        <v>343</v>
      </c>
      <c r="H769" s="0" t="n">
        <v>35.30758</v>
      </c>
      <c r="I769" s="0" t="n">
        <v>-108.078</v>
      </c>
    </row>
    <row r="770" customFormat="false" ht="15.75" hidden="false" customHeight="false" outlineLevel="0" collapsed="false">
      <c r="A770" s="0" t="n">
        <v>529556808</v>
      </c>
      <c r="B770" s="0" t="s">
        <v>12</v>
      </c>
      <c r="C770" s="0" t="s">
        <v>15</v>
      </c>
      <c r="D770" s="0" t="n">
        <v>2</v>
      </c>
      <c r="E770" s="22" t="n">
        <v>45511</v>
      </c>
      <c r="F770" s="0" t="n">
        <v>83</v>
      </c>
      <c r="G770" s="0" t="n">
        <v>54</v>
      </c>
      <c r="H770" s="0" t="n">
        <v>35.30738</v>
      </c>
      <c r="I770" s="0" t="n">
        <v>-108.078</v>
      </c>
    </row>
    <row r="771" customFormat="false" ht="15.75" hidden="false" customHeight="false" outlineLevel="0" collapsed="false">
      <c r="A771" s="0" t="n">
        <v>529556877</v>
      </c>
      <c r="B771" s="0" t="s">
        <v>12</v>
      </c>
      <c r="C771" s="0" t="s">
        <v>19</v>
      </c>
      <c r="D771" s="0" t="n">
        <v>1</v>
      </c>
      <c r="E771" s="22" t="n">
        <v>45533</v>
      </c>
      <c r="F771" s="0" t="n">
        <v>61</v>
      </c>
      <c r="G771" s="0" t="n">
        <v>387</v>
      </c>
      <c r="H771" s="0" t="n">
        <v>35.36884</v>
      </c>
      <c r="I771" s="0" t="n">
        <v>-108.108</v>
      </c>
    </row>
    <row r="772" customFormat="false" ht="15.75" hidden="false" customHeight="false" outlineLevel="0" collapsed="false">
      <c r="A772" s="0" t="n">
        <v>529556949</v>
      </c>
      <c r="B772" s="0" t="s">
        <v>12</v>
      </c>
      <c r="C772" s="0" t="s">
        <v>13</v>
      </c>
      <c r="D772" s="0" t="n">
        <v>1</v>
      </c>
      <c r="E772" s="22" t="n">
        <v>45574</v>
      </c>
      <c r="F772" s="0" t="n">
        <v>20</v>
      </c>
      <c r="G772" s="0" t="n">
        <v>743</v>
      </c>
      <c r="H772" s="0" t="n">
        <v>35.35091</v>
      </c>
      <c r="I772" s="0" t="n">
        <v>-107.933</v>
      </c>
    </row>
    <row r="773" customFormat="false" ht="15.75" hidden="false" customHeight="false" outlineLevel="0" collapsed="false">
      <c r="A773" s="0" t="n">
        <v>529556987</v>
      </c>
      <c r="B773" s="0" t="s">
        <v>12</v>
      </c>
      <c r="C773" s="0" t="s">
        <v>13</v>
      </c>
      <c r="E773" s="22" t="n">
        <v>45565</v>
      </c>
      <c r="F773" s="0" t="n">
        <v>29</v>
      </c>
      <c r="G773" s="0" t="n">
        <v>513</v>
      </c>
      <c r="H773" s="0" t="n">
        <v>35.54958</v>
      </c>
      <c r="I773" s="0" t="n">
        <v>-107.951</v>
      </c>
    </row>
    <row r="774" customFormat="false" ht="15.75" hidden="false" customHeight="false" outlineLevel="0" collapsed="false">
      <c r="A774" s="0" t="n">
        <v>529557005</v>
      </c>
      <c r="B774" s="0" t="s">
        <v>12</v>
      </c>
      <c r="C774" s="0" t="s">
        <v>13</v>
      </c>
      <c r="D774" s="0" t="n">
        <v>1</v>
      </c>
      <c r="E774" s="22" t="n">
        <v>45567</v>
      </c>
      <c r="F774" s="0" t="n">
        <v>27</v>
      </c>
      <c r="G774" s="0" t="n">
        <v>523</v>
      </c>
      <c r="H774" s="0" t="n">
        <v>35.62336</v>
      </c>
      <c r="I774" s="0" t="n">
        <v>-108.086</v>
      </c>
    </row>
    <row r="775" customFormat="false" ht="15.75" hidden="false" customHeight="false" outlineLevel="0" collapsed="false">
      <c r="A775" s="0" t="n">
        <v>529557012</v>
      </c>
      <c r="B775" s="0" t="s">
        <v>12</v>
      </c>
      <c r="C775" s="0" t="s">
        <v>13</v>
      </c>
      <c r="D775" s="0" t="n">
        <v>1</v>
      </c>
      <c r="E775" s="22" t="n">
        <v>45567</v>
      </c>
      <c r="F775" s="0" t="n">
        <v>27</v>
      </c>
      <c r="G775" s="0" t="n">
        <v>355</v>
      </c>
      <c r="H775" s="0" t="n">
        <v>35.62252</v>
      </c>
      <c r="I775" s="0" t="n">
        <v>-108.086</v>
      </c>
    </row>
    <row r="776" customFormat="false" ht="15.75" hidden="false" customHeight="false" outlineLevel="0" collapsed="false">
      <c r="A776" s="0" t="n">
        <v>529557029</v>
      </c>
      <c r="B776" s="0" t="s">
        <v>12</v>
      </c>
      <c r="C776" s="0" t="s">
        <v>13</v>
      </c>
      <c r="D776" s="0" t="n">
        <v>1</v>
      </c>
      <c r="E776" s="22" t="n">
        <v>45567</v>
      </c>
      <c r="F776" s="0" t="n">
        <v>27</v>
      </c>
      <c r="G776" s="0" t="n">
        <v>345</v>
      </c>
      <c r="H776" s="0" t="n">
        <v>35.62263</v>
      </c>
      <c r="I776" s="0" t="n">
        <v>-108.086</v>
      </c>
    </row>
    <row r="777" customFormat="false" ht="15.75" hidden="false" customHeight="false" outlineLevel="0" collapsed="false">
      <c r="A777" s="0" t="n">
        <v>529557043</v>
      </c>
      <c r="B777" s="0" t="s">
        <v>12</v>
      </c>
      <c r="C777" s="0" t="s">
        <v>13</v>
      </c>
      <c r="D777" s="0" t="n">
        <v>1</v>
      </c>
      <c r="E777" s="22" t="n">
        <v>45377</v>
      </c>
      <c r="F777" s="0" t="n">
        <v>217</v>
      </c>
      <c r="G777" s="0" t="n">
        <v>1100</v>
      </c>
      <c r="H777" s="0" t="n">
        <v>35.62184</v>
      </c>
      <c r="I777" s="0" t="n">
        <v>-108.084</v>
      </c>
    </row>
    <row r="778" customFormat="false" ht="15.75" hidden="false" customHeight="false" outlineLevel="0" collapsed="false">
      <c r="A778" s="0" t="n">
        <v>529557050</v>
      </c>
      <c r="B778" s="0" t="s">
        <v>12</v>
      </c>
      <c r="C778" s="0" t="s">
        <v>13</v>
      </c>
      <c r="D778" s="0" t="n">
        <v>1</v>
      </c>
      <c r="E778" s="22" t="n">
        <v>45546</v>
      </c>
      <c r="F778" s="0" t="n">
        <v>48</v>
      </c>
      <c r="G778" s="0" t="n">
        <v>621</v>
      </c>
      <c r="H778" s="0" t="n">
        <v>35.59833</v>
      </c>
      <c r="I778" s="0" t="n">
        <v>-107.997</v>
      </c>
    </row>
    <row r="779" customFormat="false" ht="15.75" hidden="false" customHeight="false" outlineLevel="0" collapsed="false">
      <c r="A779" s="0" t="n">
        <v>529557067</v>
      </c>
      <c r="B779" s="0" t="s">
        <v>12</v>
      </c>
      <c r="C779" s="0" t="s">
        <v>13</v>
      </c>
      <c r="E779" s="22" t="n">
        <v>45383</v>
      </c>
      <c r="F779" s="0" t="n">
        <v>211</v>
      </c>
      <c r="G779" s="0" t="n">
        <v>347</v>
      </c>
      <c r="H779" s="0" t="n">
        <v>35.59821</v>
      </c>
      <c r="I779" s="0" t="n">
        <v>-107.997</v>
      </c>
    </row>
    <row r="780" customFormat="false" ht="15.75" hidden="false" customHeight="false" outlineLevel="0" collapsed="false">
      <c r="A780" s="0" t="n">
        <v>529557122</v>
      </c>
      <c r="B780" s="0" t="s">
        <v>12</v>
      </c>
      <c r="C780" s="0" t="s">
        <v>13</v>
      </c>
      <c r="D780" s="0" t="n">
        <v>1</v>
      </c>
      <c r="E780" s="22" t="n">
        <v>45565</v>
      </c>
      <c r="F780" s="0" t="n">
        <v>29</v>
      </c>
      <c r="G780" s="0" t="n">
        <v>875</v>
      </c>
      <c r="H780" s="0" t="n">
        <v>35.63021</v>
      </c>
      <c r="I780" s="0" t="n">
        <v>-108.06</v>
      </c>
    </row>
    <row r="781" customFormat="false" ht="15.75" hidden="false" customHeight="false" outlineLevel="0" collapsed="false">
      <c r="A781" s="0" t="n">
        <v>529557153</v>
      </c>
      <c r="B781" s="0" t="s">
        <v>12</v>
      </c>
      <c r="C781" s="0" t="s">
        <v>13</v>
      </c>
      <c r="D781" s="0" t="n">
        <v>1</v>
      </c>
      <c r="E781" s="22" t="n">
        <v>45211</v>
      </c>
      <c r="F781" s="0" t="n">
        <v>383</v>
      </c>
      <c r="G781" s="0" t="n">
        <v>1200</v>
      </c>
      <c r="H781" s="0" t="n">
        <v>35.36656</v>
      </c>
      <c r="I781" s="0" t="n">
        <v>-107.928</v>
      </c>
    </row>
    <row r="782" customFormat="false" ht="15.75" hidden="false" customHeight="false" outlineLevel="0" collapsed="false">
      <c r="A782" s="0" t="n">
        <v>529557201</v>
      </c>
      <c r="B782" s="0" t="s">
        <v>12</v>
      </c>
      <c r="C782" s="0" t="s">
        <v>13</v>
      </c>
      <c r="D782" s="0" t="n">
        <v>1</v>
      </c>
      <c r="E782" s="22" t="n">
        <v>45127</v>
      </c>
      <c r="F782" s="0" t="n">
        <v>467</v>
      </c>
      <c r="G782" s="0" t="n">
        <v>1200</v>
      </c>
      <c r="H782" s="0" t="n">
        <v>35.43704</v>
      </c>
      <c r="I782" s="0" t="n">
        <v>-108.142</v>
      </c>
    </row>
    <row r="783" customFormat="false" ht="15.75" hidden="false" customHeight="false" outlineLevel="0" collapsed="false">
      <c r="A783" s="0" t="n">
        <v>529557232</v>
      </c>
      <c r="B783" s="0" t="s">
        <v>12</v>
      </c>
      <c r="C783" s="0" t="s">
        <v>19</v>
      </c>
      <c r="D783" s="0" t="n">
        <v>1</v>
      </c>
      <c r="E783" s="22" t="n">
        <v>45517</v>
      </c>
      <c r="F783" s="0" t="n">
        <v>77</v>
      </c>
      <c r="G783" s="0" t="n">
        <v>276</v>
      </c>
      <c r="H783" s="0" t="n">
        <v>35.53842</v>
      </c>
      <c r="I783" s="0" t="n">
        <v>-108.136</v>
      </c>
    </row>
    <row r="784" customFormat="false" ht="15.75" hidden="false" customHeight="false" outlineLevel="0" collapsed="false">
      <c r="A784" s="0" t="n">
        <v>529557256</v>
      </c>
      <c r="B784" s="0" t="s">
        <v>12</v>
      </c>
      <c r="C784" s="0" t="s">
        <v>31</v>
      </c>
      <c r="D784" s="0" t="n">
        <v>1</v>
      </c>
      <c r="E784" s="22" t="n">
        <v>45154</v>
      </c>
      <c r="F784" s="0" t="n">
        <v>440</v>
      </c>
      <c r="G784" s="0" t="n">
        <v>1365</v>
      </c>
      <c r="H784" s="0" t="n">
        <v>35.309</v>
      </c>
      <c r="I784" s="0" t="n">
        <v>-108.1</v>
      </c>
    </row>
    <row r="785" customFormat="false" ht="15.75" hidden="false" customHeight="false" outlineLevel="0" collapsed="false">
      <c r="A785" s="0" t="n">
        <v>529557263</v>
      </c>
      <c r="B785" s="0" t="s">
        <v>12</v>
      </c>
      <c r="C785" s="0" t="s">
        <v>13</v>
      </c>
      <c r="E785" s="22" t="n">
        <v>45565</v>
      </c>
      <c r="F785" s="0" t="n">
        <v>29</v>
      </c>
      <c r="G785" s="0" t="n">
        <v>599</v>
      </c>
      <c r="H785" s="0" t="n">
        <v>35.54937</v>
      </c>
      <c r="I785" s="0" t="n">
        <v>-107.951</v>
      </c>
    </row>
    <row r="786" customFormat="false" ht="15.75" hidden="false" customHeight="false" outlineLevel="0" collapsed="false">
      <c r="A786" s="0" t="n">
        <v>529557287</v>
      </c>
      <c r="B786" s="0" t="s">
        <v>12</v>
      </c>
      <c r="C786" s="0" t="s">
        <v>23</v>
      </c>
      <c r="D786" s="0" t="n">
        <v>1</v>
      </c>
      <c r="E786" s="22" t="n">
        <v>45497</v>
      </c>
      <c r="F786" s="0" t="n">
        <v>97</v>
      </c>
      <c r="G786" s="0" t="n">
        <v>249</v>
      </c>
      <c r="H786" s="0" t="n">
        <v>35.52664</v>
      </c>
      <c r="I786" s="0" t="n">
        <v>-108.044</v>
      </c>
    </row>
    <row r="787" customFormat="false" ht="15.75" hidden="false" customHeight="false" outlineLevel="0" collapsed="false">
      <c r="A787" s="0" t="n">
        <v>529557294</v>
      </c>
      <c r="B787" s="0" t="s">
        <v>12</v>
      </c>
      <c r="C787" s="0" t="s">
        <v>13</v>
      </c>
      <c r="D787" s="0" t="n">
        <v>1</v>
      </c>
      <c r="E787" s="22" t="n">
        <v>45469</v>
      </c>
      <c r="F787" s="0" t="n">
        <v>125</v>
      </c>
      <c r="G787" s="0" t="n">
        <v>602</v>
      </c>
      <c r="H787" s="0" t="n">
        <v>35.30335</v>
      </c>
      <c r="I787" s="0" t="n">
        <v>-108.069</v>
      </c>
    </row>
    <row r="788" customFormat="false" ht="15.75" hidden="false" customHeight="false" outlineLevel="0" collapsed="false">
      <c r="A788" s="0" t="n">
        <v>529557342</v>
      </c>
      <c r="B788" s="0" t="s">
        <v>12</v>
      </c>
      <c r="C788" s="0" t="s">
        <v>13</v>
      </c>
      <c r="D788" s="0" t="n">
        <v>1</v>
      </c>
      <c r="E788" s="22" t="n">
        <v>45427</v>
      </c>
      <c r="F788" s="0" t="n">
        <v>167</v>
      </c>
      <c r="G788" s="0" t="n">
        <v>683</v>
      </c>
      <c r="H788" s="0" t="n">
        <v>35.62917</v>
      </c>
      <c r="I788" s="0" t="n">
        <v>-108.063</v>
      </c>
    </row>
    <row r="789" customFormat="false" ht="15.75" hidden="false" customHeight="false" outlineLevel="0" collapsed="false">
      <c r="A789" s="0" t="n">
        <v>529557359</v>
      </c>
      <c r="B789" s="0" t="s">
        <v>12</v>
      </c>
      <c r="C789" s="0" t="s">
        <v>28</v>
      </c>
      <c r="D789" s="0" t="n">
        <v>1</v>
      </c>
      <c r="E789" s="22" t="n">
        <v>45154</v>
      </c>
      <c r="F789" s="0" t="n">
        <v>440</v>
      </c>
      <c r="G789" s="0" t="n">
        <v>60</v>
      </c>
      <c r="H789" s="0" t="n">
        <v>35.36318</v>
      </c>
      <c r="I789" s="0" t="n">
        <v>-108.073</v>
      </c>
    </row>
    <row r="790" customFormat="false" ht="15.75" hidden="false" customHeight="false" outlineLevel="0" collapsed="false">
      <c r="A790" s="0" t="n">
        <v>529557366</v>
      </c>
      <c r="B790" s="0" t="s">
        <v>12</v>
      </c>
      <c r="C790" s="0" t="s">
        <v>23</v>
      </c>
      <c r="D790" s="0" t="n">
        <v>1</v>
      </c>
      <c r="E790" s="22" t="n">
        <v>45470</v>
      </c>
      <c r="F790" s="0" t="n">
        <v>124</v>
      </c>
      <c r="G790" s="0" t="n">
        <v>1087</v>
      </c>
      <c r="H790" s="0" t="n">
        <v>35.37273</v>
      </c>
      <c r="I790" s="0" t="n">
        <v>-108.143</v>
      </c>
    </row>
    <row r="791" customFormat="false" ht="15.75" hidden="false" customHeight="false" outlineLevel="0" collapsed="false">
      <c r="A791" s="0" t="n">
        <v>529557373</v>
      </c>
      <c r="B791" s="0" t="s">
        <v>12</v>
      </c>
      <c r="C791" s="0" t="s">
        <v>19</v>
      </c>
      <c r="D791" s="0" t="n">
        <v>1</v>
      </c>
      <c r="E791" s="22" t="n">
        <v>45483</v>
      </c>
      <c r="F791" s="0" t="n">
        <v>111</v>
      </c>
      <c r="G791" s="0" t="n">
        <v>125</v>
      </c>
      <c r="H791" s="0" t="n">
        <v>35.37427</v>
      </c>
      <c r="I791" s="0" t="n">
        <v>-108.147</v>
      </c>
    </row>
    <row r="792" customFormat="false" ht="15.75" hidden="false" customHeight="false" outlineLevel="0" collapsed="false">
      <c r="A792" s="0" t="n">
        <v>529557380</v>
      </c>
      <c r="B792" s="0" t="s">
        <v>12</v>
      </c>
      <c r="C792" s="0" t="s">
        <v>13</v>
      </c>
      <c r="E792" s="22" t="n">
        <v>45523</v>
      </c>
      <c r="F792" s="0" t="n">
        <v>71</v>
      </c>
      <c r="G792" s="0" t="n">
        <v>549</v>
      </c>
      <c r="H792" s="0" t="n">
        <v>35.37282</v>
      </c>
      <c r="I792" s="0" t="n">
        <v>-108.143</v>
      </c>
    </row>
    <row r="793" customFormat="false" ht="15.75" hidden="false" customHeight="false" outlineLevel="0" collapsed="false">
      <c r="A793" s="0" t="n">
        <v>529557397</v>
      </c>
      <c r="B793" s="0" t="s">
        <v>12</v>
      </c>
      <c r="C793" s="0" t="s">
        <v>13</v>
      </c>
      <c r="D793" s="0" t="n">
        <v>2</v>
      </c>
      <c r="E793" s="22" t="n">
        <v>45574</v>
      </c>
      <c r="F793" s="0" t="n">
        <v>20</v>
      </c>
      <c r="G793" s="0" t="n">
        <v>1027</v>
      </c>
      <c r="H793" s="0" t="n">
        <v>35.36278</v>
      </c>
      <c r="I793" s="0" t="n">
        <v>-108.073</v>
      </c>
    </row>
    <row r="794" customFormat="false" ht="15.75" hidden="false" customHeight="false" outlineLevel="0" collapsed="false">
      <c r="A794" s="0" t="n">
        <v>529557421</v>
      </c>
      <c r="B794" s="0" t="s">
        <v>12</v>
      </c>
      <c r="C794" s="0" t="s">
        <v>13</v>
      </c>
      <c r="D794" s="0" t="n">
        <v>1</v>
      </c>
      <c r="E794" s="22" t="n">
        <v>45134</v>
      </c>
      <c r="F794" s="0" t="n">
        <v>460</v>
      </c>
      <c r="G794" s="0" t="n">
        <v>1200</v>
      </c>
      <c r="H794" s="0" t="n">
        <v>35.39337</v>
      </c>
      <c r="I794" s="0" t="n">
        <v>-108.041</v>
      </c>
    </row>
    <row r="795" customFormat="false" ht="15.75" hidden="false" customHeight="false" outlineLevel="0" collapsed="false">
      <c r="A795" s="0" t="n">
        <v>529557469</v>
      </c>
      <c r="B795" s="0" t="s">
        <v>12</v>
      </c>
      <c r="C795" s="0" t="s">
        <v>13</v>
      </c>
      <c r="D795" s="0" t="n">
        <v>1</v>
      </c>
      <c r="E795" s="22" t="n">
        <v>45575</v>
      </c>
      <c r="F795" s="0" t="n">
        <v>19</v>
      </c>
      <c r="G795" s="0" t="n">
        <v>778</v>
      </c>
      <c r="H795" s="0" t="n">
        <v>35.53259</v>
      </c>
      <c r="I795" s="0" t="n">
        <v>-108.309</v>
      </c>
    </row>
    <row r="796" customFormat="false" ht="15.75" hidden="false" customHeight="false" outlineLevel="0" collapsed="false">
      <c r="A796" s="0" t="n">
        <v>529557500</v>
      </c>
      <c r="B796" s="0" t="s">
        <v>12</v>
      </c>
      <c r="C796" s="0" t="s">
        <v>23</v>
      </c>
      <c r="E796" s="22" t="n">
        <v>45565</v>
      </c>
      <c r="F796" s="0" t="n">
        <v>29</v>
      </c>
      <c r="G796" s="0" t="n">
        <v>794</v>
      </c>
      <c r="H796" s="0" t="n">
        <v>35.59467</v>
      </c>
      <c r="I796" s="0" t="n">
        <v>-107.909</v>
      </c>
    </row>
    <row r="797" customFormat="false" ht="15.75" hidden="false" customHeight="false" outlineLevel="0" collapsed="false">
      <c r="A797" s="0" t="n">
        <v>529557524</v>
      </c>
      <c r="B797" s="0" t="s">
        <v>12</v>
      </c>
      <c r="C797" s="0" t="s">
        <v>13</v>
      </c>
      <c r="D797" s="0" t="n">
        <v>1</v>
      </c>
      <c r="E797" s="22" t="n">
        <v>45400</v>
      </c>
      <c r="F797" s="0" t="n">
        <v>194</v>
      </c>
      <c r="G797" s="0" t="n">
        <v>989</v>
      </c>
      <c r="H797" s="0" t="n">
        <v>35.42956</v>
      </c>
      <c r="I797" s="0" t="n">
        <v>-108.227</v>
      </c>
    </row>
    <row r="798" customFormat="false" ht="15.75" hidden="false" customHeight="false" outlineLevel="0" collapsed="false">
      <c r="A798" s="0" t="n">
        <v>529557548</v>
      </c>
      <c r="B798" s="0" t="s">
        <v>12</v>
      </c>
      <c r="C798" s="0" t="s">
        <v>23</v>
      </c>
      <c r="E798" s="22" t="n">
        <v>45490</v>
      </c>
      <c r="F798" s="0" t="n">
        <v>104</v>
      </c>
      <c r="G798" s="0" t="n">
        <v>360</v>
      </c>
      <c r="H798" s="0" t="n">
        <v>35.54064</v>
      </c>
      <c r="I798" s="0" t="n">
        <v>-108.137</v>
      </c>
    </row>
    <row r="799" customFormat="false" ht="15.75" hidden="false" customHeight="false" outlineLevel="0" collapsed="false">
      <c r="A799" s="0" t="n">
        <v>529557586</v>
      </c>
      <c r="B799" s="0" t="s">
        <v>12</v>
      </c>
      <c r="C799" s="0" t="s">
        <v>13</v>
      </c>
      <c r="D799" s="0" t="n">
        <v>1</v>
      </c>
      <c r="E799" s="22" t="n">
        <v>45517</v>
      </c>
      <c r="F799" s="0" t="n">
        <v>77</v>
      </c>
      <c r="G799" s="0" t="n">
        <v>1256</v>
      </c>
      <c r="H799" s="0" t="n">
        <v>35.57071</v>
      </c>
      <c r="I799" s="0" t="n">
        <v>-108.283</v>
      </c>
    </row>
    <row r="800" customFormat="false" ht="15.75" hidden="false" customHeight="false" outlineLevel="0" collapsed="false">
      <c r="A800" s="0" t="n">
        <v>529557593</v>
      </c>
      <c r="B800" s="0" t="s">
        <v>12</v>
      </c>
      <c r="C800" s="0" t="s">
        <v>13</v>
      </c>
      <c r="D800" s="0" t="n">
        <v>1</v>
      </c>
      <c r="E800" s="22" t="n">
        <v>45558</v>
      </c>
      <c r="F800" s="0" t="n">
        <v>36</v>
      </c>
      <c r="G800" s="0" t="n">
        <v>548</v>
      </c>
      <c r="H800" s="0" t="n">
        <v>35.62939</v>
      </c>
      <c r="I800" s="0" t="n">
        <v>-108.45</v>
      </c>
    </row>
    <row r="801" customFormat="false" ht="15.75" hidden="false" customHeight="false" outlineLevel="0" collapsed="false">
      <c r="A801" s="0" t="n">
        <v>529557603</v>
      </c>
      <c r="B801" s="0" t="s">
        <v>12</v>
      </c>
      <c r="C801" s="0" t="s">
        <v>23</v>
      </c>
      <c r="D801" s="0" t="n">
        <v>1</v>
      </c>
      <c r="E801" s="22" t="n">
        <v>45266</v>
      </c>
      <c r="F801" s="0" t="n">
        <v>328</v>
      </c>
      <c r="G801" s="0" t="n">
        <v>263</v>
      </c>
      <c r="H801" s="0" t="n">
        <v>35.35691</v>
      </c>
      <c r="I801" s="0" t="n">
        <v>-108.141</v>
      </c>
    </row>
    <row r="802" customFormat="false" ht="15.75" hidden="false" customHeight="false" outlineLevel="0" collapsed="false">
      <c r="A802" s="0" t="n">
        <v>529557610</v>
      </c>
      <c r="B802" s="0" t="s">
        <v>12</v>
      </c>
      <c r="C802" s="0" t="s">
        <v>29</v>
      </c>
      <c r="D802" s="0" t="n">
        <v>1</v>
      </c>
      <c r="E802" s="22" t="n">
        <v>45496</v>
      </c>
      <c r="F802" s="0" t="n">
        <v>98</v>
      </c>
      <c r="G802" s="0" t="n">
        <v>350</v>
      </c>
      <c r="H802" s="0" t="n">
        <v>35.35648</v>
      </c>
      <c r="I802" s="0" t="n">
        <v>-108.141</v>
      </c>
    </row>
    <row r="803" customFormat="false" ht="15.75" hidden="false" customHeight="false" outlineLevel="0" collapsed="false">
      <c r="A803" s="0" t="n">
        <v>529557627</v>
      </c>
      <c r="B803" s="0" t="s">
        <v>12</v>
      </c>
      <c r="C803" s="0" t="s">
        <v>23</v>
      </c>
      <c r="D803" s="0" t="n">
        <v>1</v>
      </c>
      <c r="E803" s="22" t="n">
        <v>45141</v>
      </c>
      <c r="F803" s="0" t="n">
        <v>453</v>
      </c>
      <c r="G803" s="0" t="n">
        <v>1350</v>
      </c>
      <c r="H803" s="0" t="n">
        <v>35.7343</v>
      </c>
      <c r="I803" s="0" t="n">
        <v>-108.208</v>
      </c>
    </row>
    <row r="804" customFormat="false" ht="15.75" hidden="false" customHeight="false" outlineLevel="0" collapsed="false">
      <c r="A804" s="0" t="n">
        <v>529557658</v>
      </c>
      <c r="B804" s="0" t="s">
        <v>12</v>
      </c>
      <c r="C804" s="0" t="s">
        <v>13</v>
      </c>
      <c r="D804" s="0" t="n">
        <v>1</v>
      </c>
      <c r="E804" s="22" t="n">
        <v>45545</v>
      </c>
      <c r="F804" s="0" t="n">
        <v>49</v>
      </c>
      <c r="G804" s="0" t="n">
        <v>945</v>
      </c>
      <c r="H804" s="0" t="n">
        <v>35.68992</v>
      </c>
      <c r="I804" s="0" t="n">
        <v>-108.024</v>
      </c>
    </row>
    <row r="805" customFormat="false" ht="15.75" hidden="false" customHeight="false" outlineLevel="0" collapsed="false">
      <c r="A805" s="0" t="n">
        <v>529557665</v>
      </c>
      <c r="B805" s="0" t="s">
        <v>12</v>
      </c>
      <c r="C805" s="0" t="s">
        <v>13</v>
      </c>
      <c r="E805" s="22" t="n">
        <v>45379</v>
      </c>
      <c r="F805" s="0" t="n">
        <v>215</v>
      </c>
      <c r="G805" s="0" t="n">
        <v>521</v>
      </c>
      <c r="H805" s="0" t="n">
        <v>35.56455</v>
      </c>
      <c r="I805" s="0" t="n">
        <v>-108.129</v>
      </c>
    </row>
    <row r="806" customFormat="false" ht="15.75" hidden="false" customHeight="false" outlineLevel="0" collapsed="false">
      <c r="A806" s="0" t="n">
        <v>530561994</v>
      </c>
      <c r="B806" s="0" t="s">
        <v>12</v>
      </c>
      <c r="C806" s="0" t="s">
        <v>13</v>
      </c>
      <c r="D806" s="0" t="n">
        <v>2</v>
      </c>
      <c r="E806" s="22" t="n">
        <v>45131</v>
      </c>
      <c r="F806" s="0" t="n">
        <v>463</v>
      </c>
      <c r="G806" s="0" t="n">
        <v>350</v>
      </c>
      <c r="H806" s="0" t="n">
        <v>35.61567</v>
      </c>
      <c r="I806" s="0" t="n">
        <v>-108.47</v>
      </c>
    </row>
    <row r="807" customFormat="false" ht="15.75" hidden="false" customHeight="false" outlineLevel="0" collapsed="false">
      <c r="A807" s="0" t="n">
        <v>530562005</v>
      </c>
      <c r="B807" s="0" t="s">
        <v>12</v>
      </c>
      <c r="C807" s="0" t="s">
        <v>13</v>
      </c>
      <c r="D807" s="0" t="n">
        <v>3</v>
      </c>
      <c r="E807" s="22" t="n">
        <v>45566</v>
      </c>
      <c r="F807" s="0" t="n">
        <v>28</v>
      </c>
      <c r="G807" s="0" t="n">
        <v>897</v>
      </c>
      <c r="H807" s="0" t="n">
        <v>35.38803</v>
      </c>
      <c r="I807" s="0" t="n">
        <v>-108.965</v>
      </c>
    </row>
    <row r="808" customFormat="false" ht="15.75" hidden="false" customHeight="false" outlineLevel="0" collapsed="false">
      <c r="A808" s="0" t="n">
        <v>530562012</v>
      </c>
      <c r="B808" s="0" t="s">
        <v>12</v>
      </c>
      <c r="C808" s="0" t="s">
        <v>13</v>
      </c>
      <c r="D808" s="0" t="n">
        <v>4</v>
      </c>
      <c r="E808" s="22" t="n">
        <v>45484</v>
      </c>
      <c r="F808" s="0" t="n">
        <v>110</v>
      </c>
      <c r="G808" s="0" t="n">
        <v>89</v>
      </c>
      <c r="H808" s="0" t="n">
        <v>35.38125</v>
      </c>
      <c r="I808" s="0" t="n">
        <v>-108.961</v>
      </c>
    </row>
    <row r="809" customFormat="false" ht="15.75" hidden="false" customHeight="false" outlineLevel="0" collapsed="false">
      <c r="A809" s="0" t="n">
        <v>530562036</v>
      </c>
      <c r="B809" s="0" t="s">
        <v>12</v>
      </c>
      <c r="C809" s="0" t="s">
        <v>13</v>
      </c>
      <c r="D809" s="0" t="n">
        <v>2</v>
      </c>
      <c r="E809" s="22" t="n">
        <v>45551</v>
      </c>
      <c r="F809" s="0" t="n">
        <v>43</v>
      </c>
      <c r="G809" s="0" t="n">
        <v>1046</v>
      </c>
      <c r="H809" s="0" t="n">
        <v>35.72681</v>
      </c>
      <c r="I809" s="0" t="n">
        <v>-108.443</v>
      </c>
    </row>
    <row r="810" customFormat="false" ht="15.75" hidden="false" customHeight="false" outlineLevel="0" collapsed="false">
      <c r="A810" s="0" t="n">
        <v>530562043</v>
      </c>
      <c r="B810" s="0" t="s">
        <v>12</v>
      </c>
      <c r="C810" s="0" t="s">
        <v>13</v>
      </c>
      <c r="D810" s="0" t="n">
        <v>6</v>
      </c>
      <c r="E810" s="22" t="n">
        <v>45551</v>
      </c>
      <c r="F810" s="0" t="n">
        <v>43</v>
      </c>
      <c r="G810" s="0" t="n">
        <v>645</v>
      </c>
      <c r="H810" s="0" t="n">
        <v>35.72687</v>
      </c>
      <c r="I810" s="0" t="n">
        <v>-108.443</v>
      </c>
    </row>
    <row r="811" customFormat="false" ht="15.75" hidden="false" customHeight="false" outlineLevel="0" collapsed="false">
      <c r="A811" s="0" t="n">
        <v>536693673</v>
      </c>
      <c r="B811" s="0" t="s">
        <v>26</v>
      </c>
      <c r="C811" s="0" t="s">
        <v>13</v>
      </c>
      <c r="D811" s="0" t="n">
        <v>2</v>
      </c>
      <c r="E811" s="22" t="n">
        <v>45413</v>
      </c>
      <c r="F811" s="0" t="n">
        <v>181</v>
      </c>
      <c r="G811" s="0" t="n">
        <v>0</v>
      </c>
      <c r="H811" s="0" t="n">
        <v>36.9556</v>
      </c>
      <c r="I811" s="0" t="n">
        <v>-110.81</v>
      </c>
    </row>
    <row r="812" customFormat="false" ht="15.75" hidden="false" customHeight="false" outlineLevel="0" collapsed="false">
      <c r="A812" s="0" t="n">
        <v>536693697</v>
      </c>
      <c r="B812" s="0" t="s">
        <v>26</v>
      </c>
      <c r="C812" s="0" t="s">
        <v>29</v>
      </c>
      <c r="D812" s="0" t="n">
        <v>3</v>
      </c>
      <c r="E812" s="22" t="n">
        <v>45426</v>
      </c>
      <c r="F812" s="0" t="n">
        <v>168</v>
      </c>
      <c r="G812" s="0" t="n">
        <v>1000</v>
      </c>
      <c r="H812" s="0" t="n">
        <v>36.82176</v>
      </c>
      <c r="I812" s="0" t="n">
        <v>-111.001</v>
      </c>
    </row>
    <row r="813" customFormat="false" ht="15.75" hidden="false" customHeight="false" outlineLevel="0" collapsed="false">
      <c r="A813" s="0" t="n">
        <v>536703927</v>
      </c>
      <c r="B813" s="0" t="s">
        <v>12</v>
      </c>
      <c r="C813" s="0" t="s">
        <v>13</v>
      </c>
      <c r="D813" s="0" t="n">
        <v>2</v>
      </c>
      <c r="E813" s="22" t="n">
        <v>45181</v>
      </c>
      <c r="F813" s="0" t="n">
        <v>413</v>
      </c>
      <c r="G813" s="0" t="n">
        <v>400</v>
      </c>
      <c r="H813" s="0" t="n">
        <v>35.43109</v>
      </c>
      <c r="I813" s="0" t="n">
        <v>-108.964</v>
      </c>
    </row>
    <row r="814" customFormat="false" ht="15.75" hidden="false" customHeight="false" outlineLevel="0" collapsed="false">
      <c r="A814" s="0" t="n">
        <v>536703934</v>
      </c>
      <c r="B814" s="0" t="s">
        <v>12</v>
      </c>
      <c r="C814" s="0" t="s">
        <v>13</v>
      </c>
      <c r="D814" s="0" t="n">
        <v>3</v>
      </c>
      <c r="E814" s="22" t="n">
        <v>45202</v>
      </c>
      <c r="F814" s="0" t="n">
        <v>392</v>
      </c>
      <c r="G814" s="0" t="n">
        <v>300</v>
      </c>
      <c r="H814" s="0" t="n">
        <v>35.42666</v>
      </c>
      <c r="I814" s="0" t="n">
        <v>-108.173</v>
      </c>
    </row>
    <row r="815" customFormat="false" ht="15.75" hidden="false" customHeight="false" outlineLevel="0" collapsed="false">
      <c r="A815" s="0" t="n">
        <v>541705646</v>
      </c>
      <c r="B815" s="0" t="s">
        <v>12</v>
      </c>
      <c r="C815" s="0" t="s">
        <v>13</v>
      </c>
      <c r="D815" s="0" t="n">
        <v>2</v>
      </c>
      <c r="E815" s="22" t="n">
        <v>45575</v>
      </c>
      <c r="F815" s="0" t="n">
        <v>19</v>
      </c>
      <c r="G815" s="0" t="n">
        <v>980</v>
      </c>
      <c r="H815" s="0" t="n">
        <v>35.55676</v>
      </c>
      <c r="I815" s="0" t="n">
        <v>-108.128</v>
      </c>
    </row>
    <row r="816" customFormat="false" ht="15.75" hidden="false" customHeight="false" outlineLevel="0" collapsed="false">
      <c r="A816" s="0" t="n">
        <v>541736088</v>
      </c>
      <c r="B816" s="0" t="s">
        <v>26</v>
      </c>
      <c r="C816" s="0" t="s">
        <v>13</v>
      </c>
      <c r="D816" s="0" t="n">
        <v>2</v>
      </c>
      <c r="E816" s="22" t="n">
        <v>45127</v>
      </c>
      <c r="F816" s="0" t="n">
        <v>467</v>
      </c>
      <c r="G816" s="0" t="n">
        <v>1200</v>
      </c>
      <c r="H816" s="0" t="n">
        <v>36.76398</v>
      </c>
      <c r="I816" s="0" t="n">
        <v>-110.668</v>
      </c>
    </row>
    <row r="817" customFormat="false" ht="15.75" hidden="false" customHeight="false" outlineLevel="0" collapsed="false">
      <c r="A817" s="0" t="n">
        <v>541736095</v>
      </c>
      <c r="B817" s="0" t="s">
        <v>26</v>
      </c>
      <c r="C817" s="0" t="s">
        <v>13</v>
      </c>
      <c r="D817" s="0" t="n">
        <v>1</v>
      </c>
      <c r="E817" s="22" t="n">
        <v>45587</v>
      </c>
      <c r="F817" s="0" t="n">
        <v>7</v>
      </c>
      <c r="G817" s="0" t="n">
        <v>152</v>
      </c>
      <c r="H817" s="0" t="n">
        <v>36.61332</v>
      </c>
      <c r="I817" s="0" t="n">
        <v>-110.509</v>
      </c>
    </row>
    <row r="818" customFormat="false" ht="15.75" hidden="false" customHeight="false" outlineLevel="0" collapsed="false">
      <c r="A818" s="0" t="n">
        <v>541736105</v>
      </c>
      <c r="B818" s="0" t="s">
        <v>26</v>
      </c>
      <c r="C818" s="0" t="s">
        <v>13</v>
      </c>
      <c r="D818" s="0" t="n">
        <v>2</v>
      </c>
      <c r="E818" s="22" t="n">
        <v>45587</v>
      </c>
      <c r="F818" s="0" t="n">
        <v>7</v>
      </c>
      <c r="G818" s="0" t="n">
        <v>181</v>
      </c>
      <c r="H818" s="0" t="n">
        <v>36.6024</v>
      </c>
      <c r="I818" s="0" t="n">
        <v>-110.515</v>
      </c>
    </row>
    <row r="819" customFormat="false" ht="15.75" hidden="false" customHeight="false" outlineLevel="0" collapsed="false">
      <c r="A819" s="0" t="n">
        <v>541736112</v>
      </c>
      <c r="B819" s="0" t="s">
        <v>26</v>
      </c>
      <c r="C819" s="0" t="s">
        <v>13</v>
      </c>
      <c r="D819" s="0" t="n">
        <v>1</v>
      </c>
      <c r="E819" s="22" t="n">
        <v>45559</v>
      </c>
      <c r="F819" s="0" t="n">
        <v>35</v>
      </c>
      <c r="G819" s="0" t="n">
        <v>849</v>
      </c>
      <c r="H819" s="0" t="n">
        <v>36.60208</v>
      </c>
      <c r="I819" s="0" t="n">
        <v>-110.526</v>
      </c>
    </row>
    <row r="820" customFormat="false" ht="15.75" hidden="false" customHeight="false" outlineLevel="0" collapsed="false">
      <c r="A820" s="0" t="n">
        <v>550592770</v>
      </c>
      <c r="B820" s="0" t="s">
        <v>12</v>
      </c>
      <c r="C820" s="0" t="s">
        <v>29</v>
      </c>
      <c r="D820" s="0" t="n">
        <v>1</v>
      </c>
      <c r="E820" s="22" t="n">
        <v>45294</v>
      </c>
      <c r="F820" s="0" t="n">
        <v>300</v>
      </c>
      <c r="G820" s="0" t="n">
        <v>650</v>
      </c>
      <c r="H820" s="0" t="n">
        <v>35.40076</v>
      </c>
      <c r="I820" s="0" t="n">
        <v>-107.884</v>
      </c>
    </row>
    <row r="821" customFormat="false" ht="15.75" hidden="false" customHeight="false" outlineLevel="0" collapsed="false">
      <c r="A821" s="0" t="n">
        <v>550592794</v>
      </c>
      <c r="B821" s="0" t="s">
        <v>12</v>
      </c>
      <c r="C821" s="0" t="s">
        <v>13</v>
      </c>
      <c r="D821" s="0" t="n">
        <v>4</v>
      </c>
      <c r="E821" s="22" t="n">
        <v>45566</v>
      </c>
      <c r="F821" s="0" t="n">
        <v>28</v>
      </c>
      <c r="G821" s="0" t="n">
        <v>940</v>
      </c>
      <c r="H821" s="0" t="n">
        <v>35.30267</v>
      </c>
      <c r="I821" s="0" t="n">
        <v>-108.08</v>
      </c>
    </row>
    <row r="822" customFormat="false" ht="15.75" hidden="false" customHeight="false" outlineLevel="0" collapsed="false">
      <c r="A822" s="0" t="n">
        <v>550592804</v>
      </c>
      <c r="B822" s="0" t="s">
        <v>12</v>
      </c>
      <c r="C822" s="0" t="s">
        <v>13</v>
      </c>
      <c r="D822" s="0" t="n">
        <v>2</v>
      </c>
      <c r="E822" s="22" t="n">
        <v>45575</v>
      </c>
      <c r="F822" s="0" t="n">
        <v>19</v>
      </c>
      <c r="G822" s="0" t="n">
        <v>783</v>
      </c>
      <c r="H822" s="0" t="n">
        <v>35.20443</v>
      </c>
      <c r="I822" s="0" t="n">
        <v>-108.864</v>
      </c>
    </row>
    <row r="823" customFormat="false" ht="15.75" hidden="false" customHeight="false" outlineLevel="0" collapsed="false">
      <c r="A823" s="0" t="n">
        <v>552103668</v>
      </c>
      <c r="B823" s="0" t="s">
        <v>12</v>
      </c>
      <c r="C823" s="0" t="s">
        <v>15</v>
      </c>
      <c r="E823" s="22" t="n">
        <v>45567</v>
      </c>
      <c r="F823" s="0" t="n">
        <v>27</v>
      </c>
      <c r="G823" s="0" t="n">
        <v>55</v>
      </c>
      <c r="H823" s="0" t="n">
        <v>35.40789</v>
      </c>
      <c r="I823" s="0" t="n">
        <v>-108.234</v>
      </c>
    </row>
    <row r="824" customFormat="false" ht="15.75" hidden="false" customHeight="false" outlineLevel="0" collapsed="false">
      <c r="A824" s="0" t="n">
        <v>552103682</v>
      </c>
      <c r="B824" s="0" t="s">
        <v>12</v>
      </c>
      <c r="C824" s="0" t="s">
        <v>15</v>
      </c>
      <c r="D824" s="0" t="n">
        <v>2</v>
      </c>
      <c r="E824" s="22" t="n">
        <v>45399</v>
      </c>
      <c r="F824" s="0" t="n">
        <v>195</v>
      </c>
      <c r="G824" s="0" t="n">
        <v>210</v>
      </c>
      <c r="H824" s="0" t="n">
        <v>35.57446</v>
      </c>
      <c r="I824" s="0" t="n">
        <v>-108.451</v>
      </c>
    </row>
    <row r="825" customFormat="false" ht="15.75" hidden="false" customHeight="false" outlineLevel="0" collapsed="false">
      <c r="A825" s="0" t="n">
        <v>553633249</v>
      </c>
      <c r="B825" s="0" t="s">
        <v>12</v>
      </c>
      <c r="C825" s="0" t="s">
        <v>13</v>
      </c>
      <c r="D825" s="0" t="n">
        <v>4</v>
      </c>
      <c r="E825" s="22" t="n">
        <v>45531</v>
      </c>
      <c r="F825" s="0" t="n">
        <v>63</v>
      </c>
      <c r="G825" s="0" t="n">
        <v>489</v>
      </c>
      <c r="H825" s="0" t="n">
        <v>35.31331</v>
      </c>
      <c r="I825" s="0" t="n">
        <v>-109.057</v>
      </c>
    </row>
    <row r="826" customFormat="false" ht="15.75" hidden="false" customHeight="false" outlineLevel="0" collapsed="false">
      <c r="A826" s="0" t="n">
        <v>553633256</v>
      </c>
      <c r="B826" s="0" t="s">
        <v>12</v>
      </c>
      <c r="C826" s="0" t="s">
        <v>19</v>
      </c>
      <c r="D826" s="0" t="n">
        <v>4</v>
      </c>
      <c r="E826" s="22" t="n">
        <v>45496</v>
      </c>
      <c r="F826" s="0" t="n">
        <v>98</v>
      </c>
      <c r="G826" s="0" t="n">
        <v>28</v>
      </c>
      <c r="H826" s="0" t="n">
        <v>35.57399</v>
      </c>
      <c r="I826" s="0" t="n">
        <v>-108.329</v>
      </c>
    </row>
    <row r="827" customFormat="false" ht="15.75" hidden="false" customHeight="false" outlineLevel="0" collapsed="false">
      <c r="A827" s="0" t="n">
        <v>553633287</v>
      </c>
      <c r="B827" s="0" t="s">
        <v>12</v>
      </c>
      <c r="C827" s="0" t="s">
        <v>19</v>
      </c>
      <c r="D827" s="0" t="n">
        <v>2</v>
      </c>
      <c r="E827" s="22" t="n">
        <v>45547</v>
      </c>
      <c r="F827" s="0" t="n">
        <v>47</v>
      </c>
      <c r="G827" s="0" t="n">
        <v>275</v>
      </c>
      <c r="H827" s="0" t="n">
        <v>35.30341</v>
      </c>
      <c r="I827" s="0" t="n">
        <v>-108.148</v>
      </c>
    </row>
    <row r="828" customFormat="false" ht="15.75" hidden="false" customHeight="false" outlineLevel="0" collapsed="false">
      <c r="A828" s="0" t="n">
        <v>555310788</v>
      </c>
      <c r="B828" s="0" t="s">
        <v>26</v>
      </c>
      <c r="C828" s="0" t="s">
        <v>19</v>
      </c>
      <c r="D828" s="0" t="n">
        <v>8</v>
      </c>
      <c r="E828" s="22" t="n">
        <v>45386</v>
      </c>
      <c r="F828" s="0" t="n">
        <v>208</v>
      </c>
      <c r="G828" s="0" t="n">
        <v>0</v>
      </c>
      <c r="H828" s="0" t="n">
        <v>36.67432</v>
      </c>
      <c r="I828" s="0" t="n">
        <v>-110.749</v>
      </c>
    </row>
    <row r="829" customFormat="false" ht="15.75" hidden="false" customHeight="false" outlineLevel="0" collapsed="false">
      <c r="A829" s="0" t="n">
        <v>555310805</v>
      </c>
      <c r="B829" s="0" t="s">
        <v>26</v>
      </c>
      <c r="C829" s="0" t="s">
        <v>13</v>
      </c>
      <c r="D829" s="0" t="n">
        <v>2</v>
      </c>
      <c r="E829" s="22" t="n">
        <v>45530</v>
      </c>
      <c r="F829" s="0" t="n">
        <v>64</v>
      </c>
      <c r="G829" s="0" t="n">
        <v>418</v>
      </c>
      <c r="H829" s="0" t="n">
        <v>36.74494</v>
      </c>
      <c r="I829" s="0" t="n">
        <v>-109.888</v>
      </c>
    </row>
    <row r="830" customFormat="false" ht="15.75" hidden="false" customHeight="false" outlineLevel="0" collapsed="false">
      <c r="A830" s="0" t="n">
        <v>555310829</v>
      </c>
      <c r="B830" s="0" t="s">
        <v>26</v>
      </c>
      <c r="C830" s="0" t="s">
        <v>13</v>
      </c>
      <c r="D830" s="0" t="n">
        <v>7</v>
      </c>
      <c r="E830" s="22" t="n">
        <v>45442</v>
      </c>
      <c r="F830" s="0" t="n">
        <v>152</v>
      </c>
      <c r="G830" s="0" t="n">
        <v>70</v>
      </c>
      <c r="H830" s="0" t="n">
        <v>36.65233</v>
      </c>
      <c r="I830" s="0" t="n">
        <v>-109.808</v>
      </c>
    </row>
    <row r="831" customFormat="false" ht="15.75" hidden="false" customHeight="false" outlineLevel="0" collapsed="false">
      <c r="A831" s="0" t="n">
        <v>555310836</v>
      </c>
      <c r="B831" s="0" t="s">
        <v>26</v>
      </c>
      <c r="C831" s="0" t="s">
        <v>13</v>
      </c>
      <c r="D831" s="0" t="n">
        <v>2</v>
      </c>
      <c r="E831" s="22" t="n">
        <v>45411</v>
      </c>
      <c r="F831" s="0" t="n">
        <v>183</v>
      </c>
      <c r="G831" s="0" t="n">
        <v>102</v>
      </c>
      <c r="H831" s="0" t="n">
        <v>36.64757</v>
      </c>
      <c r="I831" s="0" t="n">
        <v>-109.823</v>
      </c>
    </row>
    <row r="832" customFormat="false" ht="15.75" hidden="false" customHeight="false" outlineLevel="0" collapsed="false">
      <c r="A832" s="0" t="n">
        <v>555310850</v>
      </c>
      <c r="B832" s="0" t="s">
        <v>26</v>
      </c>
      <c r="C832" s="0" t="s">
        <v>13</v>
      </c>
      <c r="D832" s="0" t="n">
        <v>3</v>
      </c>
      <c r="E832" s="22" t="n">
        <v>45586</v>
      </c>
      <c r="F832" s="0" t="n">
        <v>8</v>
      </c>
      <c r="G832" s="0" t="n">
        <v>50</v>
      </c>
      <c r="H832" s="0" t="n">
        <v>36.6017</v>
      </c>
      <c r="I832" s="0" t="n">
        <v>-109.823</v>
      </c>
    </row>
    <row r="833" customFormat="false" ht="15.75" hidden="false" customHeight="false" outlineLevel="0" collapsed="false">
      <c r="A833" s="0" t="n">
        <v>555310881</v>
      </c>
      <c r="B833" s="0" t="s">
        <v>26</v>
      </c>
      <c r="C833" s="0" t="s">
        <v>13</v>
      </c>
      <c r="D833" s="0" t="n">
        <v>4</v>
      </c>
      <c r="E833" s="22" t="n">
        <v>45449</v>
      </c>
      <c r="F833" s="0" t="n">
        <v>145</v>
      </c>
      <c r="G833" s="0" t="n">
        <v>250</v>
      </c>
      <c r="H833" s="0" t="n">
        <v>36.62332</v>
      </c>
      <c r="I833" s="0" t="n">
        <v>-109.815</v>
      </c>
    </row>
    <row r="834" customFormat="false" ht="15.75" hidden="false" customHeight="false" outlineLevel="0" collapsed="false">
      <c r="A834" s="0" t="n">
        <v>555310915</v>
      </c>
      <c r="B834" s="0" t="s">
        <v>26</v>
      </c>
      <c r="C834" s="0" t="s">
        <v>13</v>
      </c>
      <c r="E834" s="22" t="n">
        <v>45560</v>
      </c>
      <c r="F834" s="0" t="n">
        <v>34</v>
      </c>
      <c r="G834" s="0" t="n">
        <v>450</v>
      </c>
      <c r="H834" s="0" t="n">
        <v>36.63018</v>
      </c>
      <c r="I834" s="0" t="n">
        <v>-110.876</v>
      </c>
    </row>
    <row r="835" customFormat="false" ht="15.75" hidden="false" customHeight="false" outlineLevel="0" collapsed="false">
      <c r="A835" s="0" t="n">
        <v>556857985</v>
      </c>
      <c r="B835" s="0" t="s">
        <v>26</v>
      </c>
      <c r="C835" s="0" t="s">
        <v>13</v>
      </c>
      <c r="D835" s="0" t="n">
        <v>1</v>
      </c>
      <c r="E835" s="22" t="n">
        <v>45484</v>
      </c>
      <c r="F835" s="0" t="n">
        <v>110</v>
      </c>
      <c r="G835" s="0" t="n">
        <v>400</v>
      </c>
      <c r="H835" s="0" t="n">
        <v>36.63371</v>
      </c>
      <c r="I835" s="0" t="n">
        <v>-111.257</v>
      </c>
    </row>
    <row r="836" customFormat="false" ht="15.75" hidden="false" customHeight="false" outlineLevel="0" collapsed="false">
      <c r="A836" s="0" t="n">
        <v>556857992</v>
      </c>
      <c r="B836" s="0" t="s">
        <v>26</v>
      </c>
      <c r="C836" s="0" t="s">
        <v>13</v>
      </c>
      <c r="D836" s="0" t="n">
        <v>3</v>
      </c>
      <c r="E836" s="22" t="n">
        <v>45497</v>
      </c>
      <c r="F836" s="0" t="n">
        <v>97</v>
      </c>
      <c r="G836" s="0" t="n">
        <v>200</v>
      </c>
      <c r="H836" s="0" t="n">
        <v>36.64925</v>
      </c>
      <c r="I836" s="0" t="n">
        <v>-111.236</v>
      </c>
    </row>
    <row r="837" customFormat="false" ht="15.75" hidden="false" customHeight="false" outlineLevel="0" collapsed="false">
      <c r="A837" s="0" t="n">
        <v>556858072</v>
      </c>
      <c r="B837" s="0" t="s">
        <v>26</v>
      </c>
      <c r="C837" s="0" t="s">
        <v>13</v>
      </c>
      <c r="E837" s="22" t="n">
        <v>45551</v>
      </c>
      <c r="F837" s="0" t="n">
        <v>43</v>
      </c>
      <c r="G837" s="0" t="n">
        <v>5</v>
      </c>
      <c r="H837" s="0" t="n">
        <v>36.56917</v>
      </c>
      <c r="I837" s="0" t="n">
        <v>-111.256</v>
      </c>
    </row>
    <row r="838" customFormat="false" ht="15.75" hidden="false" customHeight="false" outlineLevel="0" collapsed="false">
      <c r="A838" s="0" t="n">
        <v>556858089</v>
      </c>
      <c r="B838" s="0" t="s">
        <v>26</v>
      </c>
      <c r="C838" s="0" t="s">
        <v>13</v>
      </c>
      <c r="D838" s="0" t="n">
        <v>5</v>
      </c>
      <c r="E838" s="22" t="n">
        <v>45551</v>
      </c>
      <c r="F838" s="0" t="n">
        <v>43</v>
      </c>
      <c r="G838" s="0" t="n">
        <v>700</v>
      </c>
      <c r="H838" s="0" t="n">
        <v>36.56394</v>
      </c>
      <c r="I838" s="0" t="n">
        <v>-111.276</v>
      </c>
    </row>
    <row r="839" customFormat="false" ht="15.75" hidden="false" customHeight="false" outlineLevel="0" collapsed="false">
      <c r="A839" s="0" t="n">
        <v>556858113</v>
      </c>
      <c r="B839" s="0" t="s">
        <v>26</v>
      </c>
      <c r="C839" s="0" t="s">
        <v>30</v>
      </c>
      <c r="D839" s="0" t="n">
        <v>5</v>
      </c>
      <c r="E839" s="22" t="n">
        <v>45504</v>
      </c>
      <c r="F839" s="0" t="n">
        <v>90</v>
      </c>
      <c r="G839" s="0" t="n">
        <v>850</v>
      </c>
      <c r="H839" s="0" t="n">
        <v>36.8349</v>
      </c>
      <c r="I839" s="0" t="n">
        <v>-111.285</v>
      </c>
    </row>
    <row r="840" customFormat="false" ht="15.75" hidden="false" customHeight="false" outlineLevel="0" collapsed="false">
      <c r="A840" s="0" t="n">
        <v>556858144</v>
      </c>
      <c r="B840" s="0" t="s">
        <v>26</v>
      </c>
      <c r="C840" s="0" t="s">
        <v>13</v>
      </c>
      <c r="D840" s="0" t="n">
        <v>1</v>
      </c>
      <c r="E840" s="22" t="n">
        <v>45386</v>
      </c>
      <c r="F840" s="0" t="n">
        <v>208</v>
      </c>
      <c r="G840" s="0" t="n">
        <v>21</v>
      </c>
      <c r="H840" s="0" t="n">
        <v>36.77228</v>
      </c>
      <c r="I840" s="0" t="n">
        <v>-111.279</v>
      </c>
    </row>
    <row r="841" customFormat="false" ht="15.75" hidden="false" customHeight="false" outlineLevel="0" collapsed="false">
      <c r="A841" s="0" t="n">
        <v>556858151</v>
      </c>
      <c r="B841" s="0" t="s">
        <v>26</v>
      </c>
      <c r="C841" s="0" t="s">
        <v>13</v>
      </c>
      <c r="E841" s="22" t="n">
        <v>45475</v>
      </c>
      <c r="F841" s="0" t="n">
        <v>119</v>
      </c>
      <c r="G841" s="0" t="n">
        <v>1200</v>
      </c>
      <c r="H841" s="0" t="n">
        <v>36.63436</v>
      </c>
      <c r="I841" s="0" t="n">
        <v>-111.288</v>
      </c>
    </row>
    <row r="842" customFormat="false" ht="15.75" hidden="false" customHeight="false" outlineLevel="0" collapsed="false">
      <c r="A842" s="0" t="n">
        <v>556858230</v>
      </c>
      <c r="B842" s="0" t="s">
        <v>26</v>
      </c>
      <c r="C842" s="0" t="s">
        <v>13</v>
      </c>
      <c r="E842" s="22" t="n">
        <v>45425</v>
      </c>
      <c r="F842" s="0" t="n">
        <v>169</v>
      </c>
      <c r="G842" s="0" t="n">
        <v>800</v>
      </c>
      <c r="H842" s="0" t="n">
        <v>36.64546</v>
      </c>
      <c r="I842" s="0" t="n">
        <v>-111.249</v>
      </c>
    </row>
    <row r="843" customFormat="false" ht="15.75" hidden="false" customHeight="false" outlineLevel="0" collapsed="false">
      <c r="A843" s="0" t="n">
        <v>556858247</v>
      </c>
      <c r="B843" s="0" t="s">
        <v>26</v>
      </c>
      <c r="C843" s="0" t="s">
        <v>13</v>
      </c>
      <c r="D843" s="0" t="n">
        <v>4</v>
      </c>
      <c r="E843" s="22" t="n">
        <v>45425</v>
      </c>
      <c r="F843" s="0" t="n">
        <v>169</v>
      </c>
      <c r="G843" s="0" t="n">
        <v>700</v>
      </c>
      <c r="H843" s="0" t="n">
        <v>36.64566</v>
      </c>
      <c r="I843" s="0" t="n">
        <v>-111.249</v>
      </c>
    </row>
    <row r="844" customFormat="false" ht="15.75" hidden="false" customHeight="false" outlineLevel="0" collapsed="false">
      <c r="A844" s="0" t="n">
        <v>556858254</v>
      </c>
      <c r="B844" s="0" t="s">
        <v>26</v>
      </c>
      <c r="C844" s="0" t="s">
        <v>13</v>
      </c>
      <c r="D844" s="0" t="n">
        <v>1</v>
      </c>
      <c r="E844" s="22" t="n">
        <v>45426</v>
      </c>
      <c r="F844" s="0" t="n">
        <v>168</v>
      </c>
      <c r="G844" s="0" t="n">
        <v>300</v>
      </c>
      <c r="H844" s="0" t="n">
        <v>36.85969</v>
      </c>
      <c r="I844" s="0" t="n">
        <v>-111.268</v>
      </c>
    </row>
    <row r="845" customFormat="false" ht="15.75" hidden="false" customHeight="false" outlineLevel="0" collapsed="false">
      <c r="A845" s="0" t="n">
        <v>556858261</v>
      </c>
      <c r="B845" s="0" t="s">
        <v>26</v>
      </c>
      <c r="C845" s="0" t="s">
        <v>13</v>
      </c>
      <c r="D845" s="0" t="n">
        <v>2</v>
      </c>
      <c r="E845" s="22" t="n">
        <v>45497</v>
      </c>
      <c r="F845" s="0" t="n">
        <v>97</v>
      </c>
      <c r="G845" s="0" t="n">
        <v>800</v>
      </c>
      <c r="H845" s="0" t="n">
        <v>36.86667</v>
      </c>
      <c r="I845" s="0" t="n">
        <v>-111.273</v>
      </c>
    </row>
    <row r="846" customFormat="false" ht="15.75" hidden="false" customHeight="false" outlineLevel="0" collapsed="false">
      <c r="A846" s="0" t="n">
        <v>556858319</v>
      </c>
      <c r="B846" s="0" t="s">
        <v>26</v>
      </c>
      <c r="C846" s="0" t="s">
        <v>13</v>
      </c>
      <c r="D846" s="0" t="n">
        <v>4</v>
      </c>
      <c r="E846" s="22" t="n">
        <v>45559</v>
      </c>
      <c r="F846" s="0" t="n">
        <v>35</v>
      </c>
      <c r="G846" s="0" t="n">
        <v>1200</v>
      </c>
      <c r="H846" s="0" t="n">
        <v>36.77191</v>
      </c>
      <c r="I846" s="0" t="n">
        <v>-111.28</v>
      </c>
    </row>
    <row r="847" customFormat="false" ht="15.75" hidden="false" customHeight="false" outlineLevel="0" collapsed="false">
      <c r="A847" s="0" t="n">
        <v>556881179</v>
      </c>
      <c r="B847" s="0" t="s">
        <v>26</v>
      </c>
      <c r="C847" s="0" t="s">
        <v>13</v>
      </c>
      <c r="D847" s="0" t="n">
        <v>3</v>
      </c>
      <c r="E847" s="22" t="n">
        <v>45497</v>
      </c>
      <c r="F847" s="0" t="n">
        <v>97</v>
      </c>
      <c r="G847" s="0" t="n">
        <v>400</v>
      </c>
      <c r="H847" s="0" t="n">
        <v>36.85974</v>
      </c>
      <c r="I847" s="0" t="n">
        <v>-111.268</v>
      </c>
    </row>
    <row r="848" customFormat="false" ht="15.75" hidden="false" customHeight="false" outlineLevel="0" collapsed="false">
      <c r="A848" s="0" t="n">
        <v>556881272</v>
      </c>
      <c r="B848" s="0" t="s">
        <v>26</v>
      </c>
      <c r="C848" s="0" t="s">
        <v>19</v>
      </c>
      <c r="D848" s="0" t="n">
        <v>3</v>
      </c>
      <c r="E848" s="22" t="n">
        <v>45582</v>
      </c>
      <c r="F848" s="0" t="n">
        <v>12</v>
      </c>
      <c r="G848" s="0" t="n">
        <v>257</v>
      </c>
      <c r="H848" s="0" t="n">
        <v>36.5523</v>
      </c>
      <c r="I848" s="0" t="n">
        <v>-110.673</v>
      </c>
    </row>
    <row r="849" customFormat="false" ht="15.75" hidden="false" customHeight="false" outlineLevel="0" collapsed="false">
      <c r="A849" s="0" t="n">
        <v>556881289</v>
      </c>
      <c r="B849" s="0" t="s">
        <v>26</v>
      </c>
      <c r="C849" s="0" t="s">
        <v>13</v>
      </c>
      <c r="D849" s="0" t="n">
        <v>5</v>
      </c>
      <c r="E849" s="22" t="n">
        <v>45552</v>
      </c>
      <c r="F849" s="0" t="n">
        <v>42</v>
      </c>
      <c r="G849" s="0" t="n">
        <v>1100</v>
      </c>
      <c r="H849" s="0" t="n">
        <v>36.67137</v>
      </c>
      <c r="I849" s="0" t="n">
        <v>-109.848</v>
      </c>
    </row>
    <row r="850" customFormat="false" ht="15.75" hidden="false" customHeight="false" outlineLevel="0" collapsed="false">
      <c r="A850" s="0" t="n">
        <v>556881320</v>
      </c>
      <c r="B850" s="0" t="s">
        <v>26</v>
      </c>
      <c r="C850" s="0" t="s">
        <v>15</v>
      </c>
      <c r="D850" s="0" t="n">
        <v>2</v>
      </c>
      <c r="E850" s="22" t="n">
        <v>45545</v>
      </c>
      <c r="F850" s="0" t="n">
        <v>49</v>
      </c>
      <c r="G850" s="0" t="n">
        <v>500</v>
      </c>
      <c r="H850" s="0" t="n">
        <v>36.52421</v>
      </c>
      <c r="I850" s="0" t="n">
        <v>-110.569</v>
      </c>
    </row>
    <row r="851" customFormat="false" ht="15.75" hidden="false" customHeight="false" outlineLevel="0" collapsed="false">
      <c r="A851" s="0" t="n">
        <v>556881344</v>
      </c>
      <c r="B851" s="0" t="s">
        <v>26</v>
      </c>
      <c r="C851" s="0" t="s">
        <v>13</v>
      </c>
      <c r="D851" s="0" t="n">
        <v>2</v>
      </c>
      <c r="E851" s="22" t="n">
        <v>45491</v>
      </c>
      <c r="F851" s="0" t="n">
        <v>103</v>
      </c>
      <c r="G851" s="0" t="n">
        <v>1200</v>
      </c>
      <c r="H851" s="0" t="n">
        <v>36.73553</v>
      </c>
      <c r="I851" s="0" t="n">
        <v>-111.303</v>
      </c>
    </row>
    <row r="852" customFormat="false" ht="15.75" hidden="false" customHeight="false" outlineLevel="0" collapsed="false">
      <c r="A852" s="0" t="n">
        <v>556881368</v>
      </c>
      <c r="B852" s="0" t="s">
        <v>26</v>
      </c>
      <c r="C852" s="0" t="s">
        <v>32</v>
      </c>
      <c r="D852" s="0" t="n">
        <v>1</v>
      </c>
      <c r="E852" s="22" t="n">
        <v>45530</v>
      </c>
      <c r="F852" s="0" t="n">
        <v>64</v>
      </c>
      <c r="G852" s="0" t="n">
        <v>553</v>
      </c>
      <c r="H852" s="0" t="n">
        <v>36.64456</v>
      </c>
      <c r="I852" s="0" t="n">
        <v>-109.816</v>
      </c>
    </row>
    <row r="853" customFormat="false" ht="15.75" hidden="false" customHeight="false" outlineLevel="0" collapsed="false">
      <c r="A853" s="0" t="n">
        <v>556881375</v>
      </c>
      <c r="B853" s="0" t="s">
        <v>26</v>
      </c>
      <c r="C853" s="0" t="s">
        <v>15</v>
      </c>
      <c r="D853" s="0" t="n">
        <v>1</v>
      </c>
      <c r="E853" s="22" t="n">
        <v>45530</v>
      </c>
      <c r="F853" s="0" t="n">
        <v>64</v>
      </c>
      <c r="G853" s="0" t="n">
        <v>275</v>
      </c>
      <c r="H853" s="0" t="n">
        <v>36.64487</v>
      </c>
      <c r="I853" s="0" t="n">
        <v>-109.818</v>
      </c>
    </row>
    <row r="854" customFormat="false" ht="15.75" hidden="false" customHeight="false" outlineLevel="0" collapsed="false">
      <c r="A854" s="0" t="n">
        <v>556881382</v>
      </c>
      <c r="B854" s="0" t="s">
        <v>26</v>
      </c>
      <c r="C854" s="0" t="s">
        <v>13</v>
      </c>
      <c r="D854" s="0" t="n">
        <v>7</v>
      </c>
      <c r="E854" s="22" t="n">
        <v>45586</v>
      </c>
      <c r="F854" s="0" t="n">
        <v>8</v>
      </c>
      <c r="G854" s="0" t="n">
        <v>800</v>
      </c>
      <c r="H854" s="0" t="n">
        <v>36.63655</v>
      </c>
      <c r="I854" s="0" t="n">
        <v>-109.858</v>
      </c>
    </row>
    <row r="855" customFormat="false" ht="15.75" hidden="false" customHeight="false" outlineLevel="0" collapsed="false">
      <c r="A855" s="0" t="n">
        <v>556881485</v>
      </c>
      <c r="B855" s="0" t="s">
        <v>26</v>
      </c>
      <c r="C855" s="0" t="s">
        <v>13</v>
      </c>
      <c r="D855" s="0" t="n">
        <v>6</v>
      </c>
      <c r="E855" s="22" t="n">
        <v>45404</v>
      </c>
      <c r="F855" s="0" t="n">
        <v>190</v>
      </c>
      <c r="G855" s="0" t="n">
        <v>10</v>
      </c>
      <c r="H855" s="0" t="n">
        <v>36.64403</v>
      </c>
      <c r="I855" s="0" t="n">
        <v>-109.803</v>
      </c>
    </row>
    <row r="856" customFormat="false" ht="15.75" hidden="false" customHeight="false" outlineLevel="0" collapsed="false">
      <c r="A856" s="0" t="n">
        <v>556881502</v>
      </c>
      <c r="B856" s="0" t="s">
        <v>26</v>
      </c>
      <c r="C856" s="0" t="s">
        <v>13</v>
      </c>
      <c r="D856" s="0" t="n">
        <v>3</v>
      </c>
      <c r="E856" s="22" t="n">
        <v>45587</v>
      </c>
      <c r="F856" s="0" t="n">
        <v>7</v>
      </c>
      <c r="G856" s="0" t="n">
        <v>800</v>
      </c>
      <c r="H856" s="0" t="n">
        <v>36.69011</v>
      </c>
      <c r="I856" s="0" t="n">
        <v>-110.257</v>
      </c>
    </row>
    <row r="857" customFormat="false" ht="15.75" hidden="false" customHeight="false" outlineLevel="0" collapsed="false">
      <c r="A857" s="0" t="n">
        <v>556881533</v>
      </c>
      <c r="B857" s="0" t="s">
        <v>26</v>
      </c>
      <c r="C857" s="0" t="s">
        <v>13</v>
      </c>
      <c r="E857" s="22" t="n">
        <v>45474</v>
      </c>
      <c r="F857" s="0" t="n">
        <v>120</v>
      </c>
      <c r="G857" s="0" t="n">
        <v>200</v>
      </c>
      <c r="H857" s="0" t="n">
        <v>36.36797</v>
      </c>
      <c r="I857" s="0" t="n">
        <v>-111.447</v>
      </c>
    </row>
    <row r="858" customFormat="false" ht="15.75" hidden="false" customHeight="false" outlineLevel="0" collapsed="false">
      <c r="A858" s="0" t="n">
        <v>556881605</v>
      </c>
      <c r="B858" s="0" t="s">
        <v>26</v>
      </c>
      <c r="C858" s="0" t="s">
        <v>13</v>
      </c>
      <c r="D858" s="0" t="n">
        <v>4</v>
      </c>
      <c r="E858" s="22" t="n">
        <v>45489</v>
      </c>
      <c r="F858" s="0" t="n">
        <v>105</v>
      </c>
      <c r="G858" s="0" t="n">
        <v>1200</v>
      </c>
      <c r="H858" s="0" t="n">
        <v>36.74831</v>
      </c>
      <c r="I858" s="0" t="n">
        <v>-111.341</v>
      </c>
    </row>
    <row r="859" customFormat="false" ht="15.75" hidden="false" customHeight="false" outlineLevel="0" collapsed="false">
      <c r="A859" s="0" t="n">
        <v>556881612</v>
      </c>
      <c r="B859" s="0" t="s">
        <v>26</v>
      </c>
      <c r="C859" s="0" t="s">
        <v>13</v>
      </c>
      <c r="D859" s="0" t="n">
        <v>3</v>
      </c>
      <c r="E859" s="22" t="n">
        <v>45497</v>
      </c>
      <c r="F859" s="0" t="n">
        <v>97</v>
      </c>
      <c r="G859" s="0" t="n">
        <v>100</v>
      </c>
      <c r="H859" s="0" t="n">
        <v>36.48381</v>
      </c>
      <c r="I859" s="0" t="n">
        <v>-111.045</v>
      </c>
    </row>
    <row r="860" customFormat="false" ht="15.75" hidden="false" customHeight="false" outlineLevel="0" collapsed="false">
      <c r="A860" s="0" t="n">
        <v>556881629</v>
      </c>
      <c r="B860" s="0" t="s">
        <v>26</v>
      </c>
      <c r="C860" s="0" t="s">
        <v>29</v>
      </c>
      <c r="D860" s="0" t="n">
        <v>2</v>
      </c>
      <c r="E860" s="22" t="n">
        <v>45587</v>
      </c>
      <c r="F860" s="0" t="n">
        <v>7</v>
      </c>
      <c r="G860" s="0" t="n">
        <v>719</v>
      </c>
      <c r="H860" s="0" t="n">
        <v>36.66107</v>
      </c>
      <c r="I860" s="0" t="n">
        <v>-110.521</v>
      </c>
    </row>
    <row r="861" customFormat="false" ht="15.75" hidden="false" customHeight="false" outlineLevel="0" collapsed="false">
      <c r="A861" s="0" t="n">
        <v>556881636</v>
      </c>
      <c r="B861" s="0" t="s">
        <v>26</v>
      </c>
      <c r="C861" s="0" t="s">
        <v>13</v>
      </c>
      <c r="D861" s="0" t="n">
        <v>6</v>
      </c>
      <c r="E861" s="22" t="n">
        <v>45551</v>
      </c>
      <c r="F861" s="0" t="n">
        <v>43</v>
      </c>
      <c r="G861" s="0" t="n">
        <v>1200</v>
      </c>
      <c r="H861" s="0" t="n">
        <v>36.59163</v>
      </c>
      <c r="I861" s="0" t="n">
        <v>-110.877</v>
      </c>
    </row>
    <row r="862" customFormat="false" ht="15.75" hidden="false" customHeight="false" outlineLevel="0" collapsed="false">
      <c r="A862" s="0" t="n">
        <v>556881643</v>
      </c>
      <c r="B862" s="0" t="s">
        <v>26</v>
      </c>
      <c r="C862" s="0" t="s">
        <v>29</v>
      </c>
      <c r="D862" s="0" t="n">
        <v>3</v>
      </c>
      <c r="E862" s="22" t="n">
        <v>45565</v>
      </c>
      <c r="F862" s="0" t="n">
        <v>29</v>
      </c>
      <c r="G862" s="0" t="n">
        <v>300</v>
      </c>
      <c r="H862" s="0" t="n">
        <v>36.74617</v>
      </c>
      <c r="I862" s="0" t="n">
        <v>-110.601</v>
      </c>
    </row>
    <row r="863" customFormat="false" ht="15.75" hidden="false" customHeight="false" outlineLevel="0" collapsed="false">
      <c r="A863" s="0" t="n">
        <v>556881650</v>
      </c>
      <c r="B863" s="0" t="s">
        <v>26</v>
      </c>
      <c r="C863" s="0" t="s">
        <v>13</v>
      </c>
      <c r="D863" s="0" t="n">
        <v>1</v>
      </c>
      <c r="E863" s="22" t="n">
        <v>45554</v>
      </c>
      <c r="F863" s="0" t="n">
        <v>40</v>
      </c>
      <c r="G863" s="0" t="n">
        <v>1200</v>
      </c>
      <c r="H863" s="0" t="n">
        <v>36.46094</v>
      </c>
      <c r="I863" s="0" t="n">
        <v>-110.889</v>
      </c>
    </row>
    <row r="864" customFormat="false" ht="15.75" hidden="false" customHeight="false" outlineLevel="0" collapsed="false">
      <c r="A864" s="0" t="n">
        <v>557782549</v>
      </c>
      <c r="B864" s="0" t="s">
        <v>22</v>
      </c>
      <c r="C864" s="0" t="s">
        <v>13</v>
      </c>
      <c r="D864" s="0" t="n">
        <v>5</v>
      </c>
      <c r="E864" s="22" t="n">
        <v>45554</v>
      </c>
      <c r="F864" s="0" t="n">
        <v>40</v>
      </c>
      <c r="G864" s="0" t="n">
        <v>453</v>
      </c>
      <c r="H864" s="0" t="n">
        <v>36.7116</v>
      </c>
      <c r="I864" s="0" t="n">
        <v>-108.239</v>
      </c>
    </row>
    <row r="865" customFormat="false" ht="15.75" hidden="false" customHeight="false" outlineLevel="0" collapsed="false">
      <c r="A865" s="0" t="n">
        <v>572380582</v>
      </c>
      <c r="B865" s="0" t="s">
        <v>26</v>
      </c>
      <c r="C865" s="0" t="s">
        <v>13</v>
      </c>
      <c r="D865" s="0" t="n">
        <v>2</v>
      </c>
      <c r="E865" s="22" t="n">
        <v>45404</v>
      </c>
      <c r="F865" s="0" t="n">
        <v>190</v>
      </c>
      <c r="G865" s="0" t="n">
        <v>1000</v>
      </c>
      <c r="H865" s="0" t="n">
        <v>36.47616</v>
      </c>
      <c r="I865" s="0" t="n">
        <v>-110.428</v>
      </c>
    </row>
    <row r="866" customFormat="false" ht="15.75" hidden="false" customHeight="false" outlineLevel="0" collapsed="false">
      <c r="A866" s="0" t="n">
        <v>572380661</v>
      </c>
      <c r="B866" s="0" t="s">
        <v>26</v>
      </c>
      <c r="C866" s="0" t="s">
        <v>29</v>
      </c>
      <c r="E866" s="22" t="n">
        <v>45575</v>
      </c>
      <c r="F866" s="0" t="n">
        <v>19</v>
      </c>
      <c r="G866" s="0" t="n">
        <v>305</v>
      </c>
      <c r="H866" s="0" t="n">
        <v>36.92662</v>
      </c>
      <c r="I866" s="0" t="n">
        <v>-110.746</v>
      </c>
    </row>
    <row r="867" customFormat="false" ht="15.75" hidden="false" customHeight="false" outlineLevel="0" collapsed="false">
      <c r="A867" s="0" t="n">
        <v>572380678</v>
      </c>
      <c r="B867" s="0" t="s">
        <v>26</v>
      </c>
      <c r="C867" s="0" t="s">
        <v>29</v>
      </c>
      <c r="E867" s="22" t="n">
        <v>45414</v>
      </c>
      <c r="F867" s="0" t="n">
        <v>180</v>
      </c>
      <c r="G867" s="0" t="n">
        <v>200</v>
      </c>
      <c r="H867" s="0" t="n">
        <v>36.93116</v>
      </c>
      <c r="I867" s="0" t="n">
        <v>-110.769</v>
      </c>
    </row>
    <row r="868" customFormat="false" ht="15.75" hidden="false" customHeight="false" outlineLevel="0" collapsed="false">
      <c r="A868" s="0" t="n">
        <v>572380788</v>
      </c>
      <c r="B868" s="0" t="s">
        <v>26</v>
      </c>
      <c r="C868" s="0" t="s">
        <v>19</v>
      </c>
      <c r="E868" s="22" t="n">
        <v>45523</v>
      </c>
      <c r="F868" s="0" t="n">
        <v>71</v>
      </c>
      <c r="G868" s="0" t="n">
        <v>275</v>
      </c>
      <c r="H868" s="0" t="n">
        <v>36.57016</v>
      </c>
      <c r="I868" s="0" t="n">
        <v>-110.669</v>
      </c>
    </row>
    <row r="869" customFormat="false" ht="15.75" hidden="false" customHeight="false" outlineLevel="0" collapsed="false">
      <c r="A869" s="0" t="n">
        <v>572380795</v>
      </c>
      <c r="B869" s="0" t="s">
        <v>26</v>
      </c>
      <c r="C869" s="0" t="s">
        <v>15</v>
      </c>
      <c r="E869" s="22" t="n">
        <v>45582</v>
      </c>
      <c r="F869" s="0" t="n">
        <v>12</v>
      </c>
      <c r="G869" s="0" t="n">
        <v>154</v>
      </c>
      <c r="H869" s="0" t="n">
        <v>36.57062</v>
      </c>
      <c r="I869" s="0" t="n">
        <v>-110.669</v>
      </c>
    </row>
    <row r="870" customFormat="false" ht="15.75" hidden="false" customHeight="false" outlineLevel="0" collapsed="false">
      <c r="A870" s="0" t="n">
        <v>572380922</v>
      </c>
      <c r="B870" s="0" t="s">
        <v>26</v>
      </c>
      <c r="C870" s="0" t="s">
        <v>19</v>
      </c>
      <c r="E870" s="22" t="n">
        <v>45582</v>
      </c>
      <c r="F870" s="0" t="n">
        <v>12</v>
      </c>
      <c r="G870" s="0" t="n">
        <v>275</v>
      </c>
      <c r="H870" s="0" t="n">
        <v>36.5509</v>
      </c>
      <c r="I870" s="0" t="n">
        <v>-110.678</v>
      </c>
    </row>
    <row r="871" customFormat="false" ht="15.75" hidden="false" customHeight="false" outlineLevel="0" collapsed="false">
      <c r="A871" s="0" t="n">
        <v>572380991</v>
      </c>
      <c r="B871" s="0" t="s">
        <v>26</v>
      </c>
      <c r="C871" s="0" t="s">
        <v>29</v>
      </c>
      <c r="E871" s="22" t="n">
        <v>45580</v>
      </c>
      <c r="F871" s="0" t="n">
        <v>14</v>
      </c>
      <c r="G871" s="0" t="n">
        <v>425</v>
      </c>
      <c r="H871" s="0" t="n">
        <v>37.00922</v>
      </c>
      <c r="I871" s="0" t="n">
        <v>-110.779</v>
      </c>
    </row>
    <row r="872" customFormat="false" ht="15.75" hidden="false" customHeight="false" outlineLevel="0" collapsed="false">
      <c r="A872" s="0" t="n">
        <v>578611424</v>
      </c>
      <c r="B872" s="0" t="s">
        <v>22</v>
      </c>
      <c r="C872" s="0" t="s">
        <v>13</v>
      </c>
      <c r="D872" s="0" t="n">
        <v>5</v>
      </c>
      <c r="E872" s="22" t="n">
        <v>45475</v>
      </c>
      <c r="F872" s="0" t="n">
        <v>119</v>
      </c>
      <c r="G872" s="0" t="n">
        <v>237</v>
      </c>
      <c r="H872" s="0" t="n">
        <v>35.2952</v>
      </c>
      <c r="I872" s="0" t="n">
        <v>-110.182</v>
      </c>
    </row>
    <row r="873" customFormat="false" ht="15.75" hidden="false" customHeight="false" outlineLevel="0" collapsed="false">
      <c r="A873" s="0" t="n">
        <v>578611431</v>
      </c>
      <c r="B873" s="0" t="s">
        <v>22</v>
      </c>
      <c r="C873" s="0" t="s">
        <v>13</v>
      </c>
      <c r="D873" s="0" t="n">
        <v>1</v>
      </c>
      <c r="E873" s="22" t="n">
        <v>45510</v>
      </c>
      <c r="F873" s="0" t="n">
        <v>84</v>
      </c>
      <c r="G873" s="0" t="n">
        <v>133</v>
      </c>
      <c r="H873" s="0" t="n">
        <v>35.49907</v>
      </c>
      <c r="I873" s="0" t="n">
        <v>-110.244</v>
      </c>
    </row>
    <row r="874" customFormat="false" ht="15.75" hidden="false" customHeight="false" outlineLevel="0" collapsed="false">
      <c r="A874" s="0" t="n">
        <v>578711018</v>
      </c>
      <c r="B874" s="0" t="s">
        <v>22</v>
      </c>
      <c r="C874" s="0" t="s">
        <v>13</v>
      </c>
      <c r="D874" s="0" t="n">
        <v>1</v>
      </c>
      <c r="E874" s="22" t="n">
        <v>45510</v>
      </c>
      <c r="F874" s="0" t="n">
        <v>84</v>
      </c>
      <c r="G874" s="0" t="n">
        <v>60</v>
      </c>
      <c r="H874" s="0" t="n">
        <v>35.49858</v>
      </c>
      <c r="I874" s="0" t="n">
        <v>-110.255</v>
      </c>
    </row>
    <row r="875" customFormat="false" ht="15.75" hidden="false" customHeight="false" outlineLevel="0" collapsed="false">
      <c r="A875" s="0" t="n">
        <v>578711032</v>
      </c>
      <c r="B875" s="0" t="s">
        <v>22</v>
      </c>
      <c r="C875" s="0" t="s">
        <v>13</v>
      </c>
      <c r="D875" s="0" t="n">
        <v>2</v>
      </c>
      <c r="E875" s="22" t="n">
        <v>45544</v>
      </c>
      <c r="F875" s="0" t="n">
        <v>50</v>
      </c>
      <c r="G875" s="0" t="n">
        <v>197</v>
      </c>
      <c r="H875" s="0" t="n">
        <v>35.63001</v>
      </c>
      <c r="I875" s="0" t="n">
        <v>-110.03</v>
      </c>
    </row>
    <row r="876" customFormat="false" ht="15.75" hidden="false" customHeight="false" outlineLevel="0" collapsed="false">
      <c r="A876" s="0" t="n">
        <v>578711049</v>
      </c>
      <c r="B876" s="0" t="s">
        <v>22</v>
      </c>
      <c r="C876" s="0" t="s">
        <v>13</v>
      </c>
      <c r="D876" s="0" t="n">
        <v>3</v>
      </c>
      <c r="E876" s="22" t="n">
        <v>45407</v>
      </c>
      <c r="F876" s="0" t="n">
        <v>187</v>
      </c>
      <c r="G876" s="0" t="n">
        <v>0</v>
      </c>
      <c r="H876" s="0" t="n">
        <v>35.47442</v>
      </c>
      <c r="I876" s="0" t="n">
        <v>-110.486</v>
      </c>
    </row>
    <row r="877" customFormat="false" ht="15.75" hidden="false" customHeight="false" outlineLevel="0" collapsed="false">
      <c r="A877" s="0" t="n">
        <v>578711104</v>
      </c>
      <c r="B877" s="0" t="s">
        <v>22</v>
      </c>
      <c r="C877" s="0" t="s">
        <v>13</v>
      </c>
      <c r="D877" s="0" t="n">
        <v>1</v>
      </c>
      <c r="E877" s="22" t="n">
        <v>45544</v>
      </c>
      <c r="F877" s="0" t="n">
        <v>50</v>
      </c>
      <c r="G877" s="0" t="n">
        <v>243</v>
      </c>
      <c r="H877" s="0" t="n">
        <v>35.63716</v>
      </c>
      <c r="I877" s="0" t="n">
        <v>-110.111</v>
      </c>
    </row>
    <row r="878" customFormat="false" ht="15.75" hidden="false" customHeight="false" outlineLevel="0" collapsed="false">
      <c r="A878" s="0" t="n">
        <v>578711135</v>
      </c>
      <c r="B878" s="0" t="s">
        <v>22</v>
      </c>
      <c r="C878" s="0" t="s">
        <v>13</v>
      </c>
      <c r="D878" s="0" t="n">
        <v>1</v>
      </c>
      <c r="E878" s="22" t="n">
        <v>45575</v>
      </c>
      <c r="F878" s="0" t="n">
        <v>19</v>
      </c>
      <c r="G878" s="0" t="n">
        <v>124</v>
      </c>
      <c r="H878" s="0" t="n">
        <v>35.28811</v>
      </c>
      <c r="I878" s="0" t="n">
        <v>-110.496</v>
      </c>
    </row>
    <row r="879" customFormat="false" ht="15.75" hidden="false" customHeight="false" outlineLevel="0" collapsed="false">
      <c r="A879" s="0" t="n">
        <v>578711173</v>
      </c>
      <c r="B879" s="0" t="s">
        <v>22</v>
      </c>
      <c r="C879" s="0" t="s">
        <v>19</v>
      </c>
      <c r="E879" s="22" t="n">
        <v>45460</v>
      </c>
      <c r="F879" s="0" t="n">
        <v>134</v>
      </c>
      <c r="G879" s="0" t="n">
        <v>228</v>
      </c>
      <c r="H879" s="0" t="n">
        <v>35.29257</v>
      </c>
      <c r="I879" s="0" t="n">
        <v>-110.742</v>
      </c>
    </row>
    <row r="880" customFormat="false" ht="15.75" hidden="false" customHeight="false" outlineLevel="0" collapsed="false">
      <c r="A880" s="0" t="n">
        <v>578711197</v>
      </c>
      <c r="B880" s="0" t="s">
        <v>22</v>
      </c>
      <c r="C880" s="0" t="s">
        <v>13</v>
      </c>
      <c r="D880" s="0" t="n">
        <v>4</v>
      </c>
      <c r="E880" s="22" t="n">
        <v>45544</v>
      </c>
      <c r="F880" s="0" t="n">
        <v>50</v>
      </c>
      <c r="G880" s="0" t="n">
        <v>343</v>
      </c>
      <c r="H880" s="0" t="n">
        <v>35.49568</v>
      </c>
      <c r="I880" s="0" t="n">
        <v>-110.135</v>
      </c>
    </row>
    <row r="881" customFormat="false" ht="15.75" hidden="false" customHeight="false" outlineLevel="0" collapsed="false">
      <c r="A881" s="0" t="n">
        <v>578711214</v>
      </c>
      <c r="B881" s="0" t="s">
        <v>22</v>
      </c>
      <c r="C881" s="0" t="s">
        <v>13</v>
      </c>
      <c r="D881" s="0" t="n">
        <v>3</v>
      </c>
      <c r="E881" s="22" t="n">
        <v>45544</v>
      </c>
      <c r="F881" s="0" t="n">
        <v>50</v>
      </c>
      <c r="G881" s="0" t="n">
        <v>211</v>
      </c>
      <c r="H881" s="0" t="n">
        <v>35.51034</v>
      </c>
      <c r="I881" s="0" t="n">
        <v>-110.039</v>
      </c>
    </row>
    <row r="882" customFormat="false" ht="15.75" hidden="false" customHeight="false" outlineLevel="0" collapsed="false">
      <c r="A882" s="0" t="n">
        <v>578711290</v>
      </c>
      <c r="B882" s="0" t="s">
        <v>22</v>
      </c>
      <c r="C882" s="0" t="s">
        <v>13</v>
      </c>
      <c r="D882" s="0" t="n">
        <v>1</v>
      </c>
      <c r="E882" s="22" t="n">
        <v>45544</v>
      </c>
      <c r="F882" s="0" t="n">
        <v>50</v>
      </c>
      <c r="G882" s="0" t="n">
        <v>70</v>
      </c>
      <c r="H882" s="0" t="n">
        <v>35.21044</v>
      </c>
      <c r="I882" s="0" t="n">
        <v>-110.43</v>
      </c>
    </row>
    <row r="883" customFormat="false" ht="15.75" hidden="false" customHeight="false" outlineLevel="0" collapsed="false">
      <c r="A883" s="0" t="n">
        <v>578711355</v>
      </c>
      <c r="B883" s="0" t="s">
        <v>22</v>
      </c>
      <c r="C883" s="0" t="s">
        <v>13</v>
      </c>
      <c r="D883" s="0" t="n">
        <v>4</v>
      </c>
      <c r="E883" s="22" t="n">
        <v>45510</v>
      </c>
      <c r="F883" s="0" t="n">
        <v>84</v>
      </c>
      <c r="G883" s="0" t="n">
        <v>108</v>
      </c>
      <c r="H883" s="0" t="n">
        <v>35.49356</v>
      </c>
      <c r="I883" s="0" t="n">
        <v>-110.135</v>
      </c>
    </row>
    <row r="884" customFormat="false" ht="15.75" hidden="false" customHeight="false" outlineLevel="0" collapsed="false">
      <c r="A884" s="0" t="n">
        <v>620184713</v>
      </c>
      <c r="B884" s="0" t="s">
        <v>12</v>
      </c>
      <c r="C884" s="0" t="s">
        <v>13</v>
      </c>
      <c r="D884" s="0" t="n">
        <v>2</v>
      </c>
      <c r="E884" s="22" t="n">
        <v>45568</v>
      </c>
      <c r="F884" s="0" t="n">
        <v>26</v>
      </c>
      <c r="G884" s="0" t="n">
        <v>374</v>
      </c>
      <c r="H884" s="0" t="n">
        <v>35.48386</v>
      </c>
      <c r="I884" s="0" t="n">
        <v>-108.138</v>
      </c>
    </row>
    <row r="885" customFormat="false" ht="15.75" hidden="false" customHeight="false" outlineLevel="0" collapsed="false">
      <c r="A885" s="0" t="n">
        <v>620184768</v>
      </c>
      <c r="B885" s="0" t="s">
        <v>12</v>
      </c>
      <c r="C885" s="0" t="s">
        <v>13</v>
      </c>
      <c r="D885" s="0" t="n">
        <v>1</v>
      </c>
      <c r="E885" s="22" t="n">
        <v>45490</v>
      </c>
      <c r="F885" s="0" t="n">
        <v>104</v>
      </c>
      <c r="G885" s="0" t="n">
        <v>80</v>
      </c>
      <c r="H885" s="0" t="n">
        <v>35.58378</v>
      </c>
      <c r="I885" s="0" t="n">
        <v>-108.353</v>
      </c>
    </row>
    <row r="886" customFormat="false" ht="15.75" hidden="false" customHeight="false" outlineLevel="0" collapsed="false">
      <c r="A886" s="0" t="n">
        <v>620184885</v>
      </c>
      <c r="B886" s="0" t="s">
        <v>12</v>
      </c>
      <c r="C886" s="0" t="s">
        <v>13</v>
      </c>
      <c r="D886" s="0" t="n">
        <v>1</v>
      </c>
      <c r="E886" s="22" t="n">
        <v>45531</v>
      </c>
      <c r="F886" s="0" t="n">
        <v>63</v>
      </c>
      <c r="G886" s="0" t="n">
        <v>690</v>
      </c>
      <c r="H886" s="0" t="n">
        <v>35.31094</v>
      </c>
      <c r="I886" s="0" t="n">
        <v>-109.055</v>
      </c>
    </row>
    <row r="887" customFormat="false" ht="15.75" hidden="false" customHeight="false" outlineLevel="0" collapsed="false">
      <c r="A887" s="0" t="n">
        <v>631591470</v>
      </c>
      <c r="B887" s="0" t="s">
        <v>12</v>
      </c>
      <c r="C887" s="0" t="s">
        <v>13</v>
      </c>
      <c r="D887" s="0" t="n">
        <v>1</v>
      </c>
      <c r="E887" s="22" t="n">
        <v>45575</v>
      </c>
      <c r="F887" s="0" t="n">
        <v>19</v>
      </c>
      <c r="G887" s="0" t="n">
        <v>301</v>
      </c>
      <c r="H887" s="0" t="n">
        <v>35.37404</v>
      </c>
      <c r="I887" s="0" t="n">
        <v>-108.147</v>
      </c>
    </row>
    <row r="888" customFormat="false" ht="15.75" hidden="false" customHeight="false" outlineLevel="0" collapsed="false">
      <c r="A888" s="0" t="n">
        <v>640833255</v>
      </c>
      <c r="B888" s="0" t="s">
        <v>22</v>
      </c>
      <c r="C888" s="0" t="s">
        <v>13</v>
      </c>
      <c r="D888" s="0" t="n">
        <v>6</v>
      </c>
      <c r="E888" s="22" t="n">
        <v>45510</v>
      </c>
      <c r="F888" s="0" t="n">
        <v>84</v>
      </c>
      <c r="G888" s="0" t="n">
        <v>460</v>
      </c>
      <c r="H888" s="0" t="n">
        <v>35.49498</v>
      </c>
      <c r="I888" s="0" t="n">
        <v>-110.135</v>
      </c>
    </row>
    <row r="889" customFormat="false" ht="15.75" hidden="false" customHeight="false" outlineLevel="0" collapsed="false">
      <c r="A889" s="0" t="n">
        <v>640833262</v>
      </c>
      <c r="B889" s="0" t="s">
        <v>22</v>
      </c>
      <c r="C889" s="0" t="s">
        <v>13</v>
      </c>
      <c r="D889" s="0" t="n">
        <v>4</v>
      </c>
      <c r="E889" s="22" t="n">
        <v>45544</v>
      </c>
      <c r="F889" s="0" t="n">
        <v>50</v>
      </c>
      <c r="G889" s="0" t="n">
        <v>387</v>
      </c>
      <c r="H889" s="0" t="n">
        <v>35.49536</v>
      </c>
      <c r="I889" s="0" t="n">
        <v>-110.135</v>
      </c>
    </row>
    <row r="890" customFormat="false" ht="15.75" hidden="false" customHeight="false" outlineLevel="0" collapsed="false">
      <c r="A890" s="0" t="n">
        <v>640911032</v>
      </c>
      <c r="B890" s="0" t="s">
        <v>22</v>
      </c>
      <c r="C890" s="0" t="s">
        <v>25</v>
      </c>
      <c r="D890" s="0" t="n">
        <v>1</v>
      </c>
      <c r="E890" s="22" t="n">
        <v>45554</v>
      </c>
      <c r="F890" s="0" t="n">
        <v>40</v>
      </c>
      <c r="G890" s="0" t="n">
        <v>243</v>
      </c>
      <c r="H890" s="0" t="n">
        <v>35.3443</v>
      </c>
      <c r="I890" s="0" t="n">
        <v>-110.486</v>
      </c>
    </row>
    <row r="891" customFormat="false" ht="15.75" hidden="false" customHeight="false" outlineLevel="0" collapsed="false">
      <c r="A891" s="0" t="n">
        <v>640911049</v>
      </c>
      <c r="B891" s="0" t="s">
        <v>22</v>
      </c>
      <c r="C891" s="0" t="s">
        <v>13</v>
      </c>
      <c r="E891" s="22" t="n">
        <v>45554</v>
      </c>
      <c r="F891" s="0" t="n">
        <v>40</v>
      </c>
      <c r="G891" s="0" t="n">
        <v>88</v>
      </c>
      <c r="H891" s="0" t="n">
        <v>35.34431</v>
      </c>
      <c r="I891" s="0" t="n">
        <v>-110.489</v>
      </c>
    </row>
    <row r="892" customFormat="false" ht="15.75" hidden="false" customHeight="false" outlineLevel="0" collapsed="false">
      <c r="A892" s="0" t="n">
        <v>640911063</v>
      </c>
      <c r="B892" s="0" t="s">
        <v>22</v>
      </c>
      <c r="C892" s="0" t="s">
        <v>13</v>
      </c>
      <c r="E892" s="22" t="n">
        <v>45490</v>
      </c>
      <c r="F892" s="0" t="n">
        <v>104</v>
      </c>
      <c r="G892" s="0" t="n">
        <v>1102</v>
      </c>
      <c r="H892" s="0" t="n">
        <v>35.21057</v>
      </c>
      <c r="I892" s="0" t="n">
        <v>-110.815</v>
      </c>
    </row>
    <row r="893" customFormat="false" ht="15.75" hidden="false" customHeight="false" outlineLevel="0" collapsed="false">
      <c r="A893" s="0" t="n">
        <v>640911070</v>
      </c>
      <c r="B893" s="0" t="s">
        <v>22</v>
      </c>
      <c r="C893" s="0" t="s">
        <v>13</v>
      </c>
      <c r="E893" s="22" t="n">
        <v>45544</v>
      </c>
      <c r="F893" s="0" t="n">
        <v>50</v>
      </c>
      <c r="G893" s="0" t="n">
        <v>181</v>
      </c>
      <c r="H893" s="0" t="n">
        <v>35.386</v>
      </c>
      <c r="I893" s="0" t="n">
        <v>-110.324</v>
      </c>
    </row>
    <row r="894" customFormat="false" ht="15.75" hidden="false" customHeight="false" outlineLevel="0" collapsed="false">
      <c r="A894" s="0" t="n">
        <v>641829619</v>
      </c>
      <c r="B894" s="0" t="s">
        <v>22</v>
      </c>
      <c r="C894" s="0" t="s">
        <v>13</v>
      </c>
      <c r="D894" s="0" t="n">
        <v>2</v>
      </c>
      <c r="E894" s="22" t="n">
        <v>45558</v>
      </c>
      <c r="F894" s="0" t="n">
        <v>36</v>
      </c>
      <c r="G894" s="0" t="n">
        <v>40</v>
      </c>
      <c r="H894" s="0" t="n">
        <v>35.34379</v>
      </c>
      <c r="I894" s="0" t="n">
        <v>-110.49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63.5"/>
    <col collapsed="false" customWidth="true" hidden="false" outlineLevel="0" max="4" min="4" style="0" width="15"/>
    <col collapsed="false" customWidth="true" hidden="false" outlineLevel="0" max="5" min="5" style="0" width="13.83"/>
    <col collapsed="false" customWidth="true" hidden="false" outlineLevel="0" max="6" min="6" style="0" width="13.5"/>
    <col collapsed="false" customWidth="true" hidden="false" outlineLevel="0" max="7" min="7" style="0" width="15.16"/>
  </cols>
  <sheetData>
    <row r="1" customFormat="fals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3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</row>
    <row r="3" customFormat="false" ht="15.75" hidden="false" customHeight="false" outlineLevel="0" collapsed="false">
      <c r="A3" s="0" t="s">
        <v>45</v>
      </c>
      <c r="B3" s="21" t="s">
        <v>22</v>
      </c>
      <c r="C3" s="24" t="s">
        <v>46</v>
      </c>
      <c r="D3" s="21"/>
      <c r="E3" s="21"/>
      <c r="F3" s="21"/>
      <c r="G3" s="21"/>
      <c r="H3" s="0" t="n">
        <v>35.385931</v>
      </c>
      <c r="I3" s="0" t="n">
        <v>-110.323622</v>
      </c>
    </row>
    <row r="4" customFormat="false" ht="15.75" hidden="false" customHeight="false" outlineLevel="0" collapsed="false">
      <c r="A4" s="0" t="s">
        <v>47</v>
      </c>
      <c r="B4" s="21" t="s">
        <v>22</v>
      </c>
      <c r="C4" s="24" t="s">
        <v>48</v>
      </c>
      <c r="D4" s="21"/>
      <c r="E4" s="21"/>
      <c r="F4" s="21"/>
      <c r="G4" s="21"/>
      <c r="H4" s="0" t="n">
        <v>35.050715042318</v>
      </c>
      <c r="I4" s="0" t="n">
        <v>-110.687028730314</v>
      </c>
    </row>
    <row r="5" customFormat="false" ht="15.75" hidden="false" customHeight="false" outlineLevel="0" collapsed="false">
      <c r="A5" s="0" t="s">
        <v>49</v>
      </c>
      <c r="B5" s="21" t="s">
        <v>22</v>
      </c>
      <c r="C5" s="24" t="s">
        <v>50</v>
      </c>
      <c r="D5" s="21"/>
      <c r="E5" s="21"/>
      <c r="F5" s="21"/>
      <c r="G5" s="21"/>
      <c r="H5" s="0" t="n">
        <v>34.905347</v>
      </c>
      <c r="I5" s="0" t="n">
        <v>-110.160694</v>
      </c>
    </row>
    <row r="6" customFormat="false" ht="15.75" hidden="false" customHeight="false" outlineLevel="0" collapsed="false">
      <c r="A6" s="0" t="s">
        <v>51</v>
      </c>
      <c r="B6" s="21" t="s">
        <v>22</v>
      </c>
      <c r="C6" s="24" t="s">
        <v>50</v>
      </c>
      <c r="D6" s="21"/>
      <c r="E6" s="21"/>
      <c r="F6" s="21"/>
      <c r="G6" s="21"/>
      <c r="H6" s="0" t="n">
        <v>35.22887</v>
      </c>
      <c r="I6" s="0" t="n">
        <v>-111.56664</v>
      </c>
    </row>
    <row r="7" customFormat="false" ht="15.75" hidden="false" customHeight="false" outlineLevel="0" collapsed="false">
      <c r="A7" s="0" t="n">
        <v>464032795</v>
      </c>
      <c r="B7" s="0" t="s">
        <v>22</v>
      </c>
      <c r="C7" s="0" t="s">
        <v>13</v>
      </c>
      <c r="D7" s="0" t="n">
        <v>1</v>
      </c>
      <c r="E7" s="22" t="n">
        <v>45523</v>
      </c>
      <c r="F7" s="0" t="n">
        <v>71</v>
      </c>
      <c r="G7" s="0" t="n">
        <v>244</v>
      </c>
      <c r="H7" s="0" t="n">
        <v>35.4194</v>
      </c>
      <c r="I7" s="0" t="n">
        <v>-110.435</v>
      </c>
    </row>
    <row r="8" customFormat="false" ht="15.75" hidden="false" customHeight="false" outlineLevel="0" collapsed="false">
      <c r="A8" s="0" t="n">
        <v>464032805</v>
      </c>
      <c r="B8" s="0" t="s">
        <v>22</v>
      </c>
      <c r="C8" s="0" t="s">
        <v>13</v>
      </c>
      <c r="D8" s="0" t="n">
        <v>1</v>
      </c>
      <c r="E8" s="22" t="n">
        <v>45498</v>
      </c>
      <c r="F8" s="0" t="n">
        <v>96</v>
      </c>
      <c r="G8" s="0" t="n">
        <v>881</v>
      </c>
      <c r="H8" s="0" t="n">
        <v>35.34891</v>
      </c>
      <c r="I8" s="0" t="n">
        <v>-110.456</v>
      </c>
    </row>
    <row r="9" customFormat="false" ht="15.75" hidden="false" customHeight="false" outlineLevel="0" collapsed="false">
      <c r="A9" s="0" t="n">
        <v>464032812</v>
      </c>
      <c r="B9" s="0" t="s">
        <v>22</v>
      </c>
      <c r="C9" s="0" t="s">
        <v>13</v>
      </c>
      <c r="D9" s="0" t="n">
        <v>1</v>
      </c>
      <c r="E9" s="22" t="n">
        <v>45049</v>
      </c>
      <c r="F9" s="0" t="n">
        <v>545</v>
      </c>
      <c r="G9" s="0" t="n">
        <v>525</v>
      </c>
      <c r="H9" s="0" t="n">
        <v>35.33947</v>
      </c>
      <c r="I9" s="0" t="n">
        <v>-110.601</v>
      </c>
    </row>
    <row r="10" customFormat="false" ht="15.75" hidden="false" customHeight="false" outlineLevel="0" collapsed="false">
      <c r="A10" s="0" t="n">
        <v>464032836</v>
      </c>
      <c r="B10" s="0" t="s">
        <v>22</v>
      </c>
      <c r="C10" s="0" t="s">
        <v>13</v>
      </c>
      <c r="D10" s="0" t="n">
        <v>1</v>
      </c>
      <c r="E10" s="22" t="n">
        <v>45553</v>
      </c>
      <c r="F10" s="0" t="n">
        <v>41</v>
      </c>
      <c r="G10" s="0" t="n">
        <v>78</v>
      </c>
      <c r="H10" s="0" t="n">
        <v>35.30983</v>
      </c>
      <c r="I10" s="0" t="n">
        <v>-110.583</v>
      </c>
    </row>
    <row r="11" customFormat="false" ht="15.75" hidden="false" customHeight="false" outlineLevel="0" collapsed="false">
      <c r="A11" s="0" t="n">
        <v>464032843</v>
      </c>
      <c r="B11" s="0" t="s">
        <v>22</v>
      </c>
      <c r="C11" s="0" t="s">
        <v>13</v>
      </c>
      <c r="D11" s="0" t="n">
        <v>1</v>
      </c>
      <c r="E11" s="22" t="n">
        <v>45553</v>
      </c>
      <c r="F11" s="0" t="n">
        <v>41</v>
      </c>
      <c r="G11" s="0" t="n">
        <v>297</v>
      </c>
      <c r="H11" s="0" t="n">
        <v>35.30934</v>
      </c>
      <c r="I11" s="0" t="n">
        <v>-110.583</v>
      </c>
    </row>
    <row r="12" customFormat="false" ht="15.75" hidden="false" customHeight="false" outlineLevel="0" collapsed="false">
      <c r="A12" s="0" t="n">
        <v>464032867</v>
      </c>
      <c r="B12" s="0" t="s">
        <v>22</v>
      </c>
      <c r="C12" s="0" t="s">
        <v>13</v>
      </c>
      <c r="D12" s="0" t="n">
        <v>1</v>
      </c>
      <c r="E12" s="22" t="n">
        <v>45154</v>
      </c>
      <c r="F12" s="0" t="n">
        <v>440</v>
      </c>
      <c r="G12" s="0" t="n">
        <v>1000</v>
      </c>
      <c r="H12" s="0" t="n">
        <v>35.25236</v>
      </c>
      <c r="I12" s="0" t="n">
        <v>-110.448</v>
      </c>
    </row>
    <row r="13" customFormat="false" ht="15.75" hidden="false" customHeight="false" outlineLevel="0" collapsed="false">
      <c r="A13" s="0" t="n">
        <v>464032874</v>
      </c>
      <c r="B13" s="0" t="s">
        <v>22</v>
      </c>
      <c r="C13" s="0" t="s">
        <v>23</v>
      </c>
      <c r="D13" s="0" t="n">
        <v>1</v>
      </c>
      <c r="E13" s="22" t="n">
        <v>45554</v>
      </c>
      <c r="F13" s="0" t="n">
        <v>40</v>
      </c>
      <c r="G13" s="0" t="n">
        <v>396</v>
      </c>
      <c r="H13" s="0" t="n">
        <v>35.38702</v>
      </c>
      <c r="I13" s="0" t="n">
        <v>-110.356</v>
      </c>
    </row>
    <row r="14" customFormat="false" ht="15.75" hidden="false" customHeight="false" outlineLevel="0" collapsed="false">
      <c r="A14" s="0" t="n">
        <v>464032881</v>
      </c>
      <c r="B14" s="0" t="s">
        <v>22</v>
      </c>
      <c r="C14" s="0" t="s">
        <v>13</v>
      </c>
      <c r="D14" s="0" t="n">
        <v>1</v>
      </c>
      <c r="E14" s="22" t="n">
        <v>45554</v>
      </c>
      <c r="F14" s="0" t="n">
        <v>40</v>
      </c>
      <c r="G14" s="0" t="n">
        <v>57</v>
      </c>
      <c r="H14" s="0" t="n">
        <v>35.38006</v>
      </c>
      <c r="I14" s="0" t="n">
        <v>-110.361</v>
      </c>
    </row>
    <row r="15" customFormat="false" ht="15.75" hidden="false" customHeight="false" outlineLevel="0" collapsed="false">
      <c r="A15" s="0" t="n">
        <v>464032898</v>
      </c>
      <c r="B15" s="0" t="s">
        <v>22</v>
      </c>
      <c r="C15" s="0" t="s">
        <v>24</v>
      </c>
      <c r="D15" s="0" t="n">
        <v>1</v>
      </c>
      <c r="E15" s="22" t="n">
        <v>45547</v>
      </c>
      <c r="F15" s="0" t="n">
        <v>47</v>
      </c>
      <c r="G15" s="0" t="n">
        <v>1373</v>
      </c>
      <c r="H15" s="0" t="n">
        <v>35.24805</v>
      </c>
      <c r="I15" s="0" t="n">
        <v>-110.44</v>
      </c>
    </row>
    <row r="16" customFormat="false" ht="15.75" hidden="false" customHeight="false" outlineLevel="0" collapsed="false">
      <c r="A16" s="0" t="n">
        <v>464032908</v>
      </c>
      <c r="B16" s="0" t="s">
        <v>22</v>
      </c>
      <c r="C16" s="0" t="s">
        <v>13</v>
      </c>
      <c r="D16" s="0" t="n">
        <v>1</v>
      </c>
      <c r="E16" s="22" t="n">
        <v>45371</v>
      </c>
      <c r="F16" s="0" t="n">
        <v>223</v>
      </c>
      <c r="G16" s="0" t="n">
        <v>25</v>
      </c>
      <c r="H16" s="0" t="n">
        <v>35.24948</v>
      </c>
      <c r="I16" s="0" t="n">
        <v>-110.442</v>
      </c>
    </row>
    <row r="17" customFormat="false" ht="15.75" hidden="false" customHeight="false" outlineLevel="0" collapsed="false">
      <c r="A17" s="0" t="n">
        <v>464032915</v>
      </c>
      <c r="B17" s="0" t="s">
        <v>22</v>
      </c>
      <c r="C17" s="0" t="s">
        <v>23</v>
      </c>
      <c r="D17" s="0" t="n">
        <v>1</v>
      </c>
      <c r="E17" s="22" t="n">
        <v>45519</v>
      </c>
      <c r="F17" s="0" t="n">
        <v>75</v>
      </c>
      <c r="G17" s="0" t="n">
        <v>383</v>
      </c>
      <c r="H17" s="0" t="n">
        <v>35.24758</v>
      </c>
      <c r="I17" s="0" t="n">
        <v>-110.438</v>
      </c>
    </row>
    <row r="18" customFormat="false" ht="15.75" hidden="false" customHeight="false" outlineLevel="0" collapsed="false">
      <c r="A18" s="0" t="n">
        <v>464032922</v>
      </c>
      <c r="B18" s="0" t="s">
        <v>22</v>
      </c>
      <c r="C18" s="0" t="s">
        <v>13</v>
      </c>
      <c r="D18" s="0" t="n">
        <v>1</v>
      </c>
      <c r="E18" s="22" t="n">
        <v>45316</v>
      </c>
      <c r="F18" s="0" t="n">
        <v>278</v>
      </c>
      <c r="G18" s="0" t="n">
        <v>350</v>
      </c>
      <c r="H18" s="0" t="n">
        <v>35.25013</v>
      </c>
      <c r="I18" s="0" t="n">
        <v>-110.441</v>
      </c>
    </row>
    <row r="19" customFormat="false" ht="15.75" hidden="false" customHeight="false" outlineLevel="0" collapsed="false">
      <c r="A19" s="0" t="n">
        <v>464032939</v>
      </c>
      <c r="B19" s="0" t="s">
        <v>22</v>
      </c>
      <c r="C19" s="0" t="s">
        <v>23</v>
      </c>
      <c r="D19" s="0" t="n">
        <v>1</v>
      </c>
      <c r="E19" s="22" t="n">
        <v>45519</v>
      </c>
      <c r="F19" s="0" t="n">
        <v>75</v>
      </c>
      <c r="G19" s="0" t="n">
        <v>600</v>
      </c>
      <c r="H19" s="0" t="n">
        <v>35.26309</v>
      </c>
      <c r="I19" s="0" t="n">
        <v>-110.428</v>
      </c>
    </row>
    <row r="20" customFormat="false" ht="15.75" hidden="false" customHeight="false" outlineLevel="0" collapsed="false">
      <c r="A20" s="0" t="n">
        <v>464032946</v>
      </c>
      <c r="B20" s="0" t="s">
        <v>22</v>
      </c>
      <c r="C20" s="0" t="s">
        <v>13</v>
      </c>
      <c r="E20" s="22" t="n">
        <v>45453</v>
      </c>
      <c r="F20" s="0" t="n">
        <v>141</v>
      </c>
      <c r="G20" s="0" t="n">
        <v>135</v>
      </c>
      <c r="H20" s="0" t="n">
        <v>35.21606</v>
      </c>
      <c r="I20" s="0" t="n">
        <v>-110.449</v>
      </c>
    </row>
    <row r="21" customFormat="false" ht="15.75" hidden="false" customHeight="false" outlineLevel="0" collapsed="false">
      <c r="A21" s="0" t="n">
        <v>464032953</v>
      </c>
      <c r="B21" s="0" t="s">
        <v>22</v>
      </c>
      <c r="C21" s="0" t="s">
        <v>13</v>
      </c>
      <c r="D21" s="0" t="n">
        <v>1</v>
      </c>
      <c r="E21" s="22" t="n">
        <v>45519</v>
      </c>
      <c r="F21" s="0" t="n">
        <v>75</v>
      </c>
      <c r="G21" s="0" t="n">
        <v>181</v>
      </c>
      <c r="H21" s="0" t="n">
        <v>35.26553</v>
      </c>
      <c r="I21" s="0" t="n">
        <v>-110.445</v>
      </c>
    </row>
    <row r="22" customFormat="false" ht="15.75" hidden="false" customHeight="false" outlineLevel="0" collapsed="false">
      <c r="A22" s="0" t="n">
        <v>464032960</v>
      </c>
      <c r="B22" s="0" t="s">
        <v>22</v>
      </c>
      <c r="C22" s="0" t="s">
        <v>13</v>
      </c>
      <c r="D22" s="0" t="n">
        <v>1</v>
      </c>
      <c r="E22" s="22" t="n">
        <v>45055</v>
      </c>
      <c r="F22" s="0" t="n">
        <v>539</v>
      </c>
      <c r="G22" s="0" t="n">
        <v>100</v>
      </c>
      <c r="H22" s="0" t="n">
        <v>35.30299</v>
      </c>
      <c r="I22" s="0" t="n">
        <v>-110.454</v>
      </c>
    </row>
    <row r="23" customFormat="false" ht="15.75" hidden="false" customHeight="false" outlineLevel="0" collapsed="false">
      <c r="A23" s="0" t="n">
        <v>464032977</v>
      </c>
      <c r="B23" s="0" t="s">
        <v>22</v>
      </c>
      <c r="C23" s="0" t="s">
        <v>23</v>
      </c>
      <c r="D23" s="0" t="n">
        <v>1</v>
      </c>
      <c r="E23" s="22" t="n">
        <v>45575</v>
      </c>
      <c r="F23" s="0" t="n">
        <v>19</v>
      </c>
      <c r="G23" s="0" t="n">
        <v>265</v>
      </c>
      <c r="H23" s="0" t="n">
        <v>35.28952</v>
      </c>
      <c r="I23" s="0" t="n">
        <v>-110.498</v>
      </c>
    </row>
    <row r="24" customFormat="false" ht="15.75" hidden="false" customHeight="false" outlineLevel="0" collapsed="false">
      <c r="A24" s="0" t="n">
        <v>464032984</v>
      </c>
      <c r="B24" s="0" t="s">
        <v>22</v>
      </c>
      <c r="C24" s="0" t="s">
        <v>43</v>
      </c>
      <c r="D24" s="0" t="n">
        <v>1</v>
      </c>
      <c r="E24" s="22" t="n">
        <v>45553</v>
      </c>
      <c r="F24" s="0" t="n">
        <v>41</v>
      </c>
      <c r="G24" s="0" t="n">
        <v>759</v>
      </c>
      <c r="H24" s="0" t="n">
        <v>35.28283</v>
      </c>
      <c r="I24" s="0" t="n">
        <v>-110.454</v>
      </c>
    </row>
    <row r="25" customFormat="false" ht="15.75" hidden="false" customHeight="false" outlineLevel="0" collapsed="false">
      <c r="A25" s="0" t="n">
        <v>464032991</v>
      </c>
      <c r="B25" s="0" t="s">
        <v>22</v>
      </c>
      <c r="C25" s="0" t="s">
        <v>25</v>
      </c>
      <c r="D25" s="0" t="n">
        <v>1</v>
      </c>
      <c r="E25" s="22" t="n">
        <v>45552</v>
      </c>
      <c r="F25" s="0" t="n">
        <v>42</v>
      </c>
      <c r="G25" s="0" t="n">
        <v>1054</v>
      </c>
      <c r="H25" s="0" t="n">
        <v>35.29647</v>
      </c>
      <c r="I25" s="0" t="n">
        <v>-110.461</v>
      </c>
    </row>
    <row r="26" customFormat="false" ht="15.75" hidden="false" customHeight="false" outlineLevel="0" collapsed="false">
      <c r="A26" s="0" t="n">
        <v>464033002</v>
      </c>
      <c r="B26" s="0" t="s">
        <v>22</v>
      </c>
      <c r="C26" s="0" t="s">
        <v>23</v>
      </c>
      <c r="D26" s="0" t="n">
        <v>1</v>
      </c>
      <c r="E26" s="22" t="n">
        <v>45575</v>
      </c>
      <c r="F26" s="0" t="n">
        <v>19</v>
      </c>
      <c r="G26" s="0" t="n">
        <v>181</v>
      </c>
      <c r="H26" s="0" t="n">
        <v>35.28691</v>
      </c>
      <c r="I26" s="0" t="n">
        <v>-110.498</v>
      </c>
    </row>
    <row r="27" customFormat="false" ht="15.75" hidden="false" customHeight="false" outlineLevel="0" collapsed="false">
      <c r="A27" s="0" t="n">
        <v>464033019</v>
      </c>
      <c r="B27" s="0" t="s">
        <v>22</v>
      </c>
      <c r="C27" s="0" t="s">
        <v>13</v>
      </c>
      <c r="D27" s="0" t="n">
        <v>1</v>
      </c>
      <c r="E27" s="22" t="n">
        <v>45328</v>
      </c>
      <c r="F27" s="0" t="n">
        <v>266</v>
      </c>
      <c r="G27" s="0" t="n">
        <v>0</v>
      </c>
      <c r="H27" s="0" t="n">
        <v>35.26559</v>
      </c>
      <c r="I27" s="0" t="n">
        <v>-110.438</v>
      </c>
    </row>
    <row r="28" customFormat="false" ht="15.75" hidden="false" customHeight="false" outlineLevel="0" collapsed="false">
      <c r="A28" s="0" t="n">
        <v>464033026</v>
      </c>
      <c r="B28" s="0" t="s">
        <v>22</v>
      </c>
      <c r="C28" s="0" t="s">
        <v>13</v>
      </c>
      <c r="D28" s="0" t="n">
        <v>1</v>
      </c>
      <c r="E28" s="22" t="n">
        <v>45545</v>
      </c>
      <c r="F28" s="0" t="n">
        <v>49</v>
      </c>
      <c r="G28" s="0" t="n">
        <v>338</v>
      </c>
      <c r="H28" s="0" t="n">
        <v>35.21216</v>
      </c>
      <c r="I28" s="0" t="n">
        <v>-110.34</v>
      </c>
    </row>
    <row r="29" customFormat="false" ht="15.75" hidden="false" customHeight="false" outlineLevel="0" collapsed="false">
      <c r="A29" s="0" t="n">
        <v>464033033</v>
      </c>
      <c r="B29" s="0" t="s">
        <v>22</v>
      </c>
      <c r="C29" s="0" t="s">
        <v>23</v>
      </c>
      <c r="D29" s="0" t="n">
        <v>1</v>
      </c>
      <c r="E29" s="22" t="n">
        <v>45504</v>
      </c>
      <c r="F29" s="0" t="n">
        <v>90</v>
      </c>
      <c r="G29" s="0" t="n">
        <v>474</v>
      </c>
      <c r="H29" s="0" t="n">
        <v>35.35139</v>
      </c>
      <c r="I29" s="0" t="n">
        <v>-110.263</v>
      </c>
    </row>
    <row r="30" customFormat="false" ht="15.75" hidden="false" customHeight="false" outlineLevel="0" collapsed="false">
      <c r="A30" s="0" t="n">
        <v>464033040</v>
      </c>
      <c r="B30" s="0" t="s">
        <v>22</v>
      </c>
      <c r="C30" s="0" t="s">
        <v>13</v>
      </c>
      <c r="D30" s="0" t="n">
        <v>1</v>
      </c>
      <c r="E30" s="22" t="n">
        <v>45575</v>
      </c>
      <c r="F30" s="0" t="n">
        <v>19</v>
      </c>
      <c r="G30" s="0" t="n">
        <v>124</v>
      </c>
      <c r="H30" s="0" t="n">
        <v>35.34937</v>
      </c>
      <c r="I30" s="0" t="n">
        <v>-110.261</v>
      </c>
    </row>
    <row r="31" customFormat="false" ht="15.75" hidden="false" customHeight="false" outlineLevel="0" collapsed="false">
      <c r="A31" s="0" t="n">
        <v>464033071</v>
      </c>
      <c r="B31" s="0" t="s">
        <v>22</v>
      </c>
      <c r="C31" s="0" t="s">
        <v>23</v>
      </c>
      <c r="D31" s="0" t="n">
        <v>1</v>
      </c>
      <c r="E31" s="22" t="n">
        <v>45553</v>
      </c>
      <c r="F31" s="0" t="n">
        <v>41</v>
      </c>
      <c r="G31" s="0" t="n">
        <v>924</v>
      </c>
      <c r="H31" s="0" t="n">
        <v>35.42689</v>
      </c>
      <c r="I31" s="0" t="n">
        <v>-110.311</v>
      </c>
    </row>
    <row r="32" customFormat="false" ht="15.75" hidden="false" customHeight="false" outlineLevel="0" collapsed="false">
      <c r="A32" s="0" t="n">
        <v>464033095</v>
      </c>
      <c r="B32" s="0" t="s">
        <v>22</v>
      </c>
      <c r="C32" s="0" t="s">
        <v>13</v>
      </c>
      <c r="D32" s="0" t="n">
        <v>6</v>
      </c>
      <c r="E32" s="22" t="n">
        <v>45084</v>
      </c>
      <c r="F32" s="0" t="n">
        <v>510</v>
      </c>
      <c r="G32" s="0" t="n">
        <v>50</v>
      </c>
      <c r="H32" s="0" t="n">
        <v>35.3156</v>
      </c>
      <c r="I32" s="0" t="n">
        <v>-110.427</v>
      </c>
    </row>
    <row r="33" customFormat="false" ht="15.75" hidden="false" customHeight="false" outlineLevel="0" collapsed="false">
      <c r="A33" s="0" t="n">
        <v>464033105</v>
      </c>
      <c r="B33" s="0" t="s">
        <v>22</v>
      </c>
      <c r="C33" s="0" t="s">
        <v>13</v>
      </c>
      <c r="D33" s="0" t="n">
        <v>1</v>
      </c>
      <c r="E33" s="22" t="n">
        <v>45117</v>
      </c>
      <c r="F33" s="0" t="n">
        <v>477</v>
      </c>
      <c r="G33" s="0" t="n">
        <v>800</v>
      </c>
      <c r="H33" s="0" t="n">
        <v>35.346</v>
      </c>
      <c r="I33" s="0" t="n">
        <v>-110.349</v>
      </c>
    </row>
    <row r="34" customFormat="false" ht="15.75" hidden="false" customHeight="false" outlineLevel="0" collapsed="false">
      <c r="A34" s="0" t="n">
        <v>464033112</v>
      </c>
      <c r="B34" s="0" t="s">
        <v>22</v>
      </c>
      <c r="C34" s="0" t="s">
        <v>15</v>
      </c>
      <c r="D34" s="0" t="n">
        <v>1</v>
      </c>
      <c r="E34" s="22" t="n">
        <v>45511</v>
      </c>
      <c r="F34" s="0" t="n">
        <v>83</v>
      </c>
      <c r="G34" s="0" t="n">
        <v>1128</v>
      </c>
      <c r="H34" s="0" t="n">
        <v>35.31139</v>
      </c>
      <c r="I34" s="0" t="n">
        <v>-110.428</v>
      </c>
    </row>
    <row r="35" customFormat="false" ht="15.75" hidden="false" customHeight="false" outlineLevel="0" collapsed="false">
      <c r="A35" s="0" t="n">
        <v>464033129</v>
      </c>
      <c r="B35" s="0" t="s">
        <v>22</v>
      </c>
      <c r="C35" s="0" t="s">
        <v>13</v>
      </c>
      <c r="D35" s="0" t="n">
        <v>1</v>
      </c>
      <c r="E35" s="22" t="n">
        <v>45545</v>
      </c>
      <c r="F35" s="0" t="n">
        <v>49</v>
      </c>
      <c r="G35" s="0" t="n">
        <v>527</v>
      </c>
      <c r="H35" s="0" t="n">
        <v>35.21246</v>
      </c>
      <c r="I35" s="0" t="n">
        <v>-110.34</v>
      </c>
    </row>
    <row r="36" customFormat="false" ht="15.75" hidden="false" customHeight="false" outlineLevel="0" collapsed="false">
      <c r="A36" s="0" t="n">
        <v>464033136</v>
      </c>
      <c r="B36" s="0" t="s">
        <v>22</v>
      </c>
      <c r="C36" s="0" t="s">
        <v>13</v>
      </c>
      <c r="D36" s="0" t="n">
        <v>2</v>
      </c>
      <c r="E36" s="22" t="n">
        <v>45126</v>
      </c>
      <c r="F36" s="0" t="n">
        <v>468</v>
      </c>
      <c r="G36" s="0" t="n">
        <v>800</v>
      </c>
      <c r="H36" s="0" t="n">
        <v>35.4513</v>
      </c>
      <c r="I36" s="0" t="n">
        <v>-110.305</v>
      </c>
    </row>
    <row r="37" customFormat="false" ht="15.75" hidden="false" customHeight="false" outlineLevel="0" collapsed="false">
      <c r="A37" s="0" t="n">
        <v>464033143</v>
      </c>
      <c r="B37" s="0" t="s">
        <v>22</v>
      </c>
      <c r="C37" s="0" t="s">
        <v>23</v>
      </c>
      <c r="D37" s="0" t="n">
        <v>1</v>
      </c>
      <c r="E37" s="22" t="n">
        <v>45553</v>
      </c>
      <c r="F37" s="0" t="n">
        <v>41</v>
      </c>
      <c r="G37" s="0" t="n">
        <v>326</v>
      </c>
      <c r="H37" s="0" t="n">
        <v>35.44067</v>
      </c>
      <c r="I37" s="0" t="n">
        <v>-110.311</v>
      </c>
    </row>
    <row r="38" customFormat="false" ht="15.75" hidden="false" customHeight="false" outlineLevel="0" collapsed="false">
      <c r="A38" s="0" t="n">
        <v>464033150</v>
      </c>
      <c r="B38" s="0" t="s">
        <v>22</v>
      </c>
      <c r="C38" s="0" t="s">
        <v>13</v>
      </c>
      <c r="D38" s="0" t="n">
        <v>1</v>
      </c>
      <c r="E38" s="22" t="n">
        <v>45547</v>
      </c>
      <c r="F38" s="0" t="n">
        <v>47</v>
      </c>
      <c r="G38" s="0" t="n">
        <v>436</v>
      </c>
      <c r="H38" s="0" t="n">
        <v>35.36627</v>
      </c>
      <c r="I38" s="0" t="n">
        <v>-110.56</v>
      </c>
    </row>
    <row r="39" customFormat="false" ht="15.75" hidden="false" customHeight="false" outlineLevel="0" collapsed="false">
      <c r="A39" s="0" t="n">
        <v>464033167</v>
      </c>
      <c r="B39" s="0" t="s">
        <v>22</v>
      </c>
      <c r="C39" s="0" t="s">
        <v>13</v>
      </c>
      <c r="D39" s="0" t="n">
        <v>1</v>
      </c>
      <c r="E39" s="22" t="n">
        <v>45547</v>
      </c>
      <c r="F39" s="0" t="n">
        <v>47</v>
      </c>
      <c r="G39" s="0" t="n">
        <v>657</v>
      </c>
      <c r="H39" s="0" t="n">
        <v>35.36568</v>
      </c>
      <c r="I39" s="0" t="n">
        <v>-110.56</v>
      </c>
    </row>
    <row r="40" customFormat="false" ht="15.75" hidden="false" customHeight="false" outlineLevel="0" collapsed="false">
      <c r="A40" s="0" t="n">
        <v>464033174</v>
      </c>
      <c r="B40" s="0" t="s">
        <v>22</v>
      </c>
      <c r="C40" s="0" t="s">
        <v>13</v>
      </c>
      <c r="D40" s="0" t="n">
        <v>1</v>
      </c>
      <c r="E40" s="22" t="n">
        <v>45530</v>
      </c>
      <c r="F40" s="0" t="n">
        <v>64</v>
      </c>
      <c r="G40" s="0" t="n">
        <v>282</v>
      </c>
      <c r="H40" s="0" t="n">
        <v>35.37227</v>
      </c>
      <c r="I40" s="0" t="n">
        <v>-110.465</v>
      </c>
    </row>
    <row r="41" customFormat="false" ht="15.75" hidden="false" customHeight="false" outlineLevel="0" collapsed="false">
      <c r="A41" s="0" t="n">
        <v>464033181</v>
      </c>
      <c r="B41" s="0" t="s">
        <v>22</v>
      </c>
      <c r="C41" s="0" t="s">
        <v>23</v>
      </c>
      <c r="D41" s="0" t="n">
        <v>1</v>
      </c>
      <c r="E41" s="22" t="n">
        <v>45545</v>
      </c>
      <c r="F41" s="0" t="n">
        <v>49</v>
      </c>
      <c r="G41" s="0" t="n">
        <v>471</v>
      </c>
      <c r="H41" s="0" t="n">
        <v>35.2149</v>
      </c>
      <c r="I41" s="0" t="n">
        <v>-110.34</v>
      </c>
    </row>
    <row r="42" customFormat="false" ht="15.75" hidden="false" customHeight="false" outlineLevel="0" collapsed="false">
      <c r="A42" s="0" t="n">
        <v>464033198</v>
      </c>
      <c r="B42" s="0" t="s">
        <v>22</v>
      </c>
      <c r="C42" s="0" t="s">
        <v>23</v>
      </c>
      <c r="D42" s="0" t="n">
        <v>1</v>
      </c>
      <c r="E42" s="22" t="n">
        <v>45097</v>
      </c>
      <c r="F42" s="0" t="n">
        <v>497</v>
      </c>
      <c r="G42" s="0" t="n">
        <v>400</v>
      </c>
      <c r="H42" s="0" t="n">
        <v>35.21482</v>
      </c>
      <c r="I42" s="0" t="n">
        <v>-110.34</v>
      </c>
    </row>
    <row r="43" customFormat="false" ht="15.75" hidden="false" customHeight="false" outlineLevel="0" collapsed="false">
      <c r="A43" s="0" t="n">
        <v>464033208</v>
      </c>
      <c r="B43" s="0" t="s">
        <v>22</v>
      </c>
      <c r="C43" s="0" t="s">
        <v>23</v>
      </c>
      <c r="D43" s="0" t="n">
        <v>1</v>
      </c>
      <c r="E43" s="22" t="n">
        <v>45495</v>
      </c>
      <c r="F43" s="0" t="n">
        <v>99</v>
      </c>
      <c r="G43" s="0" t="n">
        <v>432</v>
      </c>
      <c r="H43" s="0" t="n">
        <v>35.39266</v>
      </c>
      <c r="I43" s="0" t="n">
        <v>-110.359</v>
      </c>
    </row>
    <row r="44" customFormat="false" ht="15.75" hidden="false" customHeight="false" outlineLevel="0" collapsed="false">
      <c r="A44" s="0" t="n">
        <v>464033215</v>
      </c>
      <c r="B44" s="0" t="s">
        <v>22</v>
      </c>
      <c r="C44" s="0" t="s">
        <v>13</v>
      </c>
      <c r="D44" s="0" t="n">
        <v>1</v>
      </c>
      <c r="E44" s="22" t="n">
        <v>45574</v>
      </c>
      <c r="F44" s="0" t="n">
        <v>20</v>
      </c>
      <c r="G44" s="0" t="n">
        <v>860</v>
      </c>
      <c r="H44" s="0" t="n">
        <v>35.32418</v>
      </c>
      <c r="I44" s="0" t="n">
        <v>-110.444</v>
      </c>
    </row>
    <row r="45" customFormat="false" ht="15.75" hidden="false" customHeight="false" outlineLevel="0" collapsed="false">
      <c r="A45" s="0" t="n">
        <v>464033222</v>
      </c>
      <c r="B45" s="0" t="s">
        <v>22</v>
      </c>
      <c r="C45" s="0" t="s">
        <v>13</v>
      </c>
      <c r="D45" s="0" t="n">
        <v>1</v>
      </c>
      <c r="E45" s="22" t="n">
        <v>45568</v>
      </c>
      <c r="F45" s="0" t="n">
        <v>26</v>
      </c>
      <c r="G45" s="0" t="n">
        <v>694</v>
      </c>
      <c r="H45" s="0" t="n">
        <v>35.33583</v>
      </c>
      <c r="I45" s="0" t="n">
        <v>-110.549</v>
      </c>
    </row>
    <row r="46" customFormat="false" ht="15.75" hidden="false" customHeight="false" outlineLevel="0" collapsed="false">
      <c r="A46" s="0" t="n">
        <v>464033239</v>
      </c>
      <c r="B46" s="0" t="s">
        <v>22</v>
      </c>
      <c r="C46" s="0" t="s">
        <v>23</v>
      </c>
      <c r="D46" s="0" t="n">
        <v>1</v>
      </c>
      <c r="E46" s="22" t="n">
        <v>45313</v>
      </c>
      <c r="F46" s="0" t="n">
        <v>281</v>
      </c>
      <c r="G46" s="0" t="n">
        <v>615</v>
      </c>
      <c r="H46" s="0" t="n">
        <v>35.35608</v>
      </c>
      <c r="I46" s="0" t="n">
        <v>-110.537</v>
      </c>
    </row>
    <row r="47" customFormat="false" ht="15.75" hidden="false" customHeight="false" outlineLevel="0" collapsed="false">
      <c r="A47" s="0" t="n">
        <v>464033246</v>
      </c>
      <c r="B47" s="0" t="s">
        <v>22</v>
      </c>
      <c r="C47" s="0" t="s">
        <v>23</v>
      </c>
      <c r="D47" s="0" t="n">
        <v>1</v>
      </c>
      <c r="E47" s="22" t="n">
        <v>45468</v>
      </c>
      <c r="F47" s="0" t="n">
        <v>126</v>
      </c>
      <c r="G47" s="0" t="n">
        <v>589</v>
      </c>
      <c r="H47" s="0" t="n">
        <v>35.21536</v>
      </c>
      <c r="I47" s="0" t="n">
        <v>-110.344</v>
      </c>
    </row>
    <row r="48" customFormat="false" ht="15.75" hidden="false" customHeight="false" outlineLevel="0" collapsed="false">
      <c r="A48" s="0" t="n">
        <v>464033253</v>
      </c>
      <c r="B48" s="0" t="s">
        <v>22</v>
      </c>
      <c r="C48" s="0" t="s">
        <v>13</v>
      </c>
      <c r="D48" s="0" t="n">
        <v>1</v>
      </c>
      <c r="E48" s="22" t="n">
        <v>45568</v>
      </c>
      <c r="F48" s="0" t="n">
        <v>26</v>
      </c>
      <c r="G48" s="0" t="n">
        <v>219</v>
      </c>
      <c r="H48" s="0" t="n">
        <v>35.33609</v>
      </c>
      <c r="I48" s="0" t="n">
        <v>-110.549</v>
      </c>
    </row>
    <row r="49" customFormat="false" ht="15.75" hidden="false" customHeight="false" outlineLevel="0" collapsed="false">
      <c r="A49" s="0" t="n">
        <v>464033260</v>
      </c>
      <c r="B49" s="0" t="s">
        <v>22</v>
      </c>
      <c r="C49" s="0" t="s">
        <v>13</v>
      </c>
      <c r="D49" s="0" t="n">
        <v>1</v>
      </c>
      <c r="E49" s="22" t="n">
        <v>45371</v>
      </c>
      <c r="F49" s="0" t="n">
        <v>223</v>
      </c>
      <c r="G49" s="0" t="n">
        <v>540</v>
      </c>
      <c r="H49" s="0" t="n">
        <v>35.39639</v>
      </c>
      <c r="I49" s="0" t="n">
        <v>-110.351</v>
      </c>
    </row>
    <row r="50" customFormat="false" ht="15.75" hidden="false" customHeight="false" outlineLevel="0" collapsed="false">
      <c r="A50" s="0" t="n">
        <v>464033284</v>
      </c>
      <c r="B50" s="0" t="s">
        <v>22</v>
      </c>
      <c r="C50" s="0" t="s">
        <v>13</v>
      </c>
      <c r="D50" s="0" t="n">
        <v>2</v>
      </c>
      <c r="E50" s="22" t="n">
        <v>45580</v>
      </c>
      <c r="F50" s="0" t="n">
        <v>14</v>
      </c>
      <c r="G50" s="0" t="n">
        <v>500</v>
      </c>
      <c r="H50" s="0" t="n">
        <v>35.38846</v>
      </c>
      <c r="I50" s="0" t="n">
        <v>-110.367</v>
      </c>
    </row>
    <row r="51" customFormat="false" ht="15.75" hidden="false" customHeight="false" outlineLevel="0" collapsed="false">
      <c r="A51" s="0" t="n">
        <v>464033291</v>
      </c>
      <c r="B51" s="0" t="s">
        <v>22</v>
      </c>
      <c r="C51" s="0" t="s">
        <v>13</v>
      </c>
      <c r="D51" s="0" t="n">
        <v>2</v>
      </c>
      <c r="E51" s="22" t="n">
        <v>45547</v>
      </c>
      <c r="F51" s="0" t="n">
        <v>47</v>
      </c>
      <c r="G51" s="0" t="n">
        <v>145</v>
      </c>
      <c r="H51" s="0" t="n">
        <v>35.32532</v>
      </c>
      <c r="I51" s="0" t="n">
        <v>-110.415</v>
      </c>
    </row>
    <row r="52" customFormat="false" ht="15.75" hidden="false" customHeight="false" outlineLevel="0" collapsed="false">
      <c r="A52" s="0" t="n">
        <v>464033301</v>
      </c>
      <c r="B52" s="0" t="s">
        <v>22</v>
      </c>
      <c r="C52" s="0" t="s">
        <v>13</v>
      </c>
      <c r="D52" s="0" t="n">
        <v>1</v>
      </c>
      <c r="E52" s="22" t="n">
        <v>45491</v>
      </c>
      <c r="F52" s="0" t="n">
        <v>103</v>
      </c>
      <c r="G52" s="0" t="n">
        <v>207</v>
      </c>
      <c r="H52" s="0" t="n">
        <v>35.32992</v>
      </c>
      <c r="I52" s="0" t="n">
        <v>-110.335</v>
      </c>
    </row>
    <row r="53" customFormat="false" ht="15.75" hidden="false" customHeight="false" outlineLevel="0" collapsed="false">
      <c r="A53" s="0" t="n">
        <v>464033318</v>
      </c>
      <c r="B53" s="0" t="s">
        <v>22</v>
      </c>
      <c r="C53" s="0" t="s">
        <v>23</v>
      </c>
      <c r="D53" s="0" t="n">
        <v>1</v>
      </c>
      <c r="E53" s="22" t="n">
        <v>45561</v>
      </c>
      <c r="F53" s="0" t="n">
        <v>33</v>
      </c>
      <c r="G53" s="0" t="n">
        <v>828</v>
      </c>
      <c r="H53" s="0" t="n">
        <v>35.45806</v>
      </c>
      <c r="I53" s="0" t="n">
        <v>-110.323</v>
      </c>
    </row>
    <row r="54" customFormat="false" ht="15.75" hidden="false" customHeight="false" outlineLevel="0" collapsed="false">
      <c r="A54" s="0" t="n">
        <v>464033325</v>
      </c>
      <c r="B54" s="0" t="s">
        <v>22</v>
      </c>
      <c r="C54" s="0" t="s">
        <v>13</v>
      </c>
      <c r="D54" s="0" t="n">
        <v>4</v>
      </c>
      <c r="E54" s="22" t="n">
        <v>45546</v>
      </c>
      <c r="F54" s="0" t="n">
        <v>48</v>
      </c>
      <c r="G54" s="0" t="n">
        <v>444</v>
      </c>
      <c r="H54" s="0" t="n">
        <v>35.30038</v>
      </c>
      <c r="I54" s="0" t="n">
        <v>-110.257</v>
      </c>
    </row>
    <row r="55" customFormat="false" ht="15.75" hidden="false" customHeight="false" outlineLevel="0" collapsed="false">
      <c r="A55" s="0" t="n">
        <v>464033332</v>
      </c>
      <c r="B55" s="0" t="s">
        <v>22</v>
      </c>
      <c r="C55" s="0" t="s">
        <v>23</v>
      </c>
      <c r="D55" s="0" t="n">
        <v>4</v>
      </c>
      <c r="E55" s="22" t="n">
        <v>45488</v>
      </c>
      <c r="F55" s="0" t="n">
        <v>106</v>
      </c>
      <c r="G55" s="0" t="n">
        <v>660</v>
      </c>
      <c r="H55" s="0" t="n">
        <v>35.34485</v>
      </c>
      <c r="I55" s="0" t="n">
        <v>-110.344</v>
      </c>
    </row>
    <row r="56" customFormat="false" ht="15.75" hidden="false" customHeight="false" outlineLevel="0" collapsed="false">
      <c r="A56" s="0" t="n">
        <v>464033349</v>
      </c>
      <c r="B56" s="0" t="s">
        <v>22</v>
      </c>
      <c r="C56" s="0" t="s">
        <v>13</v>
      </c>
      <c r="D56" s="0" t="n">
        <v>3</v>
      </c>
      <c r="E56" s="22" t="n">
        <v>45553</v>
      </c>
      <c r="F56" s="0" t="n">
        <v>41</v>
      </c>
      <c r="G56" s="0" t="n">
        <v>383</v>
      </c>
      <c r="H56" s="0" t="n">
        <v>35.39281</v>
      </c>
      <c r="I56" s="0" t="n">
        <v>-110.359</v>
      </c>
    </row>
    <row r="57" customFormat="false" ht="15.75" hidden="false" customHeight="false" outlineLevel="0" collapsed="false">
      <c r="A57" s="0" t="n">
        <v>464033356</v>
      </c>
      <c r="B57" s="0" t="s">
        <v>22</v>
      </c>
      <c r="C57" s="0" t="s">
        <v>19</v>
      </c>
      <c r="D57" s="0" t="n">
        <v>1</v>
      </c>
      <c r="E57" s="22" t="n">
        <v>45491</v>
      </c>
      <c r="F57" s="0" t="n">
        <v>103</v>
      </c>
      <c r="G57" s="0" t="n">
        <v>257</v>
      </c>
      <c r="H57" s="0" t="n">
        <v>35.33654</v>
      </c>
      <c r="I57" s="0" t="n">
        <v>-110.339</v>
      </c>
    </row>
    <row r="58" customFormat="false" ht="15.75" hidden="false" customHeight="false" outlineLevel="0" collapsed="false">
      <c r="A58" s="0" t="n">
        <v>464033363</v>
      </c>
      <c r="B58" s="0" t="s">
        <v>22</v>
      </c>
      <c r="C58" s="0" t="s">
        <v>13</v>
      </c>
      <c r="D58" s="0" t="n">
        <v>5</v>
      </c>
      <c r="E58" s="22" t="n">
        <v>45530</v>
      </c>
      <c r="F58" s="0" t="n">
        <v>64</v>
      </c>
      <c r="G58" s="0" t="n">
        <v>305</v>
      </c>
      <c r="H58" s="0" t="n">
        <v>35.22221</v>
      </c>
      <c r="I58" s="0" t="n">
        <v>-110.42</v>
      </c>
    </row>
    <row r="59" customFormat="false" ht="15.75" hidden="false" customHeight="false" outlineLevel="0" collapsed="false">
      <c r="A59" s="0" t="n">
        <v>464033370</v>
      </c>
      <c r="B59" s="0" t="s">
        <v>22</v>
      </c>
      <c r="C59" s="0" t="s">
        <v>13</v>
      </c>
      <c r="D59" s="0" t="n">
        <v>1</v>
      </c>
      <c r="E59" s="22" t="n">
        <v>45232</v>
      </c>
      <c r="F59" s="0" t="n">
        <v>362</v>
      </c>
      <c r="G59" s="0" t="n">
        <v>200</v>
      </c>
      <c r="H59" s="0" t="n">
        <v>35.42739</v>
      </c>
      <c r="I59" s="0" t="n">
        <v>-110.227</v>
      </c>
    </row>
    <row r="60" customFormat="false" ht="15.75" hidden="false" customHeight="false" outlineLevel="0" collapsed="false">
      <c r="A60" s="0" t="n">
        <v>464033387</v>
      </c>
      <c r="B60" s="0" t="s">
        <v>22</v>
      </c>
      <c r="C60" s="0" t="s">
        <v>13</v>
      </c>
      <c r="D60" s="0" t="n">
        <v>3</v>
      </c>
      <c r="E60" s="22" t="n">
        <v>45546</v>
      </c>
      <c r="F60" s="0" t="n">
        <v>48</v>
      </c>
      <c r="G60" s="0" t="n">
        <v>211</v>
      </c>
      <c r="H60" s="0" t="n">
        <v>35.37282</v>
      </c>
      <c r="I60" s="0" t="n">
        <v>-110.317</v>
      </c>
    </row>
    <row r="61" customFormat="false" ht="15.75" hidden="false" customHeight="false" outlineLevel="0" collapsed="false">
      <c r="A61" s="0" t="n">
        <v>464033394</v>
      </c>
      <c r="B61" s="0" t="s">
        <v>22</v>
      </c>
      <c r="C61" s="0" t="s">
        <v>13</v>
      </c>
      <c r="D61" s="0" t="n">
        <v>1</v>
      </c>
      <c r="E61" s="22" t="n">
        <v>45575</v>
      </c>
      <c r="F61" s="0" t="n">
        <v>19</v>
      </c>
      <c r="G61" s="0" t="n">
        <v>55</v>
      </c>
      <c r="H61" s="0" t="n">
        <v>35.29175</v>
      </c>
      <c r="I61" s="0" t="n">
        <v>-110.498</v>
      </c>
    </row>
    <row r="62" customFormat="false" ht="15.75" hidden="false" customHeight="false" outlineLevel="0" collapsed="false">
      <c r="A62" s="0" t="n">
        <v>464033404</v>
      </c>
      <c r="B62" s="0" t="s">
        <v>22</v>
      </c>
      <c r="C62" s="0" t="s">
        <v>13</v>
      </c>
      <c r="D62" s="0" t="n">
        <v>3</v>
      </c>
      <c r="E62" s="22" t="n">
        <v>45379</v>
      </c>
      <c r="F62" s="0" t="n">
        <v>215</v>
      </c>
      <c r="G62" s="0" t="n">
        <v>239</v>
      </c>
      <c r="H62" s="0" t="n">
        <v>35.3118</v>
      </c>
      <c r="I62" s="0" t="n">
        <v>-110.428</v>
      </c>
    </row>
    <row r="63" customFormat="false" ht="15.75" hidden="false" customHeight="false" outlineLevel="0" collapsed="false">
      <c r="A63" s="0" t="n">
        <v>464033411</v>
      </c>
      <c r="B63" s="0" t="s">
        <v>22</v>
      </c>
      <c r="C63" s="0" t="s">
        <v>13</v>
      </c>
      <c r="D63" s="0" t="n">
        <v>3</v>
      </c>
      <c r="E63" s="22" t="n">
        <v>45558</v>
      </c>
      <c r="F63" s="0" t="n">
        <v>36</v>
      </c>
      <c r="G63" s="0" t="n">
        <v>91</v>
      </c>
      <c r="H63" s="0" t="n">
        <v>35.28285</v>
      </c>
      <c r="I63" s="0" t="n">
        <v>-110.454</v>
      </c>
    </row>
    <row r="64" customFormat="false" ht="15.75" hidden="false" customHeight="false" outlineLevel="0" collapsed="false">
      <c r="A64" s="0" t="n">
        <v>464033428</v>
      </c>
      <c r="B64" s="0" t="s">
        <v>22</v>
      </c>
      <c r="C64" s="0" t="s">
        <v>23</v>
      </c>
      <c r="D64" s="0" t="n">
        <v>2</v>
      </c>
      <c r="E64" s="22" t="n">
        <v>45574</v>
      </c>
      <c r="F64" s="0" t="n">
        <v>20</v>
      </c>
      <c r="G64" s="0" t="n">
        <v>610</v>
      </c>
      <c r="H64" s="0" t="n">
        <v>35.40004</v>
      </c>
      <c r="I64" s="0" t="n">
        <v>-110.318</v>
      </c>
    </row>
    <row r="65" customFormat="false" ht="15.75" hidden="false" customHeight="false" outlineLevel="0" collapsed="false">
      <c r="A65" s="0" t="n">
        <v>464033435</v>
      </c>
      <c r="B65" s="0" t="s">
        <v>22</v>
      </c>
      <c r="C65" s="0" t="s">
        <v>13</v>
      </c>
      <c r="D65" s="0" t="n">
        <v>4</v>
      </c>
      <c r="E65" s="22" t="n">
        <v>45582</v>
      </c>
      <c r="F65" s="0" t="n">
        <v>12</v>
      </c>
      <c r="G65" s="0" t="n">
        <v>800</v>
      </c>
      <c r="H65" s="0" t="n">
        <v>35.35411</v>
      </c>
      <c r="I65" s="0" t="n">
        <v>-110.453</v>
      </c>
    </row>
    <row r="66" customFormat="false" ht="15.75" hidden="false" customHeight="false" outlineLevel="0" collapsed="false">
      <c r="A66" s="0" t="n">
        <v>464033442</v>
      </c>
      <c r="B66" s="0" t="s">
        <v>22</v>
      </c>
      <c r="C66" s="0" t="s">
        <v>13</v>
      </c>
      <c r="D66" s="0" t="n">
        <v>3</v>
      </c>
      <c r="E66" s="22" t="n">
        <v>45554</v>
      </c>
      <c r="F66" s="0" t="n">
        <v>40</v>
      </c>
      <c r="G66" s="0" t="n">
        <v>483</v>
      </c>
      <c r="H66" s="0" t="n">
        <v>35.27924</v>
      </c>
      <c r="I66" s="0" t="n">
        <v>-110.273</v>
      </c>
    </row>
    <row r="67" customFormat="false" ht="15.75" hidden="false" customHeight="false" outlineLevel="0" collapsed="false">
      <c r="A67" s="0" t="n">
        <v>464033466</v>
      </c>
      <c r="B67" s="0" t="s">
        <v>22</v>
      </c>
      <c r="C67" s="0" t="s">
        <v>13</v>
      </c>
      <c r="D67" s="0" t="n">
        <v>3</v>
      </c>
      <c r="E67" s="22" t="n">
        <v>45547</v>
      </c>
      <c r="F67" s="0" t="n">
        <v>47</v>
      </c>
      <c r="G67" s="0" t="n">
        <v>108</v>
      </c>
      <c r="H67" s="0" t="n">
        <v>35.20946</v>
      </c>
      <c r="I67" s="0" t="n">
        <v>-110.41</v>
      </c>
    </row>
    <row r="68" customFormat="false" ht="15.75" hidden="false" customHeight="false" outlineLevel="0" collapsed="false">
      <c r="A68" s="0" t="n">
        <v>464033473</v>
      </c>
      <c r="B68" s="0" t="s">
        <v>22</v>
      </c>
      <c r="C68" s="0" t="s">
        <v>13</v>
      </c>
      <c r="D68" s="0" t="n">
        <v>2</v>
      </c>
      <c r="E68" s="22" t="n">
        <v>45474</v>
      </c>
      <c r="F68" s="0" t="n">
        <v>120</v>
      </c>
      <c r="G68" s="0" t="n">
        <v>189</v>
      </c>
      <c r="H68" s="0" t="n">
        <v>35.35132</v>
      </c>
      <c r="I68" s="0" t="n">
        <v>-110.579</v>
      </c>
    </row>
    <row r="69" customFormat="false" ht="15.75" hidden="false" customHeight="false" outlineLevel="0" collapsed="false">
      <c r="A69" s="0" t="n">
        <v>464033480</v>
      </c>
      <c r="B69" s="0" t="s">
        <v>22</v>
      </c>
      <c r="C69" s="0" t="s">
        <v>23</v>
      </c>
      <c r="D69" s="0" t="n">
        <v>1</v>
      </c>
      <c r="E69" s="22" t="n">
        <v>45574</v>
      </c>
      <c r="F69" s="0" t="n">
        <v>20</v>
      </c>
      <c r="G69" s="0" t="n">
        <v>850</v>
      </c>
      <c r="H69" s="0" t="n">
        <v>35.28931</v>
      </c>
      <c r="I69" s="0" t="n">
        <v>-110.283</v>
      </c>
    </row>
    <row r="70" customFormat="false" ht="15.75" hidden="false" customHeight="false" outlineLevel="0" collapsed="false">
      <c r="A70" s="0" t="n">
        <v>464033497</v>
      </c>
      <c r="B70" s="0" t="s">
        <v>22</v>
      </c>
      <c r="C70" s="0" t="s">
        <v>13</v>
      </c>
      <c r="D70" s="0" t="n">
        <v>1</v>
      </c>
      <c r="E70" s="22" t="n">
        <v>45559</v>
      </c>
      <c r="F70" s="0" t="n">
        <v>35</v>
      </c>
      <c r="G70" s="0" t="n">
        <v>421</v>
      </c>
      <c r="H70" s="0" t="n">
        <v>35.24827</v>
      </c>
      <c r="I70" s="0" t="n">
        <v>-110.361</v>
      </c>
    </row>
    <row r="71" customFormat="false" ht="15.75" hidden="false" customHeight="false" outlineLevel="0" collapsed="false">
      <c r="A71" s="0" t="n">
        <v>464033507</v>
      </c>
      <c r="B71" s="0" t="s">
        <v>22</v>
      </c>
      <c r="C71" s="0" t="s">
        <v>23</v>
      </c>
      <c r="D71" s="0" t="n">
        <v>1</v>
      </c>
      <c r="E71" s="22" t="n">
        <v>45574</v>
      </c>
      <c r="F71" s="0" t="n">
        <v>20</v>
      </c>
      <c r="G71" s="0" t="n">
        <v>1105</v>
      </c>
      <c r="H71" s="0" t="n">
        <v>35.34325</v>
      </c>
      <c r="I71" s="0" t="n">
        <v>-110.418</v>
      </c>
    </row>
    <row r="72" customFormat="false" ht="15.75" hidden="false" customHeight="false" outlineLevel="0" collapsed="false">
      <c r="A72" s="0" t="n">
        <v>464033514</v>
      </c>
      <c r="B72" s="0" t="s">
        <v>22</v>
      </c>
      <c r="C72" s="0" t="s">
        <v>13</v>
      </c>
      <c r="D72" s="0" t="n">
        <v>1</v>
      </c>
      <c r="E72" s="22" t="n">
        <v>45447</v>
      </c>
      <c r="F72" s="0" t="n">
        <v>147</v>
      </c>
      <c r="G72" s="0" t="n">
        <v>392</v>
      </c>
      <c r="H72" s="0" t="n">
        <v>35.34854</v>
      </c>
      <c r="I72" s="0" t="n">
        <v>-110.458</v>
      </c>
    </row>
    <row r="73" customFormat="false" ht="15.75" hidden="false" customHeight="false" outlineLevel="0" collapsed="false">
      <c r="A73" s="0" t="n">
        <v>464033521</v>
      </c>
      <c r="B73" s="0" t="s">
        <v>22</v>
      </c>
      <c r="C73" s="0" t="s">
        <v>13</v>
      </c>
      <c r="D73" s="0" t="n">
        <v>1</v>
      </c>
      <c r="E73" s="22" t="n">
        <v>45547</v>
      </c>
      <c r="F73" s="0" t="n">
        <v>47</v>
      </c>
      <c r="G73" s="0" t="n">
        <v>34</v>
      </c>
      <c r="H73" s="0" t="n">
        <v>35.24802</v>
      </c>
      <c r="I73" s="0" t="n">
        <v>-110.44</v>
      </c>
    </row>
    <row r="74" customFormat="false" ht="15.75" hidden="false" customHeight="false" outlineLevel="0" collapsed="false">
      <c r="A74" s="0" t="n">
        <v>464033538</v>
      </c>
      <c r="B74" s="0" t="s">
        <v>22</v>
      </c>
      <c r="C74" s="0" t="s">
        <v>13</v>
      </c>
      <c r="D74" s="0" t="n">
        <v>6</v>
      </c>
      <c r="E74" s="22" t="n">
        <v>45369</v>
      </c>
      <c r="F74" s="0" t="n">
        <v>225</v>
      </c>
      <c r="G74" s="0" t="n">
        <v>125</v>
      </c>
      <c r="H74" s="0" t="n">
        <v>35.28985</v>
      </c>
      <c r="I74" s="0" t="n">
        <v>-110.286</v>
      </c>
    </row>
    <row r="75" customFormat="false" ht="15.75" hidden="false" customHeight="false" outlineLevel="0" collapsed="false">
      <c r="A75" s="0" t="n">
        <v>464033545</v>
      </c>
      <c r="B75" s="0" t="s">
        <v>22</v>
      </c>
      <c r="C75" s="0" t="s">
        <v>13</v>
      </c>
      <c r="D75" s="0" t="n">
        <v>1</v>
      </c>
      <c r="E75" s="22" t="n">
        <v>45488</v>
      </c>
      <c r="F75" s="0" t="n">
        <v>106</v>
      </c>
      <c r="G75" s="0" t="n">
        <v>800</v>
      </c>
      <c r="H75" s="0" t="n">
        <v>35.34485</v>
      </c>
      <c r="I75" s="0" t="n">
        <v>-110.344</v>
      </c>
    </row>
    <row r="76" customFormat="false" ht="15.75" hidden="false" customHeight="false" outlineLevel="0" collapsed="false">
      <c r="A76" s="0" t="n">
        <v>464033552</v>
      </c>
      <c r="B76" s="0" t="s">
        <v>22</v>
      </c>
      <c r="C76" s="0" t="s">
        <v>13</v>
      </c>
      <c r="D76" s="0" t="n">
        <v>4</v>
      </c>
      <c r="E76" s="22" t="n">
        <v>45554</v>
      </c>
      <c r="F76" s="0" t="n">
        <v>40</v>
      </c>
      <c r="G76" s="0" t="n">
        <v>564</v>
      </c>
      <c r="H76" s="0" t="n">
        <v>35.27911</v>
      </c>
      <c r="I76" s="0" t="n">
        <v>-110.273</v>
      </c>
    </row>
    <row r="77" customFormat="false" ht="15.75" hidden="false" customHeight="false" outlineLevel="0" collapsed="false">
      <c r="A77" s="0" t="n">
        <v>464033569</v>
      </c>
      <c r="B77" s="0" t="s">
        <v>22</v>
      </c>
      <c r="C77" s="0" t="s">
        <v>13</v>
      </c>
      <c r="D77" s="0" t="n">
        <v>2</v>
      </c>
      <c r="E77" s="22" t="n">
        <v>45554</v>
      </c>
      <c r="F77" s="0" t="n">
        <v>40</v>
      </c>
      <c r="G77" s="0" t="n">
        <v>152</v>
      </c>
      <c r="H77" s="0" t="n">
        <v>35.36661</v>
      </c>
      <c r="I77" s="0" t="n">
        <v>-110.453</v>
      </c>
    </row>
    <row r="78" customFormat="false" ht="15.75" hidden="false" customHeight="false" outlineLevel="0" collapsed="false">
      <c r="A78" s="0" t="n">
        <v>464033576</v>
      </c>
      <c r="B78" s="0" t="s">
        <v>22</v>
      </c>
      <c r="C78" s="0" t="s">
        <v>13</v>
      </c>
      <c r="D78" s="0" t="n">
        <v>2</v>
      </c>
      <c r="E78" s="22" t="n">
        <v>44971</v>
      </c>
      <c r="F78" s="0" t="n">
        <v>623</v>
      </c>
      <c r="G78" s="0" t="n">
        <v>5</v>
      </c>
      <c r="H78" s="0" t="n">
        <v>35.41616</v>
      </c>
      <c r="I78" s="0" t="n">
        <v>-110.34</v>
      </c>
    </row>
    <row r="79" customFormat="false" ht="15.75" hidden="false" customHeight="false" outlineLevel="0" collapsed="false">
      <c r="A79" s="0" t="n">
        <v>464033583</v>
      </c>
      <c r="B79" s="0" t="s">
        <v>22</v>
      </c>
      <c r="C79" s="0" t="s">
        <v>13</v>
      </c>
      <c r="D79" s="0" t="n">
        <v>1</v>
      </c>
      <c r="E79" s="22" t="n">
        <v>45575</v>
      </c>
      <c r="F79" s="0" t="n">
        <v>19</v>
      </c>
      <c r="G79" s="0" t="n">
        <v>900</v>
      </c>
      <c r="H79" s="0" t="n">
        <v>35.31066</v>
      </c>
      <c r="I79" s="0" t="n">
        <v>-110.467</v>
      </c>
    </row>
    <row r="80" customFormat="false" ht="15.75" hidden="false" customHeight="false" outlineLevel="0" collapsed="false">
      <c r="A80" s="0" t="n">
        <v>464033590</v>
      </c>
      <c r="B80" s="0" t="s">
        <v>22</v>
      </c>
      <c r="C80" s="0" t="s">
        <v>23</v>
      </c>
      <c r="D80" s="0" t="n">
        <v>2</v>
      </c>
      <c r="E80" s="22" t="n">
        <v>45581</v>
      </c>
      <c r="F80" s="0" t="n">
        <v>13</v>
      </c>
      <c r="G80" s="0" t="n">
        <v>845</v>
      </c>
      <c r="H80" s="0" t="n">
        <v>35.34556</v>
      </c>
      <c r="I80" s="0" t="n">
        <v>-110.419</v>
      </c>
    </row>
    <row r="81" customFormat="false" ht="15.75" hidden="false" customHeight="false" outlineLevel="0" collapsed="false">
      <c r="A81" s="0" t="n">
        <v>464033631</v>
      </c>
      <c r="B81" s="0" t="s">
        <v>22</v>
      </c>
      <c r="C81" s="0" t="s">
        <v>13</v>
      </c>
      <c r="D81" s="0" t="n">
        <v>1</v>
      </c>
      <c r="E81" s="22" t="n">
        <v>45517</v>
      </c>
      <c r="F81" s="0" t="n">
        <v>77</v>
      </c>
      <c r="G81" s="0" t="n">
        <v>388</v>
      </c>
      <c r="H81" s="0" t="n">
        <v>35.33044</v>
      </c>
      <c r="I81" s="0" t="n">
        <v>-110.427</v>
      </c>
    </row>
    <row r="82" customFormat="false" ht="15.75" hidden="false" customHeight="false" outlineLevel="0" collapsed="false">
      <c r="A82" s="0" t="n">
        <v>464033648</v>
      </c>
      <c r="B82" s="0" t="s">
        <v>22</v>
      </c>
      <c r="C82" s="0" t="s">
        <v>13</v>
      </c>
      <c r="D82" s="0" t="n">
        <v>1</v>
      </c>
      <c r="E82" s="22" t="n">
        <v>45519</v>
      </c>
      <c r="F82" s="0" t="n">
        <v>75</v>
      </c>
      <c r="G82" s="0" t="n">
        <v>42</v>
      </c>
      <c r="H82" s="0" t="n">
        <v>35.29572</v>
      </c>
      <c r="I82" s="0" t="n">
        <v>-110.46</v>
      </c>
    </row>
    <row r="83" customFormat="false" ht="15.75" hidden="false" customHeight="false" outlineLevel="0" collapsed="false">
      <c r="A83" s="0" t="n">
        <v>464033655</v>
      </c>
      <c r="B83" s="0" t="s">
        <v>22</v>
      </c>
      <c r="C83" s="0" t="s">
        <v>13</v>
      </c>
      <c r="D83" s="0" t="n">
        <v>1</v>
      </c>
      <c r="E83" s="22" t="n">
        <v>45546</v>
      </c>
      <c r="F83" s="0" t="n">
        <v>48</v>
      </c>
      <c r="G83" s="0" t="n">
        <v>18</v>
      </c>
      <c r="H83" s="0" t="n">
        <v>35.37269</v>
      </c>
      <c r="I83" s="0" t="n">
        <v>-110.317</v>
      </c>
    </row>
    <row r="84" customFormat="false" ht="15.75" hidden="false" customHeight="false" outlineLevel="0" collapsed="false">
      <c r="A84" s="0" t="n">
        <v>464033662</v>
      </c>
      <c r="B84" s="0" t="s">
        <v>22</v>
      </c>
      <c r="C84" s="0" t="s">
        <v>23</v>
      </c>
      <c r="D84" s="0" t="n">
        <v>1</v>
      </c>
      <c r="E84" s="22" t="n">
        <v>45498</v>
      </c>
      <c r="F84" s="0" t="n">
        <v>96</v>
      </c>
      <c r="G84" s="0" t="n">
        <v>688</v>
      </c>
      <c r="H84" s="0" t="n">
        <v>35.37655</v>
      </c>
      <c r="I84" s="0" t="n">
        <v>-110.382</v>
      </c>
    </row>
    <row r="85" customFormat="false" ht="15.75" hidden="false" customHeight="false" outlineLevel="0" collapsed="false">
      <c r="A85" s="0" t="n">
        <v>464033679</v>
      </c>
      <c r="B85" s="0" t="s">
        <v>22</v>
      </c>
      <c r="C85" s="0" t="s">
        <v>13</v>
      </c>
      <c r="D85" s="0" t="n">
        <v>1</v>
      </c>
      <c r="E85" s="22" t="n">
        <v>44986</v>
      </c>
      <c r="F85" s="0" t="n">
        <v>608</v>
      </c>
      <c r="G85" s="0" t="n">
        <v>5</v>
      </c>
      <c r="H85" s="0" t="n">
        <v>35.3378</v>
      </c>
      <c r="I85" s="0" t="n">
        <v>-110.322</v>
      </c>
    </row>
    <row r="86" customFormat="false" ht="15.75" hidden="false" customHeight="false" outlineLevel="0" collapsed="false">
      <c r="A86" s="0" t="n">
        <v>464033686</v>
      </c>
      <c r="B86" s="0" t="s">
        <v>22</v>
      </c>
      <c r="C86" s="0" t="s">
        <v>13</v>
      </c>
      <c r="D86" s="0" t="n">
        <v>1</v>
      </c>
      <c r="E86" s="22" t="n">
        <v>45517</v>
      </c>
      <c r="F86" s="0" t="n">
        <v>77</v>
      </c>
      <c r="G86" s="0" t="n">
        <v>727</v>
      </c>
      <c r="H86" s="0" t="n">
        <v>35.33029</v>
      </c>
      <c r="I86" s="0" t="n">
        <v>-110.562</v>
      </c>
    </row>
    <row r="87" customFormat="false" ht="15.75" hidden="false" customHeight="false" outlineLevel="0" collapsed="false">
      <c r="A87" s="0" t="n">
        <v>464033693</v>
      </c>
      <c r="B87" s="0" t="s">
        <v>22</v>
      </c>
      <c r="C87" s="0" t="s">
        <v>13</v>
      </c>
      <c r="D87" s="0" t="n">
        <v>1</v>
      </c>
      <c r="E87" s="22" t="n">
        <v>45530</v>
      </c>
      <c r="F87" s="0" t="n">
        <v>64</v>
      </c>
      <c r="G87" s="0" t="n">
        <v>785</v>
      </c>
      <c r="H87" s="0" t="n">
        <v>35.3746</v>
      </c>
      <c r="I87" s="0" t="n">
        <v>-110.465</v>
      </c>
    </row>
    <row r="88" customFormat="false" ht="15.75" hidden="false" customHeight="false" outlineLevel="0" collapsed="false">
      <c r="A88" s="0" t="n">
        <v>464033703</v>
      </c>
      <c r="B88" s="0" t="s">
        <v>22</v>
      </c>
      <c r="C88" s="0" t="s">
        <v>23</v>
      </c>
      <c r="D88" s="0" t="n">
        <v>1</v>
      </c>
      <c r="E88" s="22" t="n">
        <v>45575</v>
      </c>
      <c r="F88" s="0" t="n">
        <v>19</v>
      </c>
      <c r="G88" s="0" t="n">
        <v>400</v>
      </c>
      <c r="H88" s="0" t="n">
        <v>35.21172</v>
      </c>
      <c r="I88" s="0" t="n">
        <v>-110.379</v>
      </c>
    </row>
    <row r="89" customFormat="false" ht="15.75" hidden="false" customHeight="false" outlineLevel="0" collapsed="false">
      <c r="A89" s="0" t="n">
        <v>464033710</v>
      </c>
      <c r="B89" s="0" t="s">
        <v>22</v>
      </c>
      <c r="C89" s="0" t="s">
        <v>23</v>
      </c>
      <c r="D89" s="0" t="n">
        <v>1</v>
      </c>
      <c r="E89" s="22" t="n">
        <v>45575</v>
      </c>
      <c r="F89" s="0" t="n">
        <v>19</v>
      </c>
      <c r="G89" s="0" t="n">
        <v>400</v>
      </c>
      <c r="H89" s="0" t="n">
        <v>35.21148</v>
      </c>
      <c r="I89" s="0" t="n">
        <v>-110.379</v>
      </c>
    </row>
    <row r="90" customFormat="false" ht="15.75" hidden="false" customHeight="false" outlineLevel="0" collapsed="false">
      <c r="A90" s="0" t="n">
        <v>464033727</v>
      </c>
      <c r="B90" s="0" t="s">
        <v>22</v>
      </c>
      <c r="C90" s="0" t="s">
        <v>13</v>
      </c>
      <c r="D90" s="0" t="n">
        <v>1</v>
      </c>
      <c r="E90" s="22" t="n">
        <v>45491</v>
      </c>
      <c r="F90" s="0" t="n">
        <v>103</v>
      </c>
      <c r="G90" s="0" t="n">
        <v>241</v>
      </c>
      <c r="H90" s="0" t="n">
        <v>35.35484</v>
      </c>
      <c r="I90" s="0" t="n">
        <v>-110.34</v>
      </c>
    </row>
    <row r="91" customFormat="false" ht="15.75" hidden="false" customHeight="false" outlineLevel="0" collapsed="false">
      <c r="A91" s="0" t="n">
        <v>464033734</v>
      </c>
      <c r="B91" s="0" t="s">
        <v>22</v>
      </c>
      <c r="C91" s="0" t="s">
        <v>13</v>
      </c>
      <c r="D91" s="0" t="n">
        <v>1</v>
      </c>
      <c r="E91" s="22" t="n">
        <v>45496</v>
      </c>
      <c r="F91" s="0" t="n">
        <v>98</v>
      </c>
      <c r="G91" s="0" t="n">
        <v>409</v>
      </c>
      <c r="H91" s="0" t="n">
        <v>35.3884</v>
      </c>
      <c r="I91" s="0" t="n">
        <v>-110.348</v>
      </c>
    </row>
    <row r="92" customFormat="false" ht="15.75" hidden="false" customHeight="false" outlineLevel="0" collapsed="false">
      <c r="A92" s="0" t="n">
        <v>464033758</v>
      </c>
      <c r="B92" s="0" t="s">
        <v>22</v>
      </c>
      <c r="C92" s="0" t="s">
        <v>13</v>
      </c>
      <c r="D92" s="0" t="n">
        <v>1</v>
      </c>
      <c r="E92" s="22" t="n">
        <v>45558</v>
      </c>
      <c r="F92" s="0" t="n">
        <v>36</v>
      </c>
      <c r="G92" s="0" t="n">
        <v>411</v>
      </c>
      <c r="H92" s="0" t="n">
        <v>35.38935</v>
      </c>
      <c r="I92" s="0" t="n">
        <v>-110.35</v>
      </c>
    </row>
    <row r="93" customFormat="false" ht="15.75" hidden="false" customHeight="false" outlineLevel="0" collapsed="false">
      <c r="A93" s="0" t="n">
        <v>464033772</v>
      </c>
      <c r="B93" s="0" t="s">
        <v>22</v>
      </c>
      <c r="C93" s="0" t="s">
        <v>13</v>
      </c>
      <c r="D93" s="0" t="n">
        <v>1</v>
      </c>
      <c r="E93" s="22" t="n">
        <v>45029</v>
      </c>
      <c r="F93" s="0" t="n">
        <v>565</v>
      </c>
      <c r="G93" s="0" t="n">
        <v>100</v>
      </c>
      <c r="H93" s="0" t="n">
        <v>35.35065</v>
      </c>
      <c r="I93" s="0" t="n">
        <v>-110.289</v>
      </c>
    </row>
    <row r="94" customFormat="false" ht="15.75" hidden="false" customHeight="false" outlineLevel="0" collapsed="false">
      <c r="A94" s="0" t="n">
        <v>464033789</v>
      </c>
      <c r="B94" s="0" t="s">
        <v>22</v>
      </c>
      <c r="C94" s="0" t="s">
        <v>13</v>
      </c>
      <c r="D94" s="0" t="n">
        <v>1</v>
      </c>
      <c r="E94" s="22" t="n">
        <v>45454</v>
      </c>
      <c r="F94" s="0" t="n">
        <v>140</v>
      </c>
      <c r="G94" s="0" t="n">
        <v>729</v>
      </c>
      <c r="H94" s="0" t="n">
        <v>35.22039</v>
      </c>
      <c r="I94" s="0" t="n">
        <v>-110.46</v>
      </c>
    </row>
    <row r="95" customFormat="false" ht="15.75" hidden="false" customHeight="false" outlineLevel="0" collapsed="false">
      <c r="A95" s="0" t="n">
        <v>464033796</v>
      </c>
      <c r="B95" s="0" t="s">
        <v>22</v>
      </c>
      <c r="C95" s="0" t="s">
        <v>13</v>
      </c>
      <c r="D95" s="0" t="n">
        <v>1</v>
      </c>
      <c r="E95" s="22" t="n">
        <v>45454</v>
      </c>
      <c r="F95" s="0" t="n">
        <v>140</v>
      </c>
      <c r="G95" s="0" t="n">
        <v>128</v>
      </c>
      <c r="H95" s="0" t="n">
        <v>35.22003</v>
      </c>
      <c r="I95" s="0" t="n">
        <v>-110.46</v>
      </c>
    </row>
    <row r="96" customFormat="false" ht="15.75" hidden="false" customHeight="false" outlineLevel="0" collapsed="false">
      <c r="A96" s="0" t="n">
        <v>464033813</v>
      </c>
      <c r="B96" s="0" t="s">
        <v>22</v>
      </c>
      <c r="C96" s="0" t="s">
        <v>23</v>
      </c>
      <c r="D96" s="0" t="n">
        <v>1</v>
      </c>
      <c r="E96" s="22" t="n">
        <v>45580</v>
      </c>
      <c r="F96" s="0" t="n">
        <v>14</v>
      </c>
      <c r="G96" s="0" t="n">
        <v>1200</v>
      </c>
      <c r="H96" s="0" t="n">
        <v>35.38974</v>
      </c>
      <c r="I96" s="0" t="n">
        <v>-110.369</v>
      </c>
    </row>
    <row r="97" customFormat="false" ht="15.75" hidden="false" customHeight="false" outlineLevel="0" collapsed="false">
      <c r="A97" s="0" t="n">
        <v>464033820</v>
      </c>
      <c r="B97" s="0" t="s">
        <v>22</v>
      </c>
      <c r="C97" s="0" t="s">
        <v>25</v>
      </c>
      <c r="D97" s="0" t="n">
        <v>1</v>
      </c>
      <c r="E97" s="22" t="n">
        <v>45449</v>
      </c>
      <c r="F97" s="0" t="n">
        <v>145</v>
      </c>
      <c r="G97" s="0" t="n">
        <v>750</v>
      </c>
      <c r="H97" s="0" t="n">
        <v>35.32656</v>
      </c>
      <c r="I97" s="0" t="n">
        <v>-110.444</v>
      </c>
    </row>
    <row r="98" customFormat="false" ht="15.75" hidden="false" customHeight="false" outlineLevel="0" collapsed="false">
      <c r="A98" s="0" t="n">
        <v>477401991</v>
      </c>
      <c r="B98" s="0" t="s">
        <v>22</v>
      </c>
      <c r="C98" s="0" t="s">
        <v>13</v>
      </c>
      <c r="D98" s="0" t="n">
        <v>1</v>
      </c>
      <c r="E98" s="22" t="n">
        <v>45481</v>
      </c>
      <c r="F98" s="0" t="n">
        <v>113</v>
      </c>
      <c r="G98" s="0" t="n">
        <v>187</v>
      </c>
      <c r="H98" s="0" t="n">
        <v>35.32644</v>
      </c>
      <c r="I98" s="0" t="n">
        <v>-110.606</v>
      </c>
    </row>
    <row r="99" customFormat="false" ht="15.75" hidden="false" customHeight="false" outlineLevel="0" collapsed="false">
      <c r="A99" s="0" t="n">
        <v>477402033</v>
      </c>
      <c r="B99" s="0" t="s">
        <v>22</v>
      </c>
      <c r="C99" s="0" t="s">
        <v>13</v>
      </c>
      <c r="D99" s="0" t="n">
        <v>2</v>
      </c>
      <c r="E99" s="22" t="n">
        <v>45490</v>
      </c>
      <c r="F99" s="0" t="n">
        <v>104</v>
      </c>
      <c r="G99" s="0" t="n">
        <v>136</v>
      </c>
      <c r="H99" s="0" t="n">
        <v>35.24496</v>
      </c>
      <c r="I99" s="0" t="n">
        <v>-110.692</v>
      </c>
    </row>
    <row r="100" customFormat="false" ht="15.75" hidden="false" customHeight="false" outlineLevel="0" collapsed="false">
      <c r="A100" s="0" t="n">
        <v>477402057</v>
      </c>
      <c r="B100" s="0" t="s">
        <v>22</v>
      </c>
      <c r="C100" s="0" t="s">
        <v>13</v>
      </c>
      <c r="D100" s="0" t="n">
        <v>4</v>
      </c>
      <c r="E100" s="22" t="n">
        <v>45545</v>
      </c>
      <c r="F100" s="0" t="n">
        <v>49</v>
      </c>
      <c r="G100" s="0" t="n">
        <v>216</v>
      </c>
      <c r="H100" s="0" t="n">
        <v>35.38374</v>
      </c>
      <c r="I100" s="0" t="n">
        <v>-110.346</v>
      </c>
    </row>
    <row r="101" customFormat="false" ht="15.75" hidden="false" customHeight="false" outlineLevel="0" collapsed="false">
      <c r="A101" s="0" t="n">
        <v>479490579</v>
      </c>
      <c r="B101" s="0" t="s">
        <v>22</v>
      </c>
      <c r="C101" s="0" t="s">
        <v>19</v>
      </c>
      <c r="E101" s="22" t="n">
        <v>45460</v>
      </c>
      <c r="F101" s="0" t="n">
        <v>134</v>
      </c>
      <c r="G101" s="0" t="n">
        <v>237</v>
      </c>
      <c r="H101" s="0" t="n">
        <v>35.2957</v>
      </c>
      <c r="I101" s="0" t="n">
        <v>-110.741</v>
      </c>
    </row>
    <row r="102" customFormat="false" ht="15.75" hidden="false" customHeight="false" outlineLevel="0" collapsed="false">
      <c r="A102" s="0" t="n">
        <v>479490627</v>
      </c>
      <c r="B102" s="0" t="s">
        <v>22</v>
      </c>
      <c r="C102" s="0" t="s">
        <v>19</v>
      </c>
      <c r="D102" s="0" t="n">
        <v>6</v>
      </c>
      <c r="E102" s="22" t="n">
        <v>45460</v>
      </c>
      <c r="F102" s="0" t="n">
        <v>134</v>
      </c>
      <c r="G102" s="0" t="n">
        <v>298</v>
      </c>
      <c r="H102" s="0" t="n">
        <v>35.2958</v>
      </c>
      <c r="I102" s="0" t="n">
        <v>-110.743</v>
      </c>
    </row>
    <row r="103" customFormat="false" ht="15.75" hidden="false" customHeight="false" outlineLevel="0" collapsed="false">
      <c r="A103" s="0" t="n">
        <v>479490658</v>
      </c>
      <c r="B103" s="0" t="s">
        <v>22</v>
      </c>
      <c r="C103" s="0" t="s">
        <v>13</v>
      </c>
      <c r="D103" s="0" t="n">
        <v>1</v>
      </c>
      <c r="E103" s="22" t="n">
        <v>45546</v>
      </c>
      <c r="F103" s="0" t="n">
        <v>48</v>
      </c>
      <c r="G103" s="0" t="n">
        <v>76</v>
      </c>
      <c r="H103" s="0" t="n">
        <v>35.20426</v>
      </c>
      <c r="I103" s="0" t="n">
        <v>-110.607</v>
      </c>
    </row>
    <row r="104" customFormat="false" ht="15.75" hidden="false" customHeight="false" outlineLevel="0" collapsed="false">
      <c r="A104" s="0" t="n">
        <v>479490706</v>
      </c>
      <c r="B104" s="0" t="s">
        <v>22</v>
      </c>
      <c r="C104" s="0" t="s">
        <v>19</v>
      </c>
      <c r="D104" s="0" t="n">
        <v>1</v>
      </c>
      <c r="E104" s="22" t="n">
        <v>45349</v>
      </c>
      <c r="F104" s="0" t="n">
        <v>245</v>
      </c>
      <c r="G104" s="0" t="n">
        <v>201</v>
      </c>
      <c r="H104" s="0" t="n">
        <v>35.29348</v>
      </c>
      <c r="I104" s="0" t="n">
        <v>-110.693</v>
      </c>
    </row>
    <row r="105" customFormat="false" ht="15.75" hidden="false" customHeight="false" outlineLevel="0" collapsed="false">
      <c r="A105" s="0" t="n">
        <v>479490713</v>
      </c>
      <c r="B105" s="0" t="s">
        <v>22</v>
      </c>
      <c r="C105" s="0" t="s">
        <v>19</v>
      </c>
      <c r="D105" s="0" t="n">
        <v>1</v>
      </c>
      <c r="E105" s="22" t="n">
        <v>45349</v>
      </c>
      <c r="F105" s="0" t="n">
        <v>245</v>
      </c>
      <c r="G105" s="0" t="n">
        <v>243</v>
      </c>
      <c r="H105" s="0" t="n">
        <v>35.2934</v>
      </c>
      <c r="I105" s="0" t="n">
        <v>-110.693</v>
      </c>
    </row>
    <row r="106" customFormat="false" ht="15.75" hidden="false" customHeight="false" outlineLevel="0" collapsed="false">
      <c r="A106" s="0" t="n">
        <v>479490744</v>
      </c>
      <c r="B106" s="0" t="s">
        <v>22</v>
      </c>
      <c r="C106" s="0" t="s">
        <v>23</v>
      </c>
      <c r="D106" s="0" t="n">
        <v>3</v>
      </c>
      <c r="E106" s="22" t="n">
        <v>45582</v>
      </c>
      <c r="F106" s="0" t="n">
        <v>12</v>
      </c>
      <c r="G106" s="0" t="n">
        <v>245</v>
      </c>
      <c r="H106" s="0" t="n">
        <v>35.3413</v>
      </c>
      <c r="I106" s="0" t="n">
        <v>-110.637</v>
      </c>
    </row>
    <row r="107" customFormat="false" ht="15.75" hidden="false" customHeight="false" outlineLevel="0" collapsed="false">
      <c r="A107" s="0" t="n">
        <v>479490751</v>
      </c>
      <c r="B107" s="0" t="s">
        <v>22</v>
      </c>
      <c r="C107" s="0" t="s">
        <v>23</v>
      </c>
      <c r="D107" s="0" t="n">
        <v>2</v>
      </c>
      <c r="E107" s="22" t="n">
        <v>45554</v>
      </c>
      <c r="F107" s="0" t="n">
        <v>40</v>
      </c>
      <c r="G107" s="0" t="n">
        <v>273</v>
      </c>
      <c r="H107" s="0" t="n">
        <v>35.3513</v>
      </c>
      <c r="I107" s="0" t="n">
        <v>-110.629</v>
      </c>
    </row>
    <row r="108" customFormat="false" ht="15.75" hidden="false" customHeight="false" outlineLevel="0" collapsed="false">
      <c r="A108" s="0" t="n">
        <v>479490902</v>
      </c>
      <c r="B108" s="0" t="s">
        <v>22</v>
      </c>
      <c r="C108" s="0" t="s">
        <v>19</v>
      </c>
      <c r="E108" s="22" t="n">
        <v>45376</v>
      </c>
      <c r="F108" s="0" t="n">
        <v>218</v>
      </c>
      <c r="G108" s="0" t="n">
        <v>55</v>
      </c>
      <c r="H108" s="0" t="n">
        <v>35.3484</v>
      </c>
      <c r="I108" s="0" t="n">
        <v>-110.664</v>
      </c>
    </row>
    <row r="109" customFormat="false" ht="15.75" hidden="false" customHeight="false" outlineLevel="0" collapsed="false">
      <c r="A109" s="0" t="n">
        <v>479490919</v>
      </c>
      <c r="B109" s="0" t="s">
        <v>22</v>
      </c>
      <c r="C109" s="0" t="s">
        <v>19</v>
      </c>
      <c r="E109" s="22" t="n">
        <v>45376</v>
      </c>
      <c r="F109" s="0" t="n">
        <v>218</v>
      </c>
      <c r="G109" s="0" t="n">
        <v>52</v>
      </c>
      <c r="H109" s="0" t="n">
        <v>35.3485</v>
      </c>
      <c r="I109" s="0" t="n">
        <v>-110.664</v>
      </c>
    </row>
    <row r="110" customFormat="false" ht="15.75" hidden="false" customHeight="false" outlineLevel="0" collapsed="false">
      <c r="A110" s="0" t="n">
        <v>479491006</v>
      </c>
      <c r="B110" s="0" t="s">
        <v>22</v>
      </c>
      <c r="C110" s="0" t="s">
        <v>19</v>
      </c>
      <c r="D110" s="0" t="n">
        <v>1</v>
      </c>
      <c r="E110" s="22" t="n">
        <v>44993</v>
      </c>
      <c r="F110" s="0" t="n">
        <v>601</v>
      </c>
      <c r="G110" s="0" t="n">
        <v>275</v>
      </c>
      <c r="H110" s="0" t="n">
        <v>35.17161</v>
      </c>
      <c r="I110" s="0" t="n">
        <v>-110.711</v>
      </c>
    </row>
    <row r="111" customFormat="false" ht="15.75" hidden="false" customHeight="false" outlineLevel="0" collapsed="false">
      <c r="A111" s="0" t="n">
        <v>479491013</v>
      </c>
      <c r="B111" s="0" t="s">
        <v>22</v>
      </c>
      <c r="C111" s="0" t="s">
        <v>19</v>
      </c>
      <c r="D111" s="0" t="n">
        <v>1</v>
      </c>
      <c r="E111" s="22" t="n">
        <v>44993</v>
      </c>
      <c r="F111" s="0" t="n">
        <v>601</v>
      </c>
      <c r="G111" s="0" t="n">
        <v>275</v>
      </c>
      <c r="H111" s="0" t="n">
        <v>35.17296</v>
      </c>
      <c r="I111" s="0" t="n">
        <v>-110.713</v>
      </c>
    </row>
    <row r="112" customFormat="false" ht="15.75" hidden="false" customHeight="false" outlineLevel="0" collapsed="false">
      <c r="A112" s="0" t="n">
        <v>479491020</v>
      </c>
      <c r="B112" s="0" t="s">
        <v>22</v>
      </c>
      <c r="C112" s="0" t="s">
        <v>19</v>
      </c>
      <c r="D112" s="0" t="n">
        <v>1</v>
      </c>
      <c r="E112" s="22" t="n">
        <v>44993</v>
      </c>
      <c r="F112" s="0" t="n">
        <v>601</v>
      </c>
      <c r="G112" s="0" t="n">
        <v>275</v>
      </c>
      <c r="H112" s="0" t="n">
        <v>35.17012</v>
      </c>
      <c r="I112" s="0" t="n">
        <v>-110.71</v>
      </c>
    </row>
    <row r="113" customFormat="false" ht="15.75" hidden="false" customHeight="false" outlineLevel="0" collapsed="false">
      <c r="A113" s="0" t="n">
        <v>479491099</v>
      </c>
      <c r="B113" s="0" t="s">
        <v>22</v>
      </c>
      <c r="C113" s="0" t="s">
        <v>29</v>
      </c>
      <c r="D113" s="0" t="n">
        <v>1</v>
      </c>
      <c r="E113" s="22" t="n">
        <v>45575</v>
      </c>
      <c r="F113" s="0" t="n">
        <v>19</v>
      </c>
      <c r="G113" s="0" t="n">
        <v>124</v>
      </c>
      <c r="H113" s="0" t="n">
        <v>35.21566</v>
      </c>
      <c r="I113" s="0" t="n">
        <v>-110.325</v>
      </c>
    </row>
    <row r="114" customFormat="false" ht="15.75" hidden="false" customHeight="false" outlineLevel="0" collapsed="false">
      <c r="A114" s="0" t="n">
        <v>479491154</v>
      </c>
      <c r="B114" s="0" t="s">
        <v>22</v>
      </c>
      <c r="C114" s="0" t="s">
        <v>13</v>
      </c>
      <c r="D114" s="0" t="n">
        <v>1</v>
      </c>
      <c r="E114" s="22" t="n">
        <v>45294</v>
      </c>
      <c r="F114" s="0" t="n">
        <v>300</v>
      </c>
      <c r="G114" s="0" t="n">
        <v>975</v>
      </c>
      <c r="H114" s="0" t="n">
        <v>35.21216</v>
      </c>
      <c r="I114" s="0" t="n">
        <v>-110.34</v>
      </c>
    </row>
    <row r="115" customFormat="false" ht="15.75" hidden="false" customHeight="false" outlineLevel="0" collapsed="false">
      <c r="A115" s="0" t="n">
        <v>479491192</v>
      </c>
      <c r="B115" s="0" t="s">
        <v>22</v>
      </c>
      <c r="C115" s="0" t="s">
        <v>19</v>
      </c>
      <c r="D115" s="0" t="n">
        <v>1</v>
      </c>
      <c r="E115" s="22" t="n">
        <v>45547</v>
      </c>
      <c r="F115" s="0" t="n">
        <v>47</v>
      </c>
      <c r="G115" s="0" t="n">
        <v>275</v>
      </c>
      <c r="H115" s="0" t="n">
        <v>35.41505</v>
      </c>
      <c r="I115" s="0" t="n">
        <v>-110.314</v>
      </c>
    </row>
    <row r="116" customFormat="false" ht="15.75" hidden="false" customHeight="false" outlineLevel="0" collapsed="false">
      <c r="A116" s="0" t="n">
        <v>479491257</v>
      </c>
      <c r="B116" s="0" t="s">
        <v>22</v>
      </c>
      <c r="C116" s="0" t="s">
        <v>13</v>
      </c>
      <c r="D116" s="0" t="n">
        <v>1</v>
      </c>
      <c r="E116" s="22" t="n">
        <v>45169</v>
      </c>
      <c r="F116" s="0" t="n">
        <v>425</v>
      </c>
      <c r="G116" s="0" t="n">
        <v>650</v>
      </c>
      <c r="H116" s="0" t="n">
        <v>35.32654</v>
      </c>
      <c r="I116" s="0" t="n">
        <v>-110.444</v>
      </c>
    </row>
    <row r="117" customFormat="false" ht="15.75" hidden="false" customHeight="false" outlineLevel="0" collapsed="false">
      <c r="A117" s="0" t="n">
        <v>479491264</v>
      </c>
      <c r="B117" s="0" t="s">
        <v>22</v>
      </c>
      <c r="C117" s="0" t="s">
        <v>19</v>
      </c>
      <c r="D117" s="0" t="n">
        <v>1</v>
      </c>
      <c r="E117" s="22" t="n">
        <v>45545</v>
      </c>
      <c r="F117" s="0" t="n">
        <v>49</v>
      </c>
      <c r="G117" s="0" t="n">
        <v>162</v>
      </c>
      <c r="H117" s="0" t="n">
        <v>35.41123</v>
      </c>
      <c r="I117" s="0" t="n">
        <v>-110.305</v>
      </c>
    </row>
    <row r="118" customFormat="false" ht="15.75" hidden="false" customHeight="false" outlineLevel="0" collapsed="false">
      <c r="A118" s="0" t="n">
        <v>479491336</v>
      </c>
      <c r="B118" s="0" t="s">
        <v>22</v>
      </c>
      <c r="C118" s="0" t="s">
        <v>13</v>
      </c>
      <c r="D118" s="0" t="n">
        <v>1</v>
      </c>
      <c r="E118" s="22" t="n">
        <v>45546</v>
      </c>
      <c r="F118" s="0" t="n">
        <v>48</v>
      </c>
      <c r="G118" s="0" t="n">
        <v>360</v>
      </c>
      <c r="H118" s="0" t="n">
        <v>35.3809</v>
      </c>
      <c r="I118" s="0" t="n">
        <v>-110.231</v>
      </c>
    </row>
    <row r="119" customFormat="false" ht="15.75" hidden="false" customHeight="false" outlineLevel="0" collapsed="false">
      <c r="A119" s="0" t="n">
        <v>479491343</v>
      </c>
      <c r="B119" s="0" t="s">
        <v>22</v>
      </c>
      <c r="C119" s="0" t="s">
        <v>19</v>
      </c>
      <c r="D119" s="0" t="n">
        <v>1</v>
      </c>
      <c r="E119" s="22" t="n">
        <v>45188</v>
      </c>
      <c r="F119" s="0" t="n">
        <v>406</v>
      </c>
      <c r="G119" s="0" t="n">
        <v>275</v>
      </c>
      <c r="H119" s="0" t="n">
        <v>35.38769</v>
      </c>
      <c r="I119" s="0" t="n">
        <v>-110.228</v>
      </c>
    </row>
    <row r="120" customFormat="false" ht="15.75" hidden="false" customHeight="false" outlineLevel="0" collapsed="false">
      <c r="A120" s="0" t="n">
        <v>479491381</v>
      </c>
      <c r="B120" s="0" t="s">
        <v>22</v>
      </c>
      <c r="C120" s="0" t="s">
        <v>19</v>
      </c>
      <c r="D120" s="0" t="n">
        <v>1</v>
      </c>
      <c r="E120" s="22" t="n">
        <v>45547</v>
      </c>
      <c r="F120" s="0" t="n">
        <v>47</v>
      </c>
      <c r="G120" s="0" t="n">
        <v>277</v>
      </c>
      <c r="H120" s="0" t="n">
        <v>35.35729</v>
      </c>
      <c r="I120" s="0" t="n">
        <v>-110.327</v>
      </c>
    </row>
    <row r="121" customFormat="false" ht="15.75" hidden="false" customHeight="false" outlineLevel="0" collapsed="false">
      <c r="A121" s="0" t="n">
        <v>479491398</v>
      </c>
      <c r="B121" s="0" t="s">
        <v>22</v>
      </c>
      <c r="C121" s="0" t="s">
        <v>19</v>
      </c>
      <c r="D121" s="0" t="n">
        <v>1</v>
      </c>
      <c r="E121" s="22" t="n">
        <v>45474</v>
      </c>
      <c r="F121" s="0" t="n">
        <v>120</v>
      </c>
      <c r="G121" s="0" t="n">
        <v>249</v>
      </c>
      <c r="H121" s="0" t="n">
        <v>35.32756</v>
      </c>
      <c r="I121" s="0" t="n">
        <v>-110.343</v>
      </c>
    </row>
    <row r="122" customFormat="false" ht="15.75" hidden="false" customHeight="false" outlineLevel="0" collapsed="false">
      <c r="A122" s="0" t="n">
        <v>479491422</v>
      </c>
      <c r="B122" s="0" t="s">
        <v>22</v>
      </c>
      <c r="C122" s="0" t="s">
        <v>19</v>
      </c>
      <c r="D122" s="0" t="n">
        <v>1</v>
      </c>
      <c r="E122" s="22" t="n">
        <v>45349</v>
      </c>
      <c r="F122" s="0" t="n">
        <v>245</v>
      </c>
      <c r="G122" s="0" t="n">
        <v>218</v>
      </c>
      <c r="H122" s="0" t="n">
        <v>35.23972</v>
      </c>
      <c r="I122" s="0" t="n">
        <v>-110.385</v>
      </c>
    </row>
    <row r="123" customFormat="false" ht="15.75" hidden="false" customHeight="false" outlineLevel="0" collapsed="false">
      <c r="A123" s="0" t="n">
        <v>479491446</v>
      </c>
      <c r="B123" s="0" t="s">
        <v>22</v>
      </c>
      <c r="C123" s="0" t="s">
        <v>23</v>
      </c>
      <c r="E123" s="22" t="n">
        <v>45427</v>
      </c>
      <c r="F123" s="0" t="n">
        <v>167</v>
      </c>
      <c r="G123" s="0" t="n">
        <v>750</v>
      </c>
      <c r="H123" s="0" t="n">
        <v>35.45129</v>
      </c>
      <c r="I123" s="0" t="n">
        <v>-110.305</v>
      </c>
    </row>
    <row r="124" customFormat="false" ht="15.75" hidden="false" customHeight="false" outlineLevel="0" collapsed="false">
      <c r="A124" s="0" t="n">
        <v>479491501</v>
      </c>
      <c r="B124" s="0" t="s">
        <v>22</v>
      </c>
      <c r="C124" s="0" t="s">
        <v>19</v>
      </c>
      <c r="E124" s="22" t="n">
        <v>45481</v>
      </c>
      <c r="F124" s="0" t="n">
        <v>113</v>
      </c>
      <c r="G124" s="0" t="n">
        <v>275</v>
      </c>
      <c r="H124" s="0" t="n">
        <v>35.40087</v>
      </c>
      <c r="I124" s="0" t="n">
        <v>-110.318</v>
      </c>
    </row>
    <row r="125" customFormat="false" ht="15.75" hidden="false" customHeight="false" outlineLevel="0" collapsed="false">
      <c r="A125" s="0" t="n">
        <v>479491518</v>
      </c>
      <c r="B125" s="0" t="s">
        <v>22</v>
      </c>
      <c r="C125" s="0" t="s">
        <v>23</v>
      </c>
      <c r="D125" s="0" t="n">
        <v>2</v>
      </c>
      <c r="E125" s="22" t="n">
        <v>45554</v>
      </c>
      <c r="F125" s="0" t="n">
        <v>40</v>
      </c>
      <c r="G125" s="0" t="n">
        <v>343</v>
      </c>
      <c r="H125" s="0" t="n">
        <v>35.3366</v>
      </c>
      <c r="I125" s="0" t="n">
        <v>-110.289</v>
      </c>
    </row>
    <row r="126" customFormat="false" ht="15.75" hidden="false" customHeight="false" outlineLevel="0" collapsed="false">
      <c r="A126" s="0" t="n">
        <v>479491563</v>
      </c>
      <c r="B126" s="0" t="s">
        <v>22</v>
      </c>
      <c r="C126" s="0" t="s">
        <v>19</v>
      </c>
      <c r="D126" s="0" t="n">
        <v>1</v>
      </c>
      <c r="E126" s="22" t="n">
        <v>45510</v>
      </c>
      <c r="F126" s="0" t="n">
        <v>84</v>
      </c>
      <c r="G126" s="0" t="n">
        <v>165</v>
      </c>
      <c r="H126" s="0" t="n">
        <v>35.40377</v>
      </c>
      <c r="I126" s="0" t="n">
        <v>-110.278</v>
      </c>
    </row>
    <row r="127" customFormat="false" ht="15.75" hidden="false" customHeight="false" outlineLevel="0" collapsed="false">
      <c r="A127" s="0" t="n">
        <v>479491673</v>
      </c>
      <c r="B127" s="0" t="s">
        <v>22</v>
      </c>
      <c r="C127" s="0" t="s">
        <v>19</v>
      </c>
      <c r="D127" s="0" t="n">
        <v>1</v>
      </c>
      <c r="E127" s="22" t="n">
        <v>45504</v>
      </c>
      <c r="F127" s="0" t="n">
        <v>90</v>
      </c>
      <c r="G127" s="0" t="n">
        <v>270</v>
      </c>
      <c r="H127" s="0" t="n">
        <v>35.3343</v>
      </c>
      <c r="I127" s="0" t="n">
        <v>-110.333</v>
      </c>
    </row>
    <row r="128" customFormat="false" ht="15.75" hidden="false" customHeight="false" outlineLevel="0" collapsed="false">
      <c r="A128" s="0" t="n">
        <v>479491680</v>
      </c>
      <c r="B128" s="0" t="s">
        <v>22</v>
      </c>
      <c r="C128" s="0" t="s">
        <v>13</v>
      </c>
      <c r="D128" s="0" t="n">
        <v>1</v>
      </c>
      <c r="E128" s="22" t="n">
        <v>45574</v>
      </c>
      <c r="F128" s="0" t="n">
        <v>20</v>
      </c>
      <c r="G128" s="0" t="n">
        <v>281</v>
      </c>
      <c r="H128" s="0" t="n">
        <v>35.28981</v>
      </c>
      <c r="I128" s="0" t="n">
        <v>-110.284</v>
      </c>
    </row>
    <row r="129" customFormat="false" ht="15.75" hidden="false" customHeight="false" outlineLevel="0" collapsed="false">
      <c r="A129" s="0" t="n">
        <v>479491697</v>
      </c>
      <c r="B129" s="0" t="s">
        <v>22</v>
      </c>
      <c r="C129" s="0" t="s">
        <v>13</v>
      </c>
      <c r="D129" s="0" t="n">
        <v>1</v>
      </c>
      <c r="E129" s="22" t="n">
        <v>45141</v>
      </c>
      <c r="F129" s="0" t="n">
        <v>453</v>
      </c>
      <c r="G129" s="0" t="n">
        <v>300</v>
      </c>
      <c r="H129" s="0" t="n">
        <v>35.35054</v>
      </c>
      <c r="I129" s="0" t="n">
        <v>-110.289</v>
      </c>
    </row>
    <row r="130" customFormat="false" ht="15.75" hidden="false" customHeight="false" outlineLevel="0" collapsed="false">
      <c r="A130" s="0" t="n">
        <v>479491721</v>
      </c>
      <c r="B130" s="0" t="s">
        <v>22</v>
      </c>
      <c r="C130" s="0" t="s">
        <v>23</v>
      </c>
      <c r="D130" s="0" t="n">
        <v>1</v>
      </c>
      <c r="E130" s="22" t="n">
        <v>45203</v>
      </c>
      <c r="F130" s="0" t="n">
        <v>391</v>
      </c>
      <c r="G130" s="0" t="n">
        <v>1100</v>
      </c>
      <c r="H130" s="0" t="n">
        <v>35.42738</v>
      </c>
      <c r="I130" s="0" t="n">
        <v>-110.227</v>
      </c>
    </row>
    <row r="131" customFormat="false" ht="15.75" hidden="false" customHeight="false" outlineLevel="0" collapsed="false">
      <c r="A131" s="0" t="n">
        <v>479491738</v>
      </c>
      <c r="B131" s="0" t="s">
        <v>22</v>
      </c>
      <c r="C131" s="0" t="s">
        <v>23</v>
      </c>
      <c r="D131" s="0" t="n">
        <v>1</v>
      </c>
      <c r="E131" s="22" t="n">
        <v>45553</v>
      </c>
      <c r="F131" s="0" t="n">
        <v>41</v>
      </c>
      <c r="G131" s="0" t="n">
        <v>616</v>
      </c>
      <c r="H131" s="0" t="n">
        <v>35.39245</v>
      </c>
      <c r="I131" s="0" t="n">
        <v>-110.359</v>
      </c>
    </row>
    <row r="132" customFormat="false" ht="15.75" hidden="false" customHeight="false" outlineLevel="0" collapsed="false">
      <c r="A132" s="0" t="n">
        <v>479491752</v>
      </c>
      <c r="B132" s="0" t="s">
        <v>22</v>
      </c>
      <c r="C132" s="0" t="s">
        <v>19</v>
      </c>
      <c r="D132" s="0" t="n">
        <v>1</v>
      </c>
      <c r="E132" s="22" t="n">
        <v>45561</v>
      </c>
      <c r="F132" s="0" t="n">
        <v>33</v>
      </c>
      <c r="G132" s="0" t="n">
        <v>203</v>
      </c>
      <c r="H132" s="0" t="n">
        <v>35.45663</v>
      </c>
      <c r="I132" s="0" t="n">
        <v>-110.323</v>
      </c>
    </row>
    <row r="133" customFormat="false" ht="15.75" hidden="false" customHeight="false" outlineLevel="0" collapsed="false">
      <c r="A133" s="0" t="n">
        <v>479491769</v>
      </c>
      <c r="B133" s="0" t="s">
        <v>22</v>
      </c>
      <c r="C133" s="0" t="s">
        <v>19</v>
      </c>
      <c r="D133" s="0" t="n">
        <v>1</v>
      </c>
      <c r="E133" s="22" t="n">
        <v>44994</v>
      </c>
      <c r="F133" s="0" t="n">
        <v>600</v>
      </c>
      <c r="G133" s="0" t="n">
        <v>275</v>
      </c>
      <c r="H133" s="0" t="n">
        <v>35.38123</v>
      </c>
      <c r="I133" s="0" t="n">
        <v>-110.37</v>
      </c>
    </row>
    <row r="134" customFormat="false" ht="15.75" hidden="false" customHeight="false" outlineLevel="0" collapsed="false">
      <c r="A134" s="0" t="n">
        <v>479491776</v>
      </c>
      <c r="B134" s="0" t="s">
        <v>22</v>
      </c>
      <c r="C134" s="0" t="s">
        <v>19</v>
      </c>
      <c r="D134" s="0" t="n">
        <v>1</v>
      </c>
      <c r="E134" s="22" t="n">
        <v>45428</v>
      </c>
      <c r="F134" s="0" t="n">
        <v>166</v>
      </c>
      <c r="G134" s="0" t="n">
        <v>114</v>
      </c>
      <c r="H134" s="0" t="n">
        <v>35.45605</v>
      </c>
      <c r="I134" s="0" t="n">
        <v>-110.304</v>
      </c>
    </row>
    <row r="135" customFormat="false" ht="15.75" hidden="false" customHeight="false" outlineLevel="0" collapsed="false">
      <c r="A135" s="0" t="n">
        <v>479491800</v>
      </c>
      <c r="B135" s="0" t="s">
        <v>22</v>
      </c>
      <c r="C135" s="0" t="s">
        <v>19</v>
      </c>
      <c r="D135" s="0" t="n">
        <v>1</v>
      </c>
      <c r="E135" s="22" t="n">
        <v>45558</v>
      </c>
      <c r="F135" s="0" t="n">
        <v>36</v>
      </c>
      <c r="G135" s="0" t="n">
        <v>0</v>
      </c>
      <c r="H135" s="0" t="n">
        <v>35.28474</v>
      </c>
      <c r="I135" s="0" t="n">
        <v>-110.474</v>
      </c>
    </row>
    <row r="136" customFormat="false" ht="15.75" hidden="false" customHeight="false" outlineLevel="0" collapsed="false">
      <c r="A136" s="0" t="n">
        <v>479491817</v>
      </c>
      <c r="B136" s="0" t="s">
        <v>22</v>
      </c>
      <c r="C136" s="0" t="s">
        <v>23</v>
      </c>
      <c r="D136" s="0" t="n">
        <v>1</v>
      </c>
      <c r="E136" s="22" t="n">
        <v>45546</v>
      </c>
      <c r="F136" s="0" t="n">
        <v>48</v>
      </c>
      <c r="G136" s="0" t="n">
        <v>334</v>
      </c>
      <c r="H136" s="0" t="n">
        <v>35.14833</v>
      </c>
      <c r="I136" s="0" t="n">
        <v>-110.34</v>
      </c>
    </row>
    <row r="137" customFormat="false" ht="15.75" hidden="false" customHeight="false" outlineLevel="0" collapsed="false">
      <c r="A137" s="0" t="n">
        <v>479491848</v>
      </c>
      <c r="B137" s="0" t="s">
        <v>22</v>
      </c>
      <c r="C137" s="0" t="s">
        <v>13</v>
      </c>
      <c r="D137" s="0" t="n">
        <v>1</v>
      </c>
      <c r="E137" s="22" t="n">
        <v>45554</v>
      </c>
      <c r="F137" s="0" t="n">
        <v>40</v>
      </c>
      <c r="G137" s="0" t="n">
        <v>173</v>
      </c>
      <c r="H137" s="0" t="n">
        <v>35.38779</v>
      </c>
      <c r="I137" s="0" t="n">
        <v>-110.372</v>
      </c>
    </row>
    <row r="138" customFormat="false" ht="15.75" hidden="false" customHeight="false" outlineLevel="0" collapsed="false">
      <c r="A138" s="0" t="n">
        <v>479491893</v>
      </c>
      <c r="B138" s="0" t="s">
        <v>22</v>
      </c>
      <c r="C138" s="0" t="s">
        <v>23</v>
      </c>
      <c r="D138" s="0" t="n">
        <v>1</v>
      </c>
      <c r="E138" s="22" t="n">
        <v>45580</v>
      </c>
      <c r="F138" s="0" t="n">
        <v>14</v>
      </c>
      <c r="G138" s="0" t="n">
        <v>400</v>
      </c>
      <c r="H138" s="0" t="n">
        <v>35.37668</v>
      </c>
      <c r="I138" s="0" t="n">
        <v>-110.369</v>
      </c>
    </row>
    <row r="139" customFormat="false" ht="15.75" hidden="false" customHeight="false" outlineLevel="0" collapsed="false">
      <c r="A139" s="0" t="n">
        <v>479491910</v>
      </c>
      <c r="B139" s="0" t="s">
        <v>22</v>
      </c>
      <c r="C139" s="0" t="s">
        <v>13</v>
      </c>
      <c r="D139" s="0" t="n">
        <v>1</v>
      </c>
      <c r="E139" s="22" t="n">
        <v>44986</v>
      </c>
      <c r="F139" s="0" t="n">
        <v>608</v>
      </c>
      <c r="G139" s="0" t="n">
        <v>600</v>
      </c>
      <c r="H139" s="0" t="n">
        <v>35.33463</v>
      </c>
      <c r="I139" s="0" t="n">
        <v>-110.306</v>
      </c>
    </row>
    <row r="140" customFormat="false" ht="15.75" hidden="false" customHeight="false" outlineLevel="0" collapsed="false">
      <c r="A140" s="0" t="n">
        <v>479491927</v>
      </c>
      <c r="B140" s="0" t="s">
        <v>22</v>
      </c>
      <c r="C140" s="0" t="s">
        <v>19</v>
      </c>
      <c r="D140" s="0" t="n">
        <v>1</v>
      </c>
      <c r="E140" s="22" t="n">
        <v>44986</v>
      </c>
      <c r="F140" s="0" t="n">
        <v>608</v>
      </c>
      <c r="G140" s="0" t="n">
        <v>275</v>
      </c>
      <c r="H140" s="0" t="n">
        <v>35.33449</v>
      </c>
      <c r="I140" s="0" t="n">
        <v>-110.306</v>
      </c>
    </row>
    <row r="141" customFormat="false" ht="15.75" hidden="false" customHeight="false" outlineLevel="0" collapsed="false">
      <c r="A141" s="0" t="n">
        <v>479492069</v>
      </c>
      <c r="B141" s="0" t="s">
        <v>22</v>
      </c>
      <c r="C141" s="0" t="s">
        <v>19</v>
      </c>
      <c r="D141" s="0" t="n">
        <v>1</v>
      </c>
      <c r="E141" s="22" t="n">
        <v>45558</v>
      </c>
      <c r="F141" s="0" t="n">
        <v>36</v>
      </c>
      <c r="G141" s="0" t="n">
        <v>280</v>
      </c>
      <c r="H141" s="0" t="n">
        <v>35.28574</v>
      </c>
      <c r="I141" s="0" t="n">
        <v>-110.474</v>
      </c>
    </row>
    <row r="142" customFormat="false" ht="15.75" hidden="false" customHeight="false" outlineLevel="0" collapsed="false">
      <c r="A142" s="0" t="n">
        <v>479492076</v>
      </c>
      <c r="B142" s="0" t="s">
        <v>22</v>
      </c>
      <c r="C142" s="0" t="s">
        <v>31</v>
      </c>
      <c r="D142" s="0" t="n">
        <v>1</v>
      </c>
      <c r="E142" s="22" t="n">
        <v>45554</v>
      </c>
      <c r="F142" s="0" t="n">
        <v>40</v>
      </c>
      <c r="G142" s="0" t="n">
        <v>328</v>
      </c>
      <c r="H142" s="0" t="n">
        <v>35.34688</v>
      </c>
      <c r="I142" s="0" t="n">
        <v>-110.324</v>
      </c>
    </row>
    <row r="143" customFormat="false" ht="15.75" hidden="false" customHeight="false" outlineLevel="0" collapsed="false">
      <c r="A143" s="0" t="n">
        <v>479492083</v>
      </c>
      <c r="B143" s="0" t="s">
        <v>22</v>
      </c>
      <c r="C143" s="0" t="s">
        <v>19</v>
      </c>
      <c r="E143" s="22" t="n">
        <v>45364</v>
      </c>
      <c r="F143" s="0" t="n">
        <v>230</v>
      </c>
      <c r="G143" s="0" t="n">
        <v>275</v>
      </c>
      <c r="H143" s="0" t="n">
        <v>35.45868</v>
      </c>
      <c r="I143" s="0" t="n">
        <v>-110.172</v>
      </c>
    </row>
    <row r="144" customFormat="false" ht="15.75" hidden="false" customHeight="false" outlineLevel="0" collapsed="false">
      <c r="A144" s="0" t="n">
        <v>479492162</v>
      </c>
      <c r="B144" s="0" t="s">
        <v>22</v>
      </c>
      <c r="C144" s="0" t="s">
        <v>19</v>
      </c>
      <c r="E144" s="22" t="n">
        <v>45392</v>
      </c>
      <c r="F144" s="0" t="n">
        <v>202</v>
      </c>
      <c r="G144" s="0" t="n">
        <v>267</v>
      </c>
      <c r="H144" s="0" t="n">
        <v>35.19693</v>
      </c>
      <c r="I144" s="0" t="n">
        <v>-110.055</v>
      </c>
    </row>
    <row r="145" customFormat="false" ht="15.75" hidden="false" customHeight="false" outlineLevel="0" collapsed="false">
      <c r="A145" s="0" t="n">
        <v>479492203</v>
      </c>
      <c r="B145" s="0" t="s">
        <v>22</v>
      </c>
      <c r="C145" s="0" t="s">
        <v>19</v>
      </c>
      <c r="D145" s="0" t="n">
        <v>1</v>
      </c>
      <c r="E145" s="22" t="n">
        <v>45483</v>
      </c>
      <c r="F145" s="0" t="n">
        <v>111</v>
      </c>
      <c r="G145" s="0" t="n">
        <v>275</v>
      </c>
      <c r="H145" s="0" t="n">
        <v>35.37515</v>
      </c>
      <c r="I145" s="0" t="n">
        <v>-110.153</v>
      </c>
    </row>
    <row r="146" customFormat="false" ht="15.75" hidden="false" customHeight="false" outlineLevel="0" collapsed="false">
      <c r="A146" s="0" t="n">
        <v>479492210</v>
      </c>
      <c r="B146" s="0" t="s">
        <v>22</v>
      </c>
      <c r="C146" s="0" t="s">
        <v>19</v>
      </c>
      <c r="D146" s="0" t="n">
        <v>1</v>
      </c>
      <c r="E146" s="22" t="n">
        <v>45407</v>
      </c>
      <c r="F146" s="0" t="n">
        <v>187</v>
      </c>
      <c r="G146" s="0" t="n">
        <v>165</v>
      </c>
      <c r="H146" s="0" t="n">
        <v>35.38294</v>
      </c>
      <c r="I146" s="0" t="n">
        <v>-110.164</v>
      </c>
    </row>
    <row r="147" customFormat="false" ht="15.75" hidden="false" customHeight="false" outlineLevel="0" collapsed="false">
      <c r="A147" s="0" t="n">
        <v>479492241</v>
      </c>
      <c r="B147" s="0" t="s">
        <v>22</v>
      </c>
      <c r="C147" s="0" t="s">
        <v>19</v>
      </c>
      <c r="D147" s="0" t="n">
        <v>1</v>
      </c>
      <c r="E147" s="22" t="n">
        <v>45127</v>
      </c>
      <c r="F147" s="0" t="n">
        <v>467</v>
      </c>
      <c r="G147" s="0" t="n">
        <v>0</v>
      </c>
      <c r="H147" s="0" t="n">
        <v>35.38232</v>
      </c>
      <c r="I147" s="0" t="n">
        <v>-110.159</v>
      </c>
    </row>
    <row r="148" customFormat="false" ht="15.75" hidden="false" customHeight="false" outlineLevel="0" collapsed="false">
      <c r="A148" s="0" t="n">
        <v>479492337</v>
      </c>
      <c r="B148" s="0" t="s">
        <v>22</v>
      </c>
      <c r="C148" s="0" t="s">
        <v>13</v>
      </c>
      <c r="D148" s="0" t="n">
        <v>7</v>
      </c>
      <c r="E148" s="22" t="n">
        <v>45560</v>
      </c>
      <c r="F148" s="0" t="n">
        <v>34</v>
      </c>
      <c r="G148" s="0" t="n">
        <v>502</v>
      </c>
      <c r="H148" s="0" t="n">
        <v>35.4439</v>
      </c>
      <c r="I148" s="0" t="n">
        <v>-110.481</v>
      </c>
    </row>
    <row r="149" customFormat="false" ht="15.75" hidden="false" customHeight="false" outlineLevel="0" collapsed="false">
      <c r="A149" s="0" t="n">
        <v>479492375</v>
      </c>
      <c r="B149" s="0" t="s">
        <v>22</v>
      </c>
      <c r="C149" s="0" t="s">
        <v>19</v>
      </c>
      <c r="D149" s="0" t="n">
        <v>1</v>
      </c>
      <c r="E149" s="22" t="n">
        <v>45182</v>
      </c>
      <c r="F149" s="0" t="n">
        <v>412</v>
      </c>
      <c r="G149" s="0" t="n">
        <v>275</v>
      </c>
      <c r="H149" s="0" t="n">
        <v>35.47007</v>
      </c>
      <c r="I149" s="0" t="n">
        <v>-110.481</v>
      </c>
    </row>
    <row r="150" customFormat="false" ht="15.75" hidden="false" customHeight="false" outlineLevel="0" collapsed="false">
      <c r="A150" s="0" t="n">
        <v>479492382</v>
      </c>
      <c r="B150" s="0" t="s">
        <v>22</v>
      </c>
      <c r="C150" s="0" t="s">
        <v>13</v>
      </c>
      <c r="D150" s="0" t="n">
        <v>1</v>
      </c>
      <c r="E150" s="22" t="n">
        <v>45264</v>
      </c>
      <c r="F150" s="0" t="n">
        <v>330</v>
      </c>
      <c r="G150" s="0" t="n">
        <v>60</v>
      </c>
      <c r="H150" s="0" t="n">
        <v>35.47413</v>
      </c>
      <c r="I150" s="0" t="n">
        <v>-110.486</v>
      </c>
    </row>
    <row r="151" customFormat="false" ht="15.75" hidden="false" customHeight="false" outlineLevel="0" collapsed="false">
      <c r="A151" s="0" t="n">
        <v>479492423</v>
      </c>
      <c r="B151" s="0" t="s">
        <v>22</v>
      </c>
      <c r="C151" s="0" t="s">
        <v>15</v>
      </c>
      <c r="D151" s="0" t="n">
        <v>1</v>
      </c>
      <c r="E151" s="22" t="n">
        <v>45502</v>
      </c>
      <c r="F151" s="0" t="n">
        <v>92</v>
      </c>
      <c r="G151" s="0" t="n">
        <v>1000</v>
      </c>
      <c r="H151" s="0" t="n">
        <v>35.48263</v>
      </c>
      <c r="I151" s="0" t="n">
        <v>-110.393</v>
      </c>
    </row>
    <row r="152" customFormat="false" ht="15.75" hidden="false" customHeight="false" outlineLevel="0" collapsed="false">
      <c r="A152" s="0" t="n">
        <v>479492454</v>
      </c>
      <c r="B152" s="0" t="s">
        <v>22</v>
      </c>
      <c r="C152" s="0" t="s">
        <v>23</v>
      </c>
      <c r="D152" s="0" t="n">
        <v>5</v>
      </c>
      <c r="E152" s="22" t="n">
        <v>45559</v>
      </c>
      <c r="F152" s="0" t="n">
        <v>35</v>
      </c>
      <c r="G152" s="0" t="n">
        <v>911</v>
      </c>
      <c r="H152" s="0" t="n">
        <v>35.48784</v>
      </c>
      <c r="I152" s="0" t="n">
        <v>-110.194</v>
      </c>
    </row>
    <row r="153" customFormat="false" ht="15.75" hidden="false" customHeight="false" outlineLevel="0" collapsed="false">
      <c r="A153" s="0" t="n">
        <v>479492557</v>
      </c>
      <c r="B153" s="0" t="s">
        <v>22</v>
      </c>
      <c r="C153" s="0" t="s">
        <v>19</v>
      </c>
      <c r="D153" s="0" t="n">
        <v>1</v>
      </c>
      <c r="E153" s="22" t="n">
        <v>45089</v>
      </c>
      <c r="F153" s="0" t="n">
        <v>505</v>
      </c>
      <c r="G153" s="0" t="n">
        <v>50</v>
      </c>
      <c r="H153" s="0" t="n">
        <v>35.49948</v>
      </c>
      <c r="I153" s="0" t="n">
        <v>-110.303</v>
      </c>
    </row>
    <row r="154" customFormat="false" ht="15.75" hidden="false" customHeight="false" outlineLevel="0" collapsed="false">
      <c r="A154" s="0" t="n">
        <v>479492595</v>
      </c>
      <c r="B154" s="0" t="s">
        <v>22</v>
      </c>
      <c r="C154" s="0" t="s">
        <v>19</v>
      </c>
      <c r="D154" s="0" t="n">
        <v>1</v>
      </c>
      <c r="E154" s="22" t="n">
        <v>44964</v>
      </c>
      <c r="F154" s="0" t="n">
        <v>630</v>
      </c>
      <c r="G154" s="0" t="n">
        <v>275</v>
      </c>
      <c r="H154" s="0" t="n">
        <v>35.46783</v>
      </c>
      <c r="I154" s="0" t="n">
        <v>-110.521</v>
      </c>
    </row>
    <row r="155" customFormat="false" ht="15.75" hidden="false" customHeight="false" outlineLevel="0" collapsed="false">
      <c r="A155" s="0" t="n">
        <v>479492643</v>
      </c>
      <c r="B155" s="0" t="s">
        <v>22</v>
      </c>
      <c r="C155" s="0" t="s">
        <v>13</v>
      </c>
      <c r="D155" s="0" t="n">
        <v>2</v>
      </c>
      <c r="E155" s="22" t="n">
        <v>45484</v>
      </c>
      <c r="F155" s="0" t="n">
        <v>110</v>
      </c>
      <c r="G155" s="0" t="n">
        <v>59</v>
      </c>
      <c r="H155" s="0" t="n">
        <v>35.48459</v>
      </c>
      <c r="I155" s="0" t="n">
        <v>-110.503</v>
      </c>
    </row>
    <row r="156" customFormat="false" ht="15.75" hidden="false" customHeight="false" outlineLevel="0" collapsed="false">
      <c r="A156" s="0" t="n">
        <v>479492650</v>
      </c>
      <c r="B156" s="0" t="s">
        <v>22</v>
      </c>
      <c r="C156" s="0" t="s">
        <v>23</v>
      </c>
      <c r="D156" s="0" t="n">
        <v>2</v>
      </c>
      <c r="E156" s="22" t="n">
        <v>45559</v>
      </c>
      <c r="F156" s="0" t="n">
        <v>35</v>
      </c>
      <c r="G156" s="0" t="n">
        <v>261</v>
      </c>
      <c r="H156" s="0" t="n">
        <v>35.49268</v>
      </c>
      <c r="I156" s="0" t="n">
        <v>-110.459</v>
      </c>
    </row>
    <row r="157" customFormat="false" ht="15.75" hidden="false" customHeight="false" outlineLevel="0" collapsed="false">
      <c r="A157" s="0" t="n">
        <v>479492667</v>
      </c>
      <c r="B157" s="0" t="s">
        <v>22</v>
      </c>
      <c r="C157" s="0" t="s">
        <v>13</v>
      </c>
      <c r="D157" s="0" t="n">
        <v>4</v>
      </c>
      <c r="E157" s="22" t="n">
        <v>45560</v>
      </c>
      <c r="F157" s="0" t="n">
        <v>34</v>
      </c>
      <c r="G157" s="0" t="n">
        <v>196</v>
      </c>
      <c r="H157" s="0" t="n">
        <v>35.48511</v>
      </c>
      <c r="I157" s="0" t="n">
        <v>-110.478</v>
      </c>
    </row>
    <row r="158" customFormat="false" ht="15.75" hidden="false" customHeight="false" outlineLevel="0" collapsed="false">
      <c r="A158" s="0" t="n">
        <v>479492674</v>
      </c>
      <c r="B158" s="0" t="s">
        <v>22</v>
      </c>
      <c r="C158" s="0" t="s">
        <v>13</v>
      </c>
      <c r="D158" s="0" t="n">
        <v>1</v>
      </c>
      <c r="E158" s="22" t="n">
        <v>45243</v>
      </c>
      <c r="F158" s="0" t="n">
        <v>351</v>
      </c>
      <c r="G158" s="0" t="n">
        <v>10</v>
      </c>
      <c r="H158" s="0" t="n">
        <v>35.49562</v>
      </c>
      <c r="I158" s="0" t="n">
        <v>-110.452</v>
      </c>
    </row>
    <row r="159" customFormat="false" ht="15.75" hidden="false" customHeight="false" outlineLevel="0" collapsed="false">
      <c r="A159" s="0" t="n">
        <v>479935412</v>
      </c>
      <c r="B159" s="0" t="s">
        <v>22</v>
      </c>
      <c r="C159" s="0" t="s">
        <v>29</v>
      </c>
      <c r="D159" s="0" t="n">
        <v>1</v>
      </c>
      <c r="E159" s="22" t="n">
        <v>45547</v>
      </c>
      <c r="F159" s="0" t="n">
        <v>47</v>
      </c>
      <c r="G159" s="0" t="n">
        <v>676</v>
      </c>
      <c r="H159" s="0" t="n">
        <v>35.25556</v>
      </c>
      <c r="I159" s="0" t="n">
        <v>-110.362</v>
      </c>
    </row>
    <row r="160" customFormat="false" ht="15.75" hidden="false" customHeight="false" outlineLevel="0" collapsed="false">
      <c r="A160" s="0" t="n">
        <v>479935429</v>
      </c>
      <c r="B160" s="0" t="s">
        <v>22</v>
      </c>
      <c r="C160" s="0" t="s">
        <v>15</v>
      </c>
      <c r="D160" s="0" t="n">
        <v>1</v>
      </c>
      <c r="E160" s="22" t="n">
        <v>44956</v>
      </c>
      <c r="F160" s="0" t="n">
        <v>638</v>
      </c>
      <c r="G160" s="0" t="n">
        <v>1000</v>
      </c>
      <c r="H160" s="0" t="n">
        <v>35.33612</v>
      </c>
      <c r="I160" s="0" t="n">
        <v>-110.549</v>
      </c>
    </row>
    <row r="161" customFormat="false" ht="15.75" hidden="false" customHeight="false" outlineLevel="0" collapsed="false">
      <c r="A161" s="0" t="n">
        <v>479935436</v>
      </c>
      <c r="B161" s="0" t="s">
        <v>22</v>
      </c>
      <c r="C161" s="0" t="s">
        <v>15</v>
      </c>
      <c r="D161" s="0" t="n">
        <v>1</v>
      </c>
      <c r="E161" s="22" t="n">
        <v>45313</v>
      </c>
      <c r="F161" s="0" t="n">
        <v>281</v>
      </c>
      <c r="G161" s="0" t="n">
        <v>725</v>
      </c>
      <c r="H161" s="0" t="n">
        <v>35.35604</v>
      </c>
      <c r="I161" s="0" t="n">
        <v>-110.537</v>
      </c>
    </row>
    <row r="162" customFormat="false" ht="15.75" hidden="false" customHeight="false" outlineLevel="0" collapsed="false">
      <c r="A162" s="0" t="n">
        <v>488072605</v>
      </c>
      <c r="B162" s="0" t="s">
        <v>22</v>
      </c>
      <c r="C162" s="0" t="s">
        <v>13</v>
      </c>
      <c r="D162" s="0" t="n">
        <v>2</v>
      </c>
      <c r="E162" s="22" t="n">
        <v>45497</v>
      </c>
      <c r="F162" s="0" t="n">
        <v>97</v>
      </c>
      <c r="G162" s="0" t="n">
        <v>144</v>
      </c>
      <c r="H162" s="0" t="n">
        <v>35.57515</v>
      </c>
      <c r="I162" s="0" t="n">
        <v>-110.276</v>
      </c>
    </row>
    <row r="163" customFormat="false" ht="15.75" hidden="false" customHeight="false" outlineLevel="0" collapsed="false">
      <c r="A163" s="0" t="n">
        <v>488072643</v>
      </c>
      <c r="B163" s="0" t="s">
        <v>22</v>
      </c>
      <c r="C163" s="0" t="s">
        <v>13</v>
      </c>
      <c r="D163" s="0" t="n">
        <v>1</v>
      </c>
      <c r="E163" s="22" t="n">
        <v>45497</v>
      </c>
      <c r="F163" s="0" t="n">
        <v>97</v>
      </c>
      <c r="G163" s="0" t="n">
        <v>242</v>
      </c>
      <c r="H163" s="0" t="n">
        <v>35.185</v>
      </c>
      <c r="I163" s="0" t="n">
        <v>-110.119</v>
      </c>
    </row>
    <row r="164" customFormat="false" ht="15.75" hidden="false" customHeight="false" outlineLevel="0" collapsed="false">
      <c r="A164" s="0" t="n">
        <v>488072698</v>
      </c>
      <c r="B164" s="0" t="s">
        <v>22</v>
      </c>
      <c r="C164" s="0" t="s">
        <v>13</v>
      </c>
      <c r="D164" s="0" t="n">
        <v>6</v>
      </c>
      <c r="E164" s="22" t="n">
        <v>45497</v>
      </c>
      <c r="F164" s="0" t="n">
        <v>97</v>
      </c>
      <c r="G164" s="0" t="n">
        <v>15</v>
      </c>
      <c r="H164" s="0" t="n">
        <v>35.57753</v>
      </c>
      <c r="I164" s="0" t="n">
        <v>-110.275</v>
      </c>
    </row>
    <row r="165" customFormat="false" ht="15.75" hidden="false" customHeight="false" outlineLevel="0" collapsed="false">
      <c r="A165" s="0" t="n">
        <v>488072708</v>
      </c>
      <c r="B165" s="0" t="s">
        <v>22</v>
      </c>
      <c r="C165" s="0" t="s">
        <v>13</v>
      </c>
      <c r="D165" s="0" t="n">
        <v>4</v>
      </c>
      <c r="E165" s="22" t="n">
        <v>45580</v>
      </c>
      <c r="F165" s="0" t="n">
        <v>14</v>
      </c>
      <c r="G165" s="0" t="n">
        <v>365</v>
      </c>
      <c r="H165" s="0" t="n">
        <v>35.50636</v>
      </c>
      <c r="I165" s="0" t="n">
        <v>-110.281</v>
      </c>
    </row>
    <row r="166" customFormat="false" ht="15.75" hidden="false" customHeight="false" outlineLevel="0" collapsed="false">
      <c r="A166" s="0" t="n">
        <v>488072715</v>
      </c>
      <c r="B166" s="0" t="s">
        <v>22</v>
      </c>
      <c r="C166" s="0" t="s">
        <v>13</v>
      </c>
      <c r="D166" s="0" t="n">
        <v>2</v>
      </c>
      <c r="E166" s="22" t="n">
        <v>45530</v>
      </c>
      <c r="F166" s="0" t="n">
        <v>64</v>
      </c>
      <c r="G166" s="0" t="n">
        <v>258</v>
      </c>
      <c r="H166" s="0" t="n">
        <v>35.37349</v>
      </c>
      <c r="I166" s="0" t="n">
        <v>-110.466</v>
      </c>
    </row>
    <row r="167" customFormat="false" ht="15.75" hidden="false" customHeight="false" outlineLevel="0" collapsed="false">
      <c r="A167" s="0" t="n">
        <v>488072746</v>
      </c>
      <c r="B167" s="0" t="s">
        <v>22</v>
      </c>
      <c r="C167" s="0" t="s">
        <v>32</v>
      </c>
      <c r="D167" s="0" t="n">
        <v>2</v>
      </c>
      <c r="E167" s="22" t="n">
        <v>45203</v>
      </c>
      <c r="F167" s="0" t="n">
        <v>391</v>
      </c>
      <c r="G167" s="0" t="n">
        <v>1100</v>
      </c>
      <c r="H167" s="0" t="n">
        <v>35.36372</v>
      </c>
      <c r="I167" s="0" t="n">
        <v>-110.554</v>
      </c>
    </row>
    <row r="168" customFormat="false" ht="15.75" hidden="false" customHeight="false" outlineLevel="0" collapsed="false">
      <c r="A168" s="0" t="n">
        <v>488072791</v>
      </c>
      <c r="B168" s="0" t="s">
        <v>22</v>
      </c>
      <c r="C168" s="0" t="s">
        <v>19</v>
      </c>
      <c r="D168" s="0" t="n">
        <v>10</v>
      </c>
      <c r="E168" s="22" t="n">
        <v>45498</v>
      </c>
      <c r="F168" s="0" t="n">
        <v>96</v>
      </c>
      <c r="G168" s="0" t="n">
        <v>413</v>
      </c>
      <c r="H168" s="0" t="n">
        <v>35.80407</v>
      </c>
      <c r="I168" s="0" t="n">
        <v>-110.527</v>
      </c>
    </row>
    <row r="169" customFormat="false" ht="15.75" hidden="false" customHeight="false" outlineLevel="0" collapsed="false">
      <c r="A169" s="0" t="n">
        <v>488072801</v>
      </c>
      <c r="B169" s="0" t="s">
        <v>22</v>
      </c>
      <c r="C169" s="0" t="s">
        <v>19</v>
      </c>
      <c r="D169" s="0" t="n">
        <v>6</v>
      </c>
      <c r="E169" s="22" t="n">
        <v>45572</v>
      </c>
      <c r="F169" s="0" t="n">
        <v>22</v>
      </c>
      <c r="G169" s="0" t="n">
        <v>280</v>
      </c>
      <c r="H169" s="0" t="n">
        <v>35.8613</v>
      </c>
      <c r="I169" s="0" t="n">
        <v>-110.638</v>
      </c>
    </row>
    <row r="170" customFormat="false" ht="15.75" hidden="false" customHeight="false" outlineLevel="0" collapsed="false">
      <c r="A170" s="0" t="n">
        <v>488072849</v>
      </c>
      <c r="B170" s="0" t="s">
        <v>22</v>
      </c>
      <c r="C170" s="0" t="s">
        <v>19</v>
      </c>
      <c r="D170" s="0" t="n">
        <v>4</v>
      </c>
      <c r="E170" s="22" t="n">
        <v>45334</v>
      </c>
      <c r="F170" s="0" t="n">
        <v>260</v>
      </c>
      <c r="G170" s="0" t="n">
        <v>0</v>
      </c>
      <c r="H170" s="0" t="n">
        <v>35.8279</v>
      </c>
      <c r="I170" s="0" t="n">
        <v>-110.645</v>
      </c>
    </row>
    <row r="171" customFormat="false" ht="15.75" hidden="false" customHeight="false" outlineLevel="0" collapsed="false">
      <c r="A171" s="0" t="n">
        <v>488072856</v>
      </c>
      <c r="B171" s="0" t="s">
        <v>22</v>
      </c>
      <c r="C171" s="0" t="s">
        <v>19</v>
      </c>
      <c r="D171" s="0" t="n">
        <v>5</v>
      </c>
      <c r="E171" s="22" t="n">
        <v>45511</v>
      </c>
      <c r="F171" s="0" t="n">
        <v>83</v>
      </c>
      <c r="G171" s="0" t="n">
        <v>303</v>
      </c>
      <c r="H171" s="0" t="n">
        <v>35.86019</v>
      </c>
      <c r="I171" s="0" t="n">
        <v>-110.637</v>
      </c>
    </row>
    <row r="172" customFormat="false" ht="15.75" hidden="false" customHeight="false" outlineLevel="0" collapsed="false">
      <c r="A172" s="0" t="n">
        <v>488072863</v>
      </c>
      <c r="B172" s="0" t="s">
        <v>22</v>
      </c>
      <c r="C172" s="0" t="s">
        <v>19</v>
      </c>
      <c r="D172" s="0" t="n">
        <v>5</v>
      </c>
      <c r="E172" s="22" t="n">
        <v>45435</v>
      </c>
      <c r="F172" s="0" t="n">
        <v>159</v>
      </c>
      <c r="G172" s="0" t="n">
        <v>150</v>
      </c>
      <c r="H172" s="0" t="n">
        <v>35.88327</v>
      </c>
      <c r="I172" s="0" t="n">
        <v>-110.635</v>
      </c>
    </row>
    <row r="173" customFormat="false" ht="15.75" hidden="false" customHeight="false" outlineLevel="0" collapsed="false">
      <c r="A173" s="0" t="n">
        <v>488072870</v>
      </c>
      <c r="B173" s="0" t="s">
        <v>22</v>
      </c>
      <c r="C173" s="0" t="s">
        <v>19</v>
      </c>
      <c r="D173" s="0" t="n">
        <v>7</v>
      </c>
      <c r="E173" s="22" t="n">
        <v>45511</v>
      </c>
      <c r="F173" s="0" t="n">
        <v>83</v>
      </c>
      <c r="G173" s="0" t="n">
        <v>191</v>
      </c>
      <c r="H173" s="0" t="n">
        <v>35.8758</v>
      </c>
      <c r="I173" s="0" t="n">
        <v>-110.64</v>
      </c>
    </row>
    <row r="174" customFormat="false" ht="15.75" hidden="false" customHeight="false" outlineLevel="0" collapsed="false">
      <c r="A174" s="0" t="n">
        <v>488072887</v>
      </c>
      <c r="B174" s="0" t="s">
        <v>22</v>
      </c>
      <c r="C174" s="0" t="s">
        <v>19</v>
      </c>
      <c r="D174" s="0" t="n">
        <v>6</v>
      </c>
      <c r="E174" s="22" t="n">
        <v>45511</v>
      </c>
      <c r="F174" s="0" t="n">
        <v>83</v>
      </c>
      <c r="G174" s="0" t="n">
        <v>155</v>
      </c>
      <c r="H174" s="0" t="n">
        <v>35.88234</v>
      </c>
      <c r="I174" s="0" t="n">
        <v>-110.64</v>
      </c>
    </row>
    <row r="175" customFormat="false" ht="15.75" hidden="false" customHeight="false" outlineLevel="0" collapsed="false">
      <c r="A175" s="0" t="n">
        <v>488072894</v>
      </c>
      <c r="B175" s="0" t="s">
        <v>22</v>
      </c>
      <c r="C175" s="0" t="s">
        <v>19</v>
      </c>
      <c r="D175" s="0" t="n">
        <v>7</v>
      </c>
      <c r="E175" s="22" t="n">
        <v>45511</v>
      </c>
      <c r="F175" s="0" t="n">
        <v>83</v>
      </c>
      <c r="G175" s="0" t="n">
        <v>270</v>
      </c>
      <c r="H175" s="0" t="n">
        <v>35.88178</v>
      </c>
      <c r="I175" s="0" t="n">
        <v>-110.641</v>
      </c>
    </row>
    <row r="176" customFormat="false" ht="15.75" hidden="false" customHeight="false" outlineLevel="0" collapsed="false">
      <c r="A176" s="0" t="n">
        <v>488072904</v>
      </c>
      <c r="B176" s="0" t="s">
        <v>22</v>
      </c>
      <c r="C176" s="0" t="s">
        <v>19</v>
      </c>
      <c r="D176" s="0" t="n">
        <v>2</v>
      </c>
      <c r="E176" s="22" t="n">
        <v>45544</v>
      </c>
      <c r="F176" s="0" t="n">
        <v>50</v>
      </c>
      <c r="G176" s="0" t="n">
        <v>260</v>
      </c>
      <c r="H176" s="0" t="n">
        <v>35.80658</v>
      </c>
      <c r="I176" s="0" t="n">
        <v>-110.221</v>
      </c>
    </row>
    <row r="177" customFormat="false" ht="15.75" hidden="false" customHeight="false" outlineLevel="0" collapsed="false">
      <c r="A177" s="0" t="n">
        <v>488072928</v>
      </c>
      <c r="B177" s="0" t="s">
        <v>22</v>
      </c>
      <c r="C177" s="0" t="s">
        <v>19</v>
      </c>
      <c r="D177" s="0" t="n">
        <v>6</v>
      </c>
      <c r="E177" s="22" t="n">
        <v>45552</v>
      </c>
      <c r="F177" s="0" t="n">
        <v>42</v>
      </c>
      <c r="G177" s="0" t="n">
        <v>78</v>
      </c>
      <c r="H177" s="0" t="n">
        <v>35.84262</v>
      </c>
      <c r="I177" s="0" t="n">
        <v>-110.531</v>
      </c>
    </row>
    <row r="178" customFormat="false" ht="15.75" hidden="false" customHeight="false" outlineLevel="0" collapsed="false">
      <c r="A178" s="0" t="n">
        <v>488072935</v>
      </c>
      <c r="B178" s="0" t="s">
        <v>22</v>
      </c>
      <c r="C178" s="0" t="s">
        <v>19</v>
      </c>
      <c r="D178" s="0" t="n">
        <v>8</v>
      </c>
      <c r="E178" s="22" t="n">
        <v>45552</v>
      </c>
      <c r="F178" s="0" t="n">
        <v>42</v>
      </c>
      <c r="G178" s="0" t="n">
        <v>32</v>
      </c>
      <c r="H178" s="0" t="n">
        <v>35.8422</v>
      </c>
      <c r="I178" s="0" t="n">
        <v>-110.532</v>
      </c>
    </row>
    <row r="179" customFormat="false" ht="15.75" hidden="false" customHeight="false" outlineLevel="0" collapsed="false">
      <c r="A179" s="0" t="n">
        <v>488072942</v>
      </c>
      <c r="B179" s="0" t="s">
        <v>22</v>
      </c>
      <c r="C179" s="0" t="s">
        <v>19</v>
      </c>
      <c r="D179" s="0" t="n">
        <v>4</v>
      </c>
      <c r="E179" s="22" t="n">
        <v>45474</v>
      </c>
      <c r="F179" s="0" t="n">
        <v>120</v>
      </c>
      <c r="G179" s="0" t="n">
        <v>290</v>
      </c>
      <c r="H179" s="0" t="n">
        <v>35.8845</v>
      </c>
      <c r="I179" s="0" t="n">
        <v>-110.634</v>
      </c>
    </row>
    <row r="180" customFormat="false" ht="15.75" hidden="false" customHeight="false" outlineLevel="0" collapsed="false">
      <c r="A180" s="0" t="n">
        <v>488072959</v>
      </c>
      <c r="B180" s="0" t="s">
        <v>22</v>
      </c>
      <c r="C180" s="0" t="s">
        <v>19</v>
      </c>
      <c r="D180" s="0" t="n">
        <v>3</v>
      </c>
      <c r="E180" s="22" t="n">
        <v>45474</v>
      </c>
      <c r="F180" s="0" t="n">
        <v>120</v>
      </c>
      <c r="G180" s="0" t="n">
        <v>153</v>
      </c>
      <c r="H180" s="0" t="n">
        <v>35.87622</v>
      </c>
      <c r="I180" s="0" t="n">
        <v>-110.64</v>
      </c>
    </row>
    <row r="181" customFormat="false" ht="15.75" hidden="false" customHeight="false" outlineLevel="0" collapsed="false">
      <c r="A181" s="0" t="n">
        <v>488072966</v>
      </c>
      <c r="B181" s="0" t="s">
        <v>22</v>
      </c>
      <c r="C181" s="0" t="s">
        <v>24</v>
      </c>
      <c r="D181" s="0" t="n">
        <v>8</v>
      </c>
      <c r="E181" s="22" t="n">
        <v>45580</v>
      </c>
      <c r="F181" s="0" t="n">
        <v>14</v>
      </c>
      <c r="G181" s="0" t="n">
        <v>462</v>
      </c>
      <c r="H181" s="0" t="n">
        <v>35.50246</v>
      </c>
      <c r="I181" s="0" t="n">
        <v>-110.276</v>
      </c>
    </row>
    <row r="182" customFormat="false" ht="15.75" hidden="false" customHeight="false" outlineLevel="0" collapsed="false">
      <c r="A182" s="0" t="n">
        <v>488072980</v>
      </c>
      <c r="B182" s="0" t="s">
        <v>22</v>
      </c>
      <c r="C182" s="0" t="s">
        <v>19</v>
      </c>
      <c r="D182" s="0" t="n">
        <v>1</v>
      </c>
      <c r="E182" s="22" t="n">
        <v>45295</v>
      </c>
      <c r="F182" s="0" t="n">
        <v>299</v>
      </c>
      <c r="G182" s="0" t="n">
        <v>295</v>
      </c>
      <c r="H182" s="0" t="n">
        <v>35.8039</v>
      </c>
      <c r="I182" s="0" t="n">
        <v>-110.225</v>
      </c>
    </row>
    <row r="183" customFormat="false" ht="15.75" hidden="false" customHeight="false" outlineLevel="0" collapsed="false">
      <c r="A183" s="0" t="n">
        <v>488072997</v>
      </c>
      <c r="B183" s="0" t="s">
        <v>22</v>
      </c>
      <c r="C183" s="0" t="s">
        <v>19</v>
      </c>
      <c r="D183" s="0" t="n">
        <v>10</v>
      </c>
      <c r="E183" s="22" t="n">
        <v>45435</v>
      </c>
      <c r="F183" s="0" t="n">
        <v>159</v>
      </c>
      <c r="G183" s="0" t="n">
        <v>290</v>
      </c>
      <c r="H183" s="0" t="n">
        <v>35.875</v>
      </c>
      <c r="I183" s="0" t="n">
        <v>-110.639</v>
      </c>
    </row>
    <row r="184" customFormat="false" ht="15.75" hidden="false" customHeight="false" outlineLevel="0" collapsed="false">
      <c r="A184" s="0" t="n">
        <v>488073008</v>
      </c>
      <c r="B184" s="0" t="s">
        <v>22</v>
      </c>
      <c r="C184" s="0" t="s">
        <v>19</v>
      </c>
      <c r="D184" s="0" t="n">
        <v>10</v>
      </c>
      <c r="E184" s="22" t="n">
        <v>45474</v>
      </c>
      <c r="F184" s="0" t="n">
        <v>120</v>
      </c>
      <c r="G184" s="0" t="n">
        <v>152</v>
      </c>
      <c r="H184" s="0" t="n">
        <v>35.87494</v>
      </c>
      <c r="I184" s="0" t="n">
        <v>-110.639</v>
      </c>
    </row>
    <row r="185" customFormat="false" ht="15.75" hidden="false" customHeight="false" outlineLevel="0" collapsed="false">
      <c r="A185" s="0" t="n">
        <v>488073015</v>
      </c>
      <c r="B185" s="0" t="s">
        <v>22</v>
      </c>
      <c r="C185" s="0" t="s">
        <v>19</v>
      </c>
      <c r="D185" s="0" t="n">
        <v>2</v>
      </c>
      <c r="E185" s="22" t="n">
        <v>45511</v>
      </c>
      <c r="F185" s="0" t="n">
        <v>83</v>
      </c>
      <c r="G185" s="0" t="n">
        <v>103</v>
      </c>
      <c r="H185" s="0" t="n">
        <v>35.87612</v>
      </c>
      <c r="I185" s="0" t="n">
        <v>-110.64</v>
      </c>
    </row>
    <row r="186" customFormat="false" ht="15.75" hidden="false" customHeight="false" outlineLevel="0" collapsed="false">
      <c r="A186" s="0" t="n">
        <v>488073022</v>
      </c>
      <c r="B186" s="0" t="s">
        <v>22</v>
      </c>
      <c r="C186" s="0" t="s">
        <v>19</v>
      </c>
      <c r="D186" s="0" t="n">
        <v>5</v>
      </c>
      <c r="E186" s="22" t="n">
        <v>45511</v>
      </c>
      <c r="F186" s="0" t="n">
        <v>83</v>
      </c>
      <c r="G186" s="0" t="n">
        <v>145</v>
      </c>
      <c r="H186" s="0" t="n">
        <v>35.87585</v>
      </c>
      <c r="I186" s="0" t="n">
        <v>-110.638</v>
      </c>
    </row>
    <row r="187" customFormat="false" ht="15.75" hidden="false" customHeight="false" outlineLevel="0" collapsed="false">
      <c r="A187" s="0" t="n">
        <v>488073039</v>
      </c>
      <c r="B187" s="0" t="s">
        <v>22</v>
      </c>
      <c r="C187" s="0" t="s">
        <v>13</v>
      </c>
      <c r="D187" s="0" t="n">
        <v>1</v>
      </c>
      <c r="E187" s="22" t="n">
        <v>45482</v>
      </c>
      <c r="F187" s="0" t="n">
        <v>112</v>
      </c>
      <c r="G187" s="0" t="n">
        <v>714</v>
      </c>
      <c r="H187" s="0" t="n">
        <v>35.40579</v>
      </c>
      <c r="I187" s="0" t="n">
        <v>-110.13</v>
      </c>
    </row>
    <row r="188" customFormat="false" ht="15.75" hidden="false" customHeight="false" outlineLevel="0" collapsed="false">
      <c r="A188" s="0" t="n">
        <v>488073046</v>
      </c>
      <c r="B188" s="0" t="s">
        <v>22</v>
      </c>
      <c r="C188" s="0" t="s">
        <v>25</v>
      </c>
      <c r="D188" s="0" t="n">
        <v>9</v>
      </c>
      <c r="E188" s="22" t="n">
        <v>45484</v>
      </c>
      <c r="F188" s="0" t="n">
        <v>110</v>
      </c>
      <c r="G188" s="0" t="n">
        <v>770</v>
      </c>
      <c r="H188" s="0" t="n">
        <v>35.18362</v>
      </c>
      <c r="I188" s="0" t="n">
        <v>-110.278</v>
      </c>
    </row>
    <row r="189" customFormat="false" ht="15.75" hidden="false" customHeight="false" outlineLevel="0" collapsed="false">
      <c r="A189" s="0" t="n">
        <v>488073156</v>
      </c>
      <c r="B189" s="0" t="s">
        <v>22</v>
      </c>
      <c r="C189" s="0" t="s">
        <v>13</v>
      </c>
      <c r="D189" s="0" t="n">
        <v>5</v>
      </c>
      <c r="E189" s="22" t="n">
        <v>45523</v>
      </c>
      <c r="F189" s="0" t="n">
        <v>71</v>
      </c>
      <c r="G189" s="0" t="n">
        <v>1020</v>
      </c>
      <c r="H189" s="0" t="n">
        <v>35.26548</v>
      </c>
      <c r="I189" s="0" t="n">
        <v>-110.686</v>
      </c>
    </row>
    <row r="190" customFormat="false" ht="15.75" hidden="false" customHeight="false" outlineLevel="0" collapsed="false">
      <c r="A190" s="0" t="n">
        <v>488073163</v>
      </c>
      <c r="B190" s="0" t="s">
        <v>22</v>
      </c>
      <c r="C190" s="0" t="s">
        <v>13</v>
      </c>
      <c r="D190" s="0" t="n">
        <v>6</v>
      </c>
      <c r="E190" s="22" t="n">
        <v>45517</v>
      </c>
      <c r="F190" s="0" t="n">
        <v>77</v>
      </c>
      <c r="G190" s="0" t="n">
        <v>970</v>
      </c>
      <c r="H190" s="0" t="n">
        <v>35.2398</v>
      </c>
      <c r="I190" s="0" t="n">
        <v>-110.692</v>
      </c>
    </row>
    <row r="191" customFormat="false" ht="15.75" hidden="false" customHeight="false" outlineLevel="0" collapsed="false">
      <c r="A191" s="0" t="n">
        <v>488073170</v>
      </c>
      <c r="B191" s="0" t="s">
        <v>22</v>
      </c>
      <c r="C191" s="0" t="s">
        <v>19</v>
      </c>
      <c r="D191" s="0" t="n">
        <v>3</v>
      </c>
      <c r="E191" s="22" t="n">
        <v>45552</v>
      </c>
      <c r="F191" s="0" t="n">
        <v>42</v>
      </c>
      <c r="G191" s="0" t="n">
        <v>277</v>
      </c>
      <c r="H191" s="0" t="n">
        <v>35.81205</v>
      </c>
      <c r="I191" s="0" t="n">
        <v>-110.5</v>
      </c>
    </row>
    <row r="192" customFormat="false" ht="15.75" hidden="false" customHeight="false" outlineLevel="0" collapsed="false">
      <c r="A192" s="0" t="n">
        <v>488073187</v>
      </c>
      <c r="B192" s="0" t="s">
        <v>22</v>
      </c>
      <c r="C192" s="0" t="s">
        <v>19</v>
      </c>
      <c r="D192" s="0" t="n">
        <v>3</v>
      </c>
      <c r="E192" s="22" t="n">
        <v>45511</v>
      </c>
      <c r="F192" s="0" t="n">
        <v>83</v>
      </c>
      <c r="G192" s="0" t="n">
        <v>294</v>
      </c>
      <c r="H192" s="0" t="n">
        <v>35.87511</v>
      </c>
      <c r="I192" s="0" t="n">
        <v>-110.639</v>
      </c>
    </row>
    <row r="193" customFormat="false" ht="15.75" hidden="false" customHeight="false" outlineLevel="0" collapsed="false">
      <c r="A193" s="0" t="n">
        <v>488073204</v>
      </c>
      <c r="B193" s="0" t="s">
        <v>22</v>
      </c>
      <c r="C193" s="0" t="s">
        <v>19</v>
      </c>
      <c r="D193" s="0" t="n">
        <v>1</v>
      </c>
      <c r="E193" s="22" t="n">
        <v>45512</v>
      </c>
      <c r="F193" s="0" t="n">
        <v>82</v>
      </c>
      <c r="G193" s="0" t="n">
        <v>275</v>
      </c>
      <c r="H193" s="0" t="n">
        <v>35.87469</v>
      </c>
      <c r="I193" s="0" t="n">
        <v>-110.691</v>
      </c>
    </row>
    <row r="194" customFormat="false" ht="15.75" hidden="false" customHeight="false" outlineLevel="0" collapsed="false">
      <c r="A194" s="0" t="n">
        <v>488073211</v>
      </c>
      <c r="B194" s="0" t="s">
        <v>22</v>
      </c>
      <c r="C194" s="0" t="s">
        <v>19</v>
      </c>
      <c r="D194" s="0" t="n">
        <v>1</v>
      </c>
      <c r="E194" s="22" t="n">
        <v>45512</v>
      </c>
      <c r="F194" s="0" t="n">
        <v>82</v>
      </c>
      <c r="G194" s="0" t="n">
        <v>275</v>
      </c>
      <c r="H194" s="0" t="n">
        <v>35.86776</v>
      </c>
      <c r="I194" s="0" t="n">
        <v>-110.69</v>
      </c>
    </row>
    <row r="195" customFormat="false" ht="15.75" hidden="false" customHeight="false" outlineLevel="0" collapsed="false">
      <c r="A195" s="0" t="n">
        <v>488073228</v>
      </c>
      <c r="B195" s="0" t="s">
        <v>22</v>
      </c>
      <c r="C195" s="0" t="s">
        <v>19</v>
      </c>
      <c r="D195" s="0" t="n">
        <v>3</v>
      </c>
      <c r="E195" s="22" t="n">
        <v>45572</v>
      </c>
      <c r="F195" s="0" t="n">
        <v>22</v>
      </c>
      <c r="G195" s="0" t="n">
        <v>248</v>
      </c>
      <c r="H195" s="0" t="n">
        <v>35.86423</v>
      </c>
      <c r="I195" s="0" t="n">
        <v>-110.643</v>
      </c>
    </row>
    <row r="196" customFormat="false" ht="15.75" hidden="false" customHeight="false" outlineLevel="0" collapsed="false">
      <c r="A196" s="0" t="n">
        <v>488073235</v>
      </c>
      <c r="B196" s="0" t="s">
        <v>22</v>
      </c>
      <c r="C196" s="0" t="s">
        <v>19</v>
      </c>
      <c r="D196" s="0" t="n">
        <v>3</v>
      </c>
      <c r="E196" s="22" t="n">
        <v>45552</v>
      </c>
      <c r="F196" s="0" t="n">
        <v>42</v>
      </c>
      <c r="G196" s="0" t="n">
        <v>182</v>
      </c>
      <c r="H196" s="0" t="n">
        <v>35.85172</v>
      </c>
      <c r="I196" s="0" t="n">
        <v>-110.523</v>
      </c>
    </row>
    <row r="197" customFormat="false" ht="15.75" hidden="false" customHeight="false" outlineLevel="0" collapsed="false">
      <c r="A197" s="0" t="n">
        <v>488073242</v>
      </c>
      <c r="B197" s="0" t="s">
        <v>22</v>
      </c>
      <c r="C197" s="0" t="s">
        <v>19</v>
      </c>
      <c r="D197" s="0" t="n">
        <v>7</v>
      </c>
      <c r="E197" s="22" t="n">
        <v>45552</v>
      </c>
      <c r="F197" s="0" t="n">
        <v>42</v>
      </c>
      <c r="G197" s="0" t="n">
        <v>159</v>
      </c>
      <c r="H197" s="0" t="n">
        <v>35.85632</v>
      </c>
      <c r="I197" s="0" t="n">
        <v>-110.52</v>
      </c>
    </row>
    <row r="198" customFormat="false" ht="15.75" hidden="false" customHeight="false" outlineLevel="0" collapsed="false">
      <c r="A198" s="0" t="n">
        <v>488073259</v>
      </c>
      <c r="B198" s="0" t="s">
        <v>22</v>
      </c>
      <c r="C198" s="0" t="s">
        <v>19</v>
      </c>
      <c r="D198" s="0" t="n">
        <v>7</v>
      </c>
      <c r="E198" s="22" t="n">
        <v>45552</v>
      </c>
      <c r="F198" s="0" t="n">
        <v>42</v>
      </c>
      <c r="G198" s="0" t="n">
        <v>305</v>
      </c>
      <c r="H198" s="0" t="n">
        <v>35.819</v>
      </c>
      <c r="I198" s="0" t="n">
        <v>-110.5</v>
      </c>
    </row>
    <row r="199" customFormat="false" ht="15.75" hidden="false" customHeight="false" outlineLevel="0" collapsed="false">
      <c r="A199" s="0" t="n">
        <v>488075196</v>
      </c>
      <c r="B199" s="0" t="s">
        <v>22</v>
      </c>
      <c r="C199" s="0" t="s">
        <v>15</v>
      </c>
      <c r="D199" s="0" t="n">
        <v>1</v>
      </c>
      <c r="E199" s="22" t="n">
        <v>45504</v>
      </c>
      <c r="F199" s="0" t="n">
        <v>90</v>
      </c>
      <c r="G199" s="0" t="n">
        <v>1145</v>
      </c>
      <c r="H199" s="0" t="n">
        <v>35.3331</v>
      </c>
      <c r="I199" s="0" t="n">
        <v>-110.314</v>
      </c>
    </row>
    <row r="200" customFormat="false" ht="15.75" hidden="false" customHeight="false" outlineLevel="0" collapsed="false">
      <c r="A200" s="0" t="n">
        <v>488075206</v>
      </c>
      <c r="B200" s="0" t="s">
        <v>22</v>
      </c>
      <c r="C200" s="0" t="s">
        <v>13</v>
      </c>
      <c r="D200" s="0" t="n">
        <v>2</v>
      </c>
      <c r="E200" s="22" t="n">
        <v>45077</v>
      </c>
      <c r="F200" s="0" t="n">
        <v>517</v>
      </c>
      <c r="G200" s="0" t="n">
        <v>1200</v>
      </c>
      <c r="H200" s="0" t="n">
        <v>35.39604</v>
      </c>
      <c r="I200" s="0" t="n">
        <v>-110.204</v>
      </c>
    </row>
    <row r="201" customFormat="false" ht="15.75" hidden="false" customHeight="false" outlineLevel="0" collapsed="false">
      <c r="A201" s="0" t="n">
        <v>488075220</v>
      </c>
      <c r="B201" s="0" t="s">
        <v>22</v>
      </c>
      <c r="C201" s="0" t="s">
        <v>13</v>
      </c>
      <c r="D201" s="0" t="n">
        <v>4</v>
      </c>
      <c r="E201" s="22" t="n">
        <v>45482</v>
      </c>
      <c r="F201" s="0" t="n">
        <v>112</v>
      </c>
      <c r="G201" s="0" t="n">
        <v>470</v>
      </c>
      <c r="H201" s="0" t="n">
        <v>35.40504</v>
      </c>
      <c r="I201" s="0" t="n">
        <v>-110.185</v>
      </c>
    </row>
    <row r="202" customFormat="false" ht="15.75" hidden="false" customHeight="false" outlineLevel="0" collapsed="false">
      <c r="A202" s="0" t="n">
        <v>488075237</v>
      </c>
      <c r="B202" s="0" t="s">
        <v>22</v>
      </c>
      <c r="C202" s="0" t="s">
        <v>33</v>
      </c>
      <c r="D202" s="0" t="n">
        <v>1</v>
      </c>
      <c r="E202" s="22" t="n">
        <v>45559</v>
      </c>
      <c r="F202" s="0" t="n">
        <v>35</v>
      </c>
      <c r="G202" s="0" t="n">
        <v>819</v>
      </c>
      <c r="H202" s="0" t="n">
        <v>35.28391</v>
      </c>
      <c r="I202" s="0" t="n">
        <v>-110.345</v>
      </c>
    </row>
    <row r="203" customFormat="false" ht="15.75" hidden="false" customHeight="false" outlineLevel="0" collapsed="false">
      <c r="A203" s="0" t="n">
        <v>488075244</v>
      </c>
      <c r="B203" s="0" t="s">
        <v>22</v>
      </c>
      <c r="C203" s="0" t="s">
        <v>25</v>
      </c>
      <c r="D203" s="0" t="n">
        <v>3</v>
      </c>
      <c r="E203" s="22" t="n">
        <v>45552</v>
      </c>
      <c r="F203" s="0" t="n">
        <v>42</v>
      </c>
      <c r="G203" s="0" t="n">
        <v>704</v>
      </c>
      <c r="H203" s="0" t="n">
        <v>35.4741</v>
      </c>
      <c r="I203" s="0" t="n">
        <v>-110.486</v>
      </c>
    </row>
    <row r="204" customFormat="false" ht="15.75" hidden="false" customHeight="false" outlineLevel="0" collapsed="false">
      <c r="A204" s="0" t="n">
        <v>488075251</v>
      </c>
      <c r="B204" s="0" t="s">
        <v>22</v>
      </c>
      <c r="C204" s="0" t="s">
        <v>13</v>
      </c>
      <c r="D204" s="0" t="n">
        <v>12</v>
      </c>
      <c r="E204" s="22" t="n">
        <v>45490</v>
      </c>
      <c r="F204" s="0" t="n">
        <v>104</v>
      </c>
      <c r="G204" s="0" t="n">
        <v>253</v>
      </c>
      <c r="H204" s="0" t="n">
        <v>35.47079</v>
      </c>
      <c r="I204" s="0" t="n">
        <v>-110.43</v>
      </c>
    </row>
    <row r="205" customFormat="false" ht="15.75" hidden="false" customHeight="false" outlineLevel="0" collapsed="false">
      <c r="A205" s="0" t="n">
        <v>488075299</v>
      </c>
      <c r="B205" s="0" t="s">
        <v>22</v>
      </c>
      <c r="C205" s="0" t="s">
        <v>13</v>
      </c>
      <c r="D205" s="0" t="n">
        <v>1</v>
      </c>
      <c r="E205" s="22" t="n">
        <v>45496</v>
      </c>
      <c r="F205" s="0" t="n">
        <v>98</v>
      </c>
      <c r="G205" s="0" t="n">
        <v>335</v>
      </c>
      <c r="H205" s="0" t="n">
        <v>35.1906</v>
      </c>
      <c r="I205" s="0" t="n">
        <v>-110.02</v>
      </c>
    </row>
    <row r="206" customFormat="false" ht="15.75" hidden="false" customHeight="false" outlineLevel="0" collapsed="false">
      <c r="A206" s="0" t="n">
        <v>488075330</v>
      </c>
      <c r="B206" s="0" t="s">
        <v>22</v>
      </c>
      <c r="C206" s="0" t="s">
        <v>19</v>
      </c>
      <c r="D206" s="0" t="n">
        <v>1</v>
      </c>
      <c r="E206" s="22" t="n">
        <v>45544</v>
      </c>
      <c r="F206" s="0" t="n">
        <v>50</v>
      </c>
      <c r="G206" s="0" t="n">
        <v>607</v>
      </c>
      <c r="H206" s="0" t="n">
        <v>35.80407</v>
      </c>
      <c r="I206" s="0" t="n">
        <v>-110.527</v>
      </c>
    </row>
    <row r="207" customFormat="false" ht="15.75" hidden="false" customHeight="false" outlineLevel="0" collapsed="false">
      <c r="A207" s="0" t="n">
        <v>488075347</v>
      </c>
      <c r="B207" s="0" t="s">
        <v>22</v>
      </c>
      <c r="C207" s="0" t="s">
        <v>13</v>
      </c>
      <c r="D207" s="0" t="n">
        <v>4</v>
      </c>
      <c r="E207" s="22" t="n">
        <v>45586</v>
      </c>
      <c r="F207" s="0" t="n">
        <v>8</v>
      </c>
      <c r="G207" s="0" t="n">
        <v>60</v>
      </c>
      <c r="H207" s="0" t="n">
        <v>35.31756</v>
      </c>
      <c r="I207" s="0" t="n">
        <v>-110.711</v>
      </c>
    </row>
    <row r="208" customFormat="false" ht="15.75" hidden="false" customHeight="false" outlineLevel="0" collapsed="false">
      <c r="A208" s="0" t="n">
        <v>488075354</v>
      </c>
      <c r="B208" s="0" t="s">
        <v>22</v>
      </c>
      <c r="C208" s="0" t="s">
        <v>29</v>
      </c>
      <c r="D208" s="0" t="n">
        <v>1</v>
      </c>
      <c r="E208" s="22" t="n">
        <v>45243</v>
      </c>
      <c r="F208" s="0" t="n">
        <v>351</v>
      </c>
      <c r="G208" s="0" t="n">
        <v>800</v>
      </c>
      <c r="H208" s="0" t="n">
        <v>35.21561</v>
      </c>
      <c r="I208" s="0" t="n">
        <v>-110.325</v>
      </c>
    </row>
    <row r="209" customFormat="false" ht="15.75" hidden="false" customHeight="false" outlineLevel="0" collapsed="false">
      <c r="A209" s="0" t="n">
        <v>488075378</v>
      </c>
      <c r="B209" s="0" t="s">
        <v>22</v>
      </c>
      <c r="C209" s="0" t="s">
        <v>13</v>
      </c>
      <c r="D209" s="0" t="n">
        <v>10</v>
      </c>
      <c r="E209" s="22" t="n">
        <v>45587</v>
      </c>
      <c r="F209" s="0" t="n">
        <v>7</v>
      </c>
      <c r="G209" s="0" t="n">
        <v>599</v>
      </c>
      <c r="H209" s="0" t="n">
        <v>35.38728</v>
      </c>
      <c r="I209" s="0" t="n">
        <v>-110.324</v>
      </c>
    </row>
    <row r="210" customFormat="false" ht="15.75" hidden="false" customHeight="false" outlineLevel="0" collapsed="false">
      <c r="A210" s="0" t="n">
        <v>488075385</v>
      </c>
      <c r="B210" s="0" t="s">
        <v>22</v>
      </c>
      <c r="C210" s="0" t="s">
        <v>15</v>
      </c>
      <c r="D210" s="0" t="n">
        <v>1</v>
      </c>
      <c r="E210" s="22" t="n">
        <v>45561</v>
      </c>
      <c r="F210" s="0" t="n">
        <v>33</v>
      </c>
      <c r="G210" s="0" t="n">
        <v>385</v>
      </c>
      <c r="H210" s="0" t="n">
        <v>35.47434</v>
      </c>
      <c r="I210" s="0" t="n">
        <v>-110.633</v>
      </c>
    </row>
    <row r="211" customFormat="false" ht="15.75" hidden="false" customHeight="false" outlineLevel="0" collapsed="false">
      <c r="A211" s="0" t="n">
        <v>488075392</v>
      </c>
      <c r="B211" s="0" t="s">
        <v>22</v>
      </c>
      <c r="C211" s="0" t="s">
        <v>29</v>
      </c>
      <c r="D211" s="0" t="n">
        <v>1</v>
      </c>
      <c r="E211" s="22" t="n">
        <v>45575</v>
      </c>
      <c r="F211" s="0" t="n">
        <v>19</v>
      </c>
      <c r="G211" s="0" t="n">
        <v>500</v>
      </c>
      <c r="H211" s="0" t="n">
        <v>35.21559</v>
      </c>
      <c r="I211" s="0" t="n">
        <v>-110.325</v>
      </c>
    </row>
    <row r="212" customFormat="false" ht="15.75" hidden="false" customHeight="false" outlineLevel="0" collapsed="false">
      <c r="A212" s="0" t="n">
        <v>488115812</v>
      </c>
      <c r="B212" s="0" t="s">
        <v>22</v>
      </c>
      <c r="C212" s="0" t="s">
        <v>13</v>
      </c>
      <c r="D212" s="0" t="n">
        <v>4</v>
      </c>
      <c r="E212" s="22" t="n">
        <v>45575</v>
      </c>
      <c r="F212" s="0" t="n">
        <v>19</v>
      </c>
      <c r="G212" s="0" t="n">
        <v>125</v>
      </c>
      <c r="H212" s="0" t="n">
        <v>35.21082</v>
      </c>
      <c r="I212" s="0" t="n">
        <v>-110.374</v>
      </c>
    </row>
    <row r="213" customFormat="false" ht="15.75" hidden="false" customHeight="false" outlineLevel="0" collapsed="false">
      <c r="A213" s="0" t="n">
        <v>499173346</v>
      </c>
      <c r="B213" s="0" t="s">
        <v>22</v>
      </c>
      <c r="C213" s="0" t="s">
        <v>13</v>
      </c>
      <c r="D213" s="0" t="n">
        <v>7</v>
      </c>
      <c r="E213" s="22" t="n">
        <v>45404</v>
      </c>
      <c r="F213" s="0" t="n">
        <v>190</v>
      </c>
      <c r="G213" s="0" t="n">
        <v>172</v>
      </c>
      <c r="H213" s="0" t="n">
        <v>35.43967</v>
      </c>
      <c r="I213" s="0" t="n">
        <v>-110.447</v>
      </c>
    </row>
    <row r="214" customFormat="false" ht="15.75" hidden="false" customHeight="false" outlineLevel="0" collapsed="false">
      <c r="A214" s="0" t="n">
        <v>499173353</v>
      </c>
      <c r="B214" s="0" t="s">
        <v>22</v>
      </c>
      <c r="C214" s="0" t="s">
        <v>13</v>
      </c>
      <c r="D214" s="0" t="n">
        <v>4</v>
      </c>
      <c r="E214" s="22" t="n">
        <v>45580</v>
      </c>
      <c r="F214" s="0" t="n">
        <v>14</v>
      </c>
      <c r="G214" s="0" t="n">
        <v>300</v>
      </c>
      <c r="H214" s="0" t="n">
        <v>35.45455</v>
      </c>
      <c r="I214" s="0" t="n">
        <v>-110.471</v>
      </c>
    </row>
    <row r="215" customFormat="false" ht="15.75" hidden="false" customHeight="false" outlineLevel="0" collapsed="false">
      <c r="A215" s="0" t="n">
        <v>506019605</v>
      </c>
      <c r="B215" s="0" t="s">
        <v>22</v>
      </c>
      <c r="C215" s="0" t="s">
        <v>13</v>
      </c>
      <c r="D215" s="0" t="n">
        <v>5</v>
      </c>
      <c r="E215" s="22" t="n">
        <v>45481</v>
      </c>
      <c r="F215" s="0" t="n">
        <v>113</v>
      </c>
      <c r="G215" s="0" t="n">
        <v>410</v>
      </c>
      <c r="H215" s="0" t="n">
        <v>35.30325</v>
      </c>
      <c r="I215" s="0" t="n">
        <v>-110.361</v>
      </c>
    </row>
    <row r="216" customFormat="false" ht="15.75" hidden="false" customHeight="false" outlineLevel="0" collapsed="false">
      <c r="A216" s="0" t="n">
        <v>508482986</v>
      </c>
      <c r="B216" s="0" t="s">
        <v>22</v>
      </c>
      <c r="C216" s="0" t="s">
        <v>13</v>
      </c>
      <c r="D216" s="0" t="n">
        <v>5</v>
      </c>
      <c r="E216" s="22" t="n">
        <v>45495</v>
      </c>
      <c r="F216" s="0" t="n">
        <v>99</v>
      </c>
      <c r="G216" s="0" t="n">
        <v>67</v>
      </c>
      <c r="H216" s="0" t="n">
        <v>35.38351</v>
      </c>
      <c r="I216" s="0" t="n">
        <v>-110.18</v>
      </c>
    </row>
    <row r="217" customFormat="false" ht="15.75" hidden="false" customHeight="false" outlineLevel="0" collapsed="false">
      <c r="A217" s="0" t="n">
        <v>508483035</v>
      </c>
      <c r="B217" s="0" t="s">
        <v>22</v>
      </c>
      <c r="C217" s="0" t="s">
        <v>23</v>
      </c>
      <c r="D217" s="0" t="n">
        <v>2</v>
      </c>
      <c r="E217" s="22" t="n">
        <v>45558</v>
      </c>
      <c r="F217" s="0" t="n">
        <v>36</v>
      </c>
      <c r="G217" s="0" t="n">
        <v>394</v>
      </c>
      <c r="H217" s="0" t="n">
        <v>35.38687</v>
      </c>
      <c r="I217" s="0" t="n">
        <v>-110.379</v>
      </c>
    </row>
    <row r="218" customFormat="false" ht="15.75" hidden="false" customHeight="false" outlineLevel="0" collapsed="false">
      <c r="A218" s="0" t="n">
        <v>508483066</v>
      </c>
      <c r="B218" s="0" t="s">
        <v>22</v>
      </c>
      <c r="C218" s="0" t="s">
        <v>13</v>
      </c>
      <c r="D218" s="0" t="n">
        <v>3</v>
      </c>
      <c r="E218" s="22" t="n">
        <v>45558</v>
      </c>
      <c r="F218" s="0" t="n">
        <v>36</v>
      </c>
      <c r="G218" s="0" t="n">
        <v>263</v>
      </c>
      <c r="H218" s="0" t="n">
        <v>35.265</v>
      </c>
      <c r="I218" s="0" t="n">
        <v>-110.088</v>
      </c>
    </row>
    <row r="219" customFormat="false" ht="15.75" hidden="false" customHeight="false" outlineLevel="0" collapsed="false">
      <c r="A219" s="0" t="n">
        <v>508483097</v>
      </c>
      <c r="B219" s="0" t="s">
        <v>22</v>
      </c>
      <c r="C219" s="0" t="s">
        <v>13</v>
      </c>
      <c r="D219" s="0" t="n">
        <v>4</v>
      </c>
      <c r="E219" s="22" t="n">
        <v>45560</v>
      </c>
      <c r="F219" s="0" t="n">
        <v>34</v>
      </c>
      <c r="G219" s="0" t="n">
        <v>1028</v>
      </c>
      <c r="H219" s="0" t="n">
        <v>35.53821</v>
      </c>
      <c r="I219" s="0" t="n">
        <v>-110.269</v>
      </c>
    </row>
    <row r="220" customFormat="false" ht="15.75" hidden="false" customHeight="false" outlineLevel="0" collapsed="false">
      <c r="A220" s="0" t="n">
        <v>508483152</v>
      </c>
      <c r="B220" s="0" t="s">
        <v>22</v>
      </c>
      <c r="C220" s="0" t="s">
        <v>13</v>
      </c>
      <c r="D220" s="0" t="n">
        <v>1</v>
      </c>
      <c r="E220" s="22" t="n">
        <v>45327</v>
      </c>
      <c r="F220" s="0" t="n">
        <v>267</v>
      </c>
      <c r="G220" s="0" t="n">
        <v>340</v>
      </c>
      <c r="H220" s="0" t="n">
        <v>35.46258</v>
      </c>
      <c r="I220" s="0" t="n">
        <v>-110.184</v>
      </c>
    </row>
    <row r="221" customFormat="false" ht="15.75" hidden="false" customHeight="false" outlineLevel="0" collapsed="false">
      <c r="A221" s="0" t="n">
        <v>508483176</v>
      </c>
      <c r="B221" s="0" t="s">
        <v>22</v>
      </c>
      <c r="C221" s="0" t="s">
        <v>13</v>
      </c>
      <c r="D221" s="0" t="n">
        <v>7</v>
      </c>
      <c r="E221" s="22" t="n">
        <v>45558</v>
      </c>
      <c r="F221" s="0" t="n">
        <v>36</v>
      </c>
      <c r="G221" s="0" t="n">
        <v>438</v>
      </c>
      <c r="H221" s="0" t="n">
        <v>35.2648</v>
      </c>
      <c r="I221" s="0" t="n">
        <v>-110.089</v>
      </c>
    </row>
    <row r="222" customFormat="false" ht="15.75" hidden="false" customHeight="false" outlineLevel="0" collapsed="false">
      <c r="A222" s="0" t="n">
        <v>508483183</v>
      </c>
      <c r="B222" s="0" t="s">
        <v>22</v>
      </c>
      <c r="C222" s="0" t="s">
        <v>13</v>
      </c>
      <c r="D222" s="0" t="n">
        <v>2</v>
      </c>
      <c r="E222" s="22" t="n">
        <v>45365</v>
      </c>
      <c r="F222" s="0" t="n">
        <v>229</v>
      </c>
      <c r="G222" s="0" t="n">
        <v>111</v>
      </c>
      <c r="H222" s="0" t="n">
        <v>35.25209</v>
      </c>
      <c r="I222" s="0" t="n">
        <v>-110.05</v>
      </c>
    </row>
    <row r="223" customFormat="false" ht="15.75" hidden="false" customHeight="false" outlineLevel="0" collapsed="false">
      <c r="A223" s="0" t="n">
        <v>508483200</v>
      </c>
      <c r="B223" s="0" t="s">
        <v>22</v>
      </c>
      <c r="C223" s="0" t="s">
        <v>13</v>
      </c>
      <c r="D223" s="0" t="n">
        <v>1</v>
      </c>
      <c r="E223" s="22" t="n">
        <v>45491</v>
      </c>
      <c r="F223" s="0" t="n">
        <v>103</v>
      </c>
      <c r="G223" s="0" t="n">
        <v>19</v>
      </c>
      <c r="H223" s="0" t="n">
        <v>35.33671</v>
      </c>
      <c r="I223" s="0" t="n">
        <v>-110.339</v>
      </c>
    </row>
    <row r="224" customFormat="false" ht="15.75" hidden="false" customHeight="false" outlineLevel="0" collapsed="false">
      <c r="A224" s="0" t="n">
        <v>508483279</v>
      </c>
      <c r="B224" s="0" t="s">
        <v>22</v>
      </c>
      <c r="C224" s="0" t="s">
        <v>13</v>
      </c>
      <c r="D224" s="0" t="n">
        <v>5</v>
      </c>
      <c r="E224" s="22" t="n">
        <v>45490</v>
      </c>
      <c r="F224" s="0" t="n">
        <v>104</v>
      </c>
      <c r="G224" s="0" t="n">
        <v>225</v>
      </c>
      <c r="H224" s="0" t="n">
        <v>35.31801</v>
      </c>
      <c r="I224" s="0" t="n">
        <v>-110.681</v>
      </c>
    </row>
    <row r="225" customFormat="false" ht="15.75" hidden="false" customHeight="false" outlineLevel="0" collapsed="false">
      <c r="A225" s="0" t="n">
        <v>508483286</v>
      </c>
      <c r="B225" s="0" t="s">
        <v>22</v>
      </c>
      <c r="C225" s="0" t="s">
        <v>13</v>
      </c>
      <c r="D225" s="0" t="n">
        <v>6</v>
      </c>
      <c r="E225" s="22" t="n">
        <v>45391</v>
      </c>
      <c r="F225" s="0" t="n">
        <v>203</v>
      </c>
      <c r="G225" s="0" t="n">
        <v>210</v>
      </c>
      <c r="H225" s="0" t="n">
        <v>35.2472</v>
      </c>
      <c r="I225" s="0" t="n">
        <v>-110.062</v>
      </c>
    </row>
    <row r="226" customFormat="false" ht="15.75" hidden="false" customHeight="false" outlineLevel="0" collapsed="false">
      <c r="A226" s="0" t="n">
        <v>508483293</v>
      </c>
      <c r="B226" s="0" t="s">
        <v>22</v>
      </c>
      <c r="C226" s="0" t="s">
        <v>13</v>
      </c>
      <c r="D226" s="0" t="n">
        <v>2</v>
      </c>
      <c r="E226" s="22" t="n">
        <v>45266</v>
      </c>
      <c r="F226" s="0" t="n">
        <v>328</v>
      </c>
      <c r="G226" s="0" t="n">
        <v>1094</v>
      </c>
      <c r="H226" s="0" t="n">
        <v>35.34661</v>
      </c>
      <c r="I226" s="0" t="n">
        <v>-110.635</v>
      </c>
    </row>
    <row r="227" customFormat="false" ht="15.75" hidden="false" customHeight="false" outlineLevel="0" collapsed="false">
      <c r="A227" s="0" t="n">
        <v>508483310</v>
      </c>
      <c r="B227" s="0" t="s">
        <v>22</v>
      </c>
      <c r="C227" s="0" t="s">
        <v>13</v>
      </c>
      <c r="D227" s="0" t="n">
        <v>2</v>
      </c>
      <c r="E227" s="22" t="n">
        <v>45379</v>
      </c>
      <c r="F227" s="0" t="n">
        <v>215</v>
      </c>
      <c r="G227" s="0" t="n">
        <v>51</v>
      </c>
      <c r="H227" s="0" t="n">
        <v>35.46725</v>
      </c>
      <c r="I227" s="0" t="n">
        <v>-110.482</v>
      </c>
    </row>
    <row r="228" customFormat="false" ht="15.75" hidden="false" customHeight="false" outlineLevel="0" collapsed="false">
      <c r="A228" s="0" t="n">
        <v>508484445</v>
      </c>
      <c r="B228" s="0" t="s">
        <v>22</v>
      </c>
      <c r="C228" s="0" t="s">
        <v>23</v>
      </c>
      <c r="D228" s="0" t="n">
        <v>5</v>
      </c>
      <c r="E228" s="22" t="n">
        <v>45378</v>
      </c>
      <c r="F228" s="0" t="n">
        <v>216</v>
      </c>
      <c r="G228" s="0" t="n">
        <v>440</v>
      </c>
      <c r="H228" s="0" t="n">
        <v>35.38641</v>
      </c>
      <c r="I228" s="0" t="n">
        <v>-110.203</v>
      </c>
    </row>
    <row r="229" customFormat="false" ht="15.75" hidden="false" customHeight="false" outlineLevel="0" collapsed="false">
      <c r="A229" s="0" t="n">
        <v>508484452</v>
      </c>
      <c r="B229" s="0" t="s">
        <v>22</v>
      </c>
      <c r="C229" s="0" t="s">
        <v>13</v>
      </c>
      <c r="E229" s="22" t="n">
        <v>45544</v>
      </c>
      <c r="F229" s="0" t="n">
        <v>50</v>
      </c>
      <c r="G229" s="0" t="n">
        <v>47</v>
      </c>
      <c r="H229" s="0" t="n">
        <v>35.21243</v>
      </c>
      <c r="I229" s="0" t="n">
        <v>-110.27</v>
      </c>
    </row>
    <row r="230" customFormat="false" ht="15.75" hidden="false" customHeight="false" outlineLevel="0" collapsed="false">
      <c r="A230" s="0" t="n">
        <v>508485958</v>
      </c>
      <c r="B230" s="0" t="s">
        <v>22</v>
      </c>
      <c r="C230" s="0" t="s">
        <v>13</v>
      </c>
      <c r="D230" s="0" t="n">
        <v>4</v>
      </c>
      <c r="E230" s="22" t="n">
        <v>45490</v>
      </c>
      <c r="F230" s="0" t="n">
        <v>104</v>
      </c>
      <c r="G230" s="0" t="n">
        <v>440</v>
      </c>
      <c r="H230" s="0" t="n">
        <v>35.83772</v>
      </c>
      <c r="I230" s="0" t="n">
        <v>-110.607</v>
      </c>
    </row>
    <row r="231" customFormat="false" ht="15.75" hidden="false" customHeight="false" outlineLevel="0" collapsed="false">
      <c r="A231" s="0" t="n">
        <v>508487974</v>
      </c>
      <c r="B231" s="0" t="s">
        <v>22</v>
      </c>
      <c r="C231" s="0" t="s">
        <v>13</v>
      </c>
      <c r="D231" s="0" t="n">
        <v>4</v>
      </c>
      <c r="E231" s="22" t="n">
        <v>45264</v>
      </c>
      <c r="F231" s="0" t="n">
        <v>330</v>
      </c>
      <c r="G231" s="0" t="n">
        <v>336</v>
      </c>
      <c r="H231" s="0" t="n">
        <v>35.46656</v>
      </c>
      <c r="I231" s="0" t="n">
        <v>-110.472</v>
      </c>
    </row>
    <row r="232" customFormat="false" ht="15.75" hidden="false" customHeight="false" outlineLevel="0" collapsed="false">
      <c r="A232" s="0" t="n">
        <v>508487981</v>
      </c>
      <c r="B232" s="0" t="s">
        <v>22</v>
      </c>
      <c r="C232" s="0" t="s">
        <v>13</v>
      </c>
      <c r="D232" s="0" t="n">
        <v>1</v>
      </c>
      <c r="E232" s="22" t="n">
        <v>45512</v>
      </c>
      <c r="F232" s="0" t="n">
        <v>82</v>
      </c>
      <c r="G232" s="0" t="n">
        <v>599</v>
      </c>
      <c r="H232" s="0" t="n">
        <v>35.38569</v>
      </c>
      <c r="I232" s="0" t="n">
        <v>-110.226</v>
      </c>
    </row>
    <row r="233" customFormat="false" ht="15.75" hidden="false" customHeight="false" outlineLevel="0" collapsed="false">
      <c r="A233" s="0" t="n">
        <v>508488009</v>
      </c>
      <c r="B233" s="0" t="s">
        <v>22</v>
      </c>
      <c r="C233" s="0" t="s">
        <v>13</v>
      </c>
      <c r="D233" s="0" t="n">
        <v>5</v>
      </c>
      <c r="E233" s="22" t="n">
        <v>45551</v>
      </c>
      <c r="F233" s="0" t="n">
        <v>43</v>
      </c>
      <c r="G233" s="0" t="n">
        <v>688</v>
      </c>
      <c r="H233" s="0" t="n">
        <v>35.19132</v>
      </c>
      <c r="I233" s="0" t="n">
        <v>-110.018</v>
      </c>
    </row>
    <row r="234" customFormat="false" ht="15.75" hidden="false" customHeight="false" outlineLevel="0" collapsed="false">
      <c r="A234" s="0" t="n">
        <v>508488016</v>
      </c>
      <c r="B234" s="0" t="s">
        <v>22</v>
      </c>
      <c r="C234" s="0" t="s">
        <v>13</v>
      </c>
      <c r="D234" s="0" t="n">
        <v>6</v>
      </c>
      <c r="E234" s="22" t="n">
        <v>45551</v>
      </c>
      <c r="F234" s="0" t="n">
        <v>43</v>
      </c>
      <c r="G234" s="0" t="n">
        <v>171</v>
      </c>
      <c r="H234" s="0" t="n">
        <v>35.19119</v>
      </c>
      <c r="I234" s="0" t="n">
        <v>-110.02</v>
      </c>
    </row>
    <row r="235" customFormat="false" ht="15.75" hidden="false" customHeight="false" outlineLevel="0" collapsed="false">
      <c r="A235" s="0" t="n">
        <v>508488030</v>
      </c>
      <c r="B235" s="0" t="s">
        <v>22</v>
      </c>
      <c r="C235" s="0" t="s">
        <v>13</v>
      </c>
      <c r="D235" s="0" t="n">
        <v>3</v>
      </c>
      <c r="E235" s="22" t="n">
        <v>45392</v>
      </c>
      <c r="F235" s="0" t="n">
        <v>202</v>
      </c>
      <c r="G235" s="0" t="n">
        <v>187</v>
      </c>
      <c r="H235" s="0" t="n">
        <v>35.38093</v>
      </c>
      <c r="I235" s="0" t="n">
        <v>-110.231</v>
      </c>
    </row>
    <row r="236" customFormat="false" ht="15.75" hidden="false" customHeight="false" outlineLevel="0" collapsed="false">
      <c r="A236" s="0" t="n">
        <v>508488047</v>
      </c>
      <c r="B236" s="0" t="s">
        <v>22</v>
      </c>
      <c r="C236" s="0" t="s">
        <v>13</v>
      </c>
      <c r="D236" s="0" t="n">
        <v>3</v>
      </c>
      <c r="E236" s="22" t="n">
        <v>45551</v>
      </c>
      <c r="F236" s="0" t="n">
        <v>43</v>
      </c>
      <c r="G236" s="0" t="n">
        <v>187</v>
      </c>
      <c r="H236" s="0" t="n">
        <v>35.19134</v>
      </c>
      <c r="I236" s="0" t="n">
        <v>-110.021</v>
      </c>
    </row>
    <row r="237" customFormat="false" ht="15.75" hidden="false" customHeight="false" outlineLevel="0" collapsed="false">
      <c r="A237" s="0" t="n">
        <v>508488061</v>
      </c>
      <c r="B237" s="0" t="s">
        <v>22</v>
      </c>
      <c r="C237" s="0" t="s">
        <v>13</v>
      </c>
      <c r="D237" s="0" t="n">
        <v>1</v>
      </c>
      <c r="E237" s="22" t="n">
        <v>45559</v>
      </c>
      <c r="F237" s="0" t="n">
        <v>35</v>
      </c>
      <c r="G237" s="0" t="n">
        <v>632</v>
      </c>
      <c r="H237" s="0" t="n">
        <v>35.19788</v>
      </c>
      <c r="I237" s="0" t="n">
        <v>-110.088</v>
      </c>
    </row>
    <row r="238" customFormat="false" ht="15.75" hidden="false" customHeight="false" outlineLevel="0" collapsed="false">
      <c r="A238" s="0" t="n">
        <v>508488078</v>
      </c>
      <c r="B238" s="0" t="s">
        <v>22</v>
      </c>
      <c r="C238" s="0" t="s">
        <v>13</v>
      </c>
      <c r="D238" s="0" t="n">
        <v>5</v>
      </c>
      <c r="E238" s="22" t="n">
        <v>45551</v>
      </c>
      <c r="F238" s="0" t="n">
        <v>43</v>
      </c>
      <c r="G238" s="0" t="n">
        <v>382</v>
      </c>
      <c r="H238" s="0" t="n">
        <v>35.17588</v>
      </c>
      <c r="I238" s="0" t="n">
        <v>-110.104</v>
      </c>
    </row>
    <row r="239" customFormat="false" ht="15.75" hidden="false" customHeight="false" outlineLevel="0" collapsed="false">
      <c r="A239" s="0" t="n">
        <v>508488092</v>
      </c>
      <c r="B239" s="0" t="s">
        <v>22</v>
      </c>
      <c r="C239" s="0" t="s">
        <v>13</v>
      </c>
      <c r="D239" s="0" t="n">
        <v>1</v>
      </c>
      <c r="E239" s="22" t="n">
        <v>45481</v>
      </c>
      <c r="F239" s="0" t="n">
        <v>113</v>
      </c>
      <c r="G239" s="0" t="n">
        <v>330</v>
      </c>
      <c r="H239" s="0" t="n">
        <v>35.48404</v>
      </c>
      <c r="I239" s="0" t="n">
        <v>-110.396</v>
      </c>
    </row>
    <row r="240" customFormat="false" ht="15.75" hidden="false" customHeight="false" outlineLevel="0" collapsed="false">
      <c r="A240" s="0" t="n">
        <v>508488102</v>
      </c>
      <c r="B240" s="0" t="s">
        <v>22</v>
      </c>
      <c r="C240" s="0" t="s">
        <v>13</v>
      </c>
      <c r="D240" s="0" t="n">
        <v>4</v>
      </c>
      <c r="E240" s="22" t="n">
        <v>45551</v>
      </c>
      <c r="F240" s="0" t="n">
        <v>43</v>
      </c>
      <c r="G240" s="0" t="n">
        <v>557</v>
      </c>
      <c r="H240" s="0" t="n">
        <v>35.19038</v>
      </c>
      <c r="I240" s="0" t="n">
        <v>-110.02</v>
      </c>
    </row>
    <row r="241" customFormat="false" ht="15.75" hidden="false" customHeight="false" outlineLevel="0" collapsed="false">
      <c r="A241" s="0" t="n">
        <v>508488126</v>
      </c>
      <c r="B241" s="0" t="s">
        <v>22</v>
      </c>
      <c r="C241" s="0" t="s">
        <v>13</v>
      </c>
      <c r="D241" s="0" t="n">
        <v>3</v>
      </c>
      <c r="E241" s="22" t="n">
        <v>45551</v>
      </c>
      <c r="F241" s="0" t="n">
        <v>43</v>
      </c>
      <c r="G241" s="0" t="n">
        <v>155</v>
      </c>
      <c r="H241" s="0" t="n">
        <v>35.18895</v>
      </c>
      <c r="I241" s="0" t="n">
        <v>-110.04</v>
      </c>
    </row>
    <row r="242" customFormat="false" ht="15.75" hidden="false" customHeight="false" outlineLevel="0" collapsed="false">
      <c r="A242" s="0" t="n">
        <v>508488133</v>
      </c>
      <c r="B242" s="0" t="s">
        <v>22</v>
      </c>
      <c r="C242" s="0" t="s">
        <v>13</v>
      </c>
      <c r="D242" s="0" t="n">
        <v>2</v>
      </c>
      <c r="E242" s="22" t="n">
        <v>45495</v>
      </c>
      <c r="F242" s="0" t="n">
        <v>99</v>
      </c>
      <c r="G242" s="0" t="n">
        <v>216</v>
      </c>
      <c r="H242" s="0" t="n">
        <v>35.18202</v>
      </c>
      <c r="I242" s="0" t="n">
        <v>-110.185</v>
      </c>
    </row>
    <row r="243" customFormat="false" ht="15.75" hidden="false" customHeight="false" outlineLevel="0" collapsed="false">
      <c r="A243" s="0" t="n">
        <v>508488140</v>
      </c>
      <c r="B243" s="0" t="s">
        <v>22</v>
      </c>
      <c r="C243" s="0" t="s">
        <v>13</v>
      </c>
      <c r="D243" s="0" t="n">
        <v>1</v>
      </c>
      <c r="E243" s="22" t="n">
        <v>45365</v>
      </c>
      <c r="F243" s="0" t="n">
        <v>229</v>
      </c>
      <c r="G243" s="0" t="n">
        <v>13</v>
      </c>
      <c r="H243" s="0" t="n">
        <v>35.18155</v>
      </c>
      <c r="I243" s="0" t="n">
        <v>-110.108</v>
      </c>
    </row>
    <row r="244" customFormat="false" ht="15.75" hidden="false" customHeight="false" outlineLevel="0" collapsed="false">
      <c r="A244" s="0" t="n">
        <v>508488157</v>
      </c>
      <c r="B244" s="0" t="s">
        <v>22</v>
      </c>
      <c r="C244" s="0" t="s">
        <v>13</v>
      </c>
      <c r="D244" s="0" t="n">
        <v>2</v>
      </c>
      <c r="E244" s="22" t="n">
        <v>45497</v>
      </c>
      <c r="F244" s="0" t="n">
        <v>97</v>
      </c>
      <c r="G244" s="0" t="n">
        <v>149</v>
      </c>
      <c r="H244" s="0" t="n">
        <v>35.54214</v>
      </c>
      <c r="I244" s="0" t="n">
        <v>-110.276</v>
      </c>
    </row>
    <row r="245" customFormat="false" ht="15.75" hidden="false" customHeight="false" outlineLevel="0" collapsed="false">
      <c r="A245" s="0" t="n">
        <v>508488164</v>
      </c>
      <c r="B245" s="0" t="s">
        <v>22</v>
      </c>
      <c r="C245" s="0" t="s">
        <v>13</v>
      </c>
      <c r="D245" s="0" t="n">
        <v>5</v>
      </c>
      <c r="E245" s="22" t="n">
        <v>45475</v>
      </c>
      <c r="F245" s="0" t="n">
        <v>119</v>
      </c>
      <c r="G245" s="0" t="n">
        <v>574</v>
      </c>
      <c r="H245" s="0" t="n">
        <v>35.30292</v>
      </c>
      <c r="I245" s="0" t="n">
        <v>-110.177</v>
      </c>
    </row>
    <row r="246" customFormat="false" ht="15.75" hidden="false" customHeight="false" outlineLevel="0" collapsed="false">
      <c r="A246" s="0" t="n">
        <v>508488171</v>
      </c>
      <c r="B246" s="0" t="s">
        <v>22</v>
      </c>
      <c r="C246" s="0" t="s">
        <v>13</v>
      </c>
      <c r="D246" s="0" t="n">
        <v>7</v>
      </c>
      <c r="E246" s="22" t="n">
        <v>45475</v>
      </c>
      <c r="F246" s="0" t="n">
        <v>119</v>
      </c>
      <c r="G246" s="0" t="n">
        <v>378</v>
      </c>
      <c r="H246" s="0" t="n">
        <v>35.28846</v>
      </c>
      <c r="I246" s="0" t="n">
        <v>-110.182</v>
      </c>
    </row>
    <row r="247" customFormat="false" ht="15.75" hidden="false" customHeight="false" outlineLevel="0" collapsed="false">
      <c r="A247" s="0" t="n">
        <v>508488188</v>
      </c>
      <c r="B247" s="0" t="s">
        <v>22</v>
      </c>
      <c r="C247" s="0" t="s">
        <v>13</v>
      </c>
      <c r="D247" s="0" t="n">
        <v>4</v>
      </c>
      <c r="E247" s="22" t="n">
        <v>45483</v>
      </c>
      <c r="F247" s="0" t="n">
        <v>111</v>
      </c>
      <c r="G247" s="0" t="n">
        <v>865</v>
      </c>
      <c r="H247" s="0" t="n">
        <v>35.37527</v>
      </c>
      <c r="I247" s="0" t="n">
        <v>-110.153</v>
      </c>
    </row>
    <row r="248" customFormat="false" ht="15.75" hidden="false" customHeight="false" outlineLevel="0" collapsed="false">
      <c r="A248" s="0" t="n">
        <v>508488195</v>
      </c>
      <c r="B248" s="0" t="s">
        <v>22</v>
      </c>
      <c r="C248" s="0" t="s">
        <v>13</v>
      </c>
      <c r="D248" s="0" t="n">
        <v>6</v>
      </c>
      <c r="E248" s="22" t="n">
        <v>45456</v>
      </c>
      <c r="F248" s="0" t="n">
        <v>138</v>
      </c>
      <c r="G248" s="0" t="n">
        <v>912</v>
      </c>
      <c r="H248" s="0" t="n">
        <v>35.17867</v>
      </c>
      <c r="I248" s="0" t="n">
        <v>-110.107</v>
      </c>
    </row>
    <row r="249" customFormat="false" ht="15.75" hidden="false" customHeight="false" outlineLevel="0" collapsed="false">
      <c r="A249" s="0" t="n">
        <v>508488267</v>
      </c>
      <c r="B249" s="0" t="s">
        <v>22</v>
      </c>
      <c r="C249" s="0" t="s">
        <v>19</v>
      </c>
      <c r="D249" s="0" t="n">
        <v>5</v>
      </c>
      <c r="E249" s="22" t="n">
        <v>45582</v>
      </c>
      <c r="F249" s="0" t="n">
        <v>12</v>
      </c>
      <c r="G249" s="0" t="n">
        <v>253</v>
      </c>
      <c r="H249" s="0" t="n">
        <v>35.50897</v>
      </c>
      <c r="I249" s="0" t="n">
        <v>-110.402</v>
      </c>
    </row>
    <row r="250" customFormat="false" ht="15.75" hidden="false" customHeight="false" outlineLevel="0" collapsed="false">
      <c r="A250" s="0" t="n">
        <v>508488274</v>
      </c>
      <c r="B250" s="0" t="s">
        <v>22</v>
      </c>
      <c r="C250" s="0" t="s">
        <v>23</v>
      </c>
      <c r="D250" s="0" t="n">
        <v>2</v>
      </c>
      <c r="E250" s="22" t="n">
        <v>45504</v>
      </c>
      <c r="F250" s="0" t="n">
        <v>90</v>
      </c>
      <c r="G250" s="0" t="n">
        <v>323</v>
      </c>
      <c r="H250" s="0" t="n">
        <v>35.2943</v>
      </c>
      <c r="I250" s="0" t="n">
        <v>-110.861</v>
      </c>
    </row>
    <row r="251" customFormat="false" ht="15.75" hidden="false" customHeight="false" outlineLevel="0" collapsed="false">
      <c r="A251" s="0" t="n">
        <v>508488391</v>
      </c>
      <c r="B251" s="0" t="s">
        <v>22</v>
      </c>
      <c r="C251" s="0" t="s">
        <v>13</v>
      </c>
      <c r="D251" s="0" t="n">
        <v>3</v>
      </c>
      <c r="E251" s="22" t="n">
        <v>45314</v>
      </c>
      <c r="F251" s="0" t="n">
        <v>280</v>
      </c>
      <c r="G251" s="0" t="n">
        <v>120</v>
      </c>
      <c r="H251" s="0" t="n">
        <v>35.18594</v>
      </c>
      <c r="I251" s="0" t="n">
        <v>-110.119</v>
      </c>
    </row>
    <row r="252" customFormat="false" ht="15.75" hidden="false" customHeight="false" outlineLevel="0" collapsed="false">
      <c r="A252" s="0" t="n">
        <v>508488425</v>
      </c>
      <c r="B252" s="0" t="s">
        <v>22</v>
      </c>
      <c r="C252" s="0" t="s">
        <v>13</v>
      </c>
      <c r="D252" s="0" t="n">
        <v>2</v>
      </c>
      <c r="E252" s="22" t="n">
        <v>45575</v>
      </c>
      <c r="F252" s="0" t="n">
        <v>19</v>
      </c>
      <c r="G252" s="0" t="n">
        <v>860</v>
      </c>
      <c r="H252" s="0" t="n">
        <v>35.17954</v>
      </c>
      <c r="I252" s="0" t="n">
        <v>-110.347</v>
      </c>
    </row>
    <row r="253" customFormat="false" ht="15.75" hidden="false" customHeight="false" outlineLevel="0" collapsed="false">
      <c r="A253" s="0" t="n">
        <v>508488470</v>
      </c>
      <c r="B253" s="0" t="s">
        <v>22</v>
      </c>
      <c r="C253" s="0" t="s">
        <v>13</v>
      </c>
      <c r="D253" s="0" t="n">
        <v>3</v>
      </c>
      <c r="E253" s="22" t="n">
        <v>45546</v>
      </c>
      <c r="F253" s="0" t="n">
        <v>48</v>
      </c>
      <c r="G253" s="0" t="n">
        <v>559</v>
      </c>
      <c r="H253" s="0" t="n">
        <v>35.32691</v>
      </c>
      <c r="I253" s="0" t="n">
        <v>-110.759</v>
      </c>
    </row>
    <row r="254" customFormat="false" ht="15.75" hidden="false" customHeight="false" outlineLevel="0" collapsed="false">
      <c r="A254" s="0" t="n">
        <v>508488528</v>
      </c>
      <c r="B254" s="0" t="s">
        <v>22</v>
      </c>
      <c r="C254" s="0" t="s">
        <v>25</v>
      </c>
      <c r="D254" s="0" t="n">
        <v>3</v>
      </c>
      <c r="E254" s="22" t="n">
        <v>45558</v>
      </c>
      <c r="F254" s="0" t="n">
        <v>36</v>
      </c>
      <c r="G254" s="0" t="n">
        <v>537</v>
      </c>
      <c r="H254" s="0" t="n">
        <v>35.34656</v>
      </c>
      <c r="I254" s="0" t="n">
        <v>-110.49</v>
      </c>
    </row>
    <row r="255" customFormat="false" ht="15.75" hidden="false" customHeight="false" outlineLevel="0" collapsed="false">
      <c r="A255" s="0" t="n">
        <v>508488559</v>
      </c>
      <c r="B255" s="0" t="s">
        <v>22</v>
      </c>
      <c r="C255" s="0" t="s">
        <v>13</v>
      </c>
      <c r="D255" s="0" t="n">
        <v>4</v>
      </c>
      <c r="E255" s="22" t="n">
        <v>45432</v>
      </c>
      <c r="F255" s="0" t="n">
        <v>162</v>
      </c>
      <c r="G255" s="0" t="n">
        <v>350</v>
      </c>
      <c r="H255" s="0" t="n">
        <v>35.39656</v>
      </c>
      <c r="I255" s="0" t="n">
        <v>-110.351</v>
      </c>
    </row>
    <row r="256" customFormat="false" ht="15.75" hidden="false" customHeight="false" outlineLevel="0" collapsed="false">
      <c r="A256" s="0" t="n">
        <v>508488580</v>
      </c>
      <c r="B256" s="0" t="s">
        <v>22</v>
      </c>
      <c r="C256" s="0" t="s">
        <v>19</v>
      </c>
      <c r="D256" s="0" t="n">
        <v>1</v>
      </c>
      <c r="E256" s="22" t="n">
        <v>45552</v>
      </c>
      <c r="F256" s="0" t="n">
        <v>42</v>
      </c>
      <c r="G256" s="0" t="n">
        <v>60</v>
      </c>
      <c r="H256" s="0" t="n">
        <v>35.79456</v>
      </c>
      <c r="I256" s="0" t="n">
        <v>-110.496</v>
      </c>
    </row>
    <row r="257" customFormat="false" ht="15.75" hidden="false" customHeight="false" outlineLevel="0" collapsed="false">
      <c r="A257" s="0" t="n">
        <v>508488779</v>
      </c>
      <c r="B257" s="0" t="s">
        <v>22</v>
      </c>
      <c r="C257" s="0" t="s">
        <v>13</v>
      </c>
      <c r="D257" s="0" t="n">
        <v>2</v>
      </c>
      <c r="E257" s="22" t="n">
        <v>45582</v>
      </c>
      <c r="F257" s="0" t="n">
        <v>12</v>
      </c>
      <c r="G257" s="0" t="n">
        <v>900</v>
      </c>
      <c r="H257" s="0" t="n">
        <v>35.32621</v>
      </c>
      <c r="I257" s="0" t="n">
        <v>-110.667</v>
      </c>
    </row>
    <row r="258" customFormat="false" ht="15.75" hidden="false" customHeight="false" outlineLevel="0" collapsed="false">
      <c r="A258" s="0" t="n">
        <v>508490967</v>
      </c>
      <c r="B258" s="0" t="s">
        <v>22</v>
      </c>
      <c r="C258" s="0" t="s">
        <v>19</v>
      </c>
      <c r="D258" s="0" t="n">
        <v>2</v>
      </c>
      <c r="E258" s="22" t="n">
        <v>45127</v>
      </c>
      <c r="F258" s="0" t="n">
        <v>467</v>
      </c>
      <c r="G258" s="0" t="n">
        <v>0</v>
      </c>
      <c r="H258" s="0" t="n">
        <v>35.38347</v>
      </c>
      <c r="I258" s="0" t="n">
        <v>-110.165</v>
      </c>
    </row>
    <row r="259" customFormat="false" ht="15.75" hidden="false" customHeight="false" outlineLevel="0" collapsed="false">
      <c r="A259" s="0" t="n">
        <v>508491009</v>
      </c>
      <c r="B259" s="0" t="s">
        <v>22</v>
      </c>
      <c r="C259" s="0" t="s">
        <v>13</v>
      </c>
      <c r="D259" s="0" t="n">
        <v>1</v>
      </c>
      <c r="E259" s="22" t="n">
        <v>45474</v>
      </c>
      <c r="F259" s="0" t="n">
        <v>120</v>
      </c>
      <c r="G259" s="0" t="n">
        <v>51</v>
      </c>
      <c r="H259" s="0" t="n">
        <v>35.61412</v>
      </c>
      <c r="I259" s="0" t="n">
        <v>-110.049</v>
      </c>
    </row>
    <row r="260" customFormat="false" ht="15.75" hidden="false" customHeight="false" outlineLevel="0" collapsed="false">
      <c r="A260" s="0" t="n">
        <v>508491030</v>
      </c>
      <c r="B260" s="0" t="s">
        <v>22</v>
      </c>
      <c r="C260" s="0" t="s">
        <v>13</v>
      </c>
      <c r="D260" s="0" t="n">
        <v>2</v>
      </c>
      <c r="E260" s="22" t="n">
        <v>45544</v>
      </c>
      <c r="F260" s="0" t="n">
        <v>50</v>
      </c>
      <c r="G260" s="0" t="n">
        <v>655</v>
      </c>
      <c r="H260" s="0" t="n">
        <v>35.18424</v>
      </c>
      <c r="I260" s="0" t="n">
        <v>-110.261</v>
      </c>
    </row>
    <row r="261" customFormat="false" ht="15.75" hidden="false" customHeight="false" outlineLevel="0" collapsed="false">
      <c r="A261" s="0" t="n">
        <v>508491102</v>
      </c>
      <c r="B261" s="0" t="s">
        <v>22</v>
      </c>
      <c r="C261" s="0" t="s">
        <v>13</v>
      </c>
      <c r="D261" s="0" t="n">
        <v>2</v>
      </c>
      <c r="E261" s="22" t="n">
        <v>45420</v>
      </c>
      <c r="F261" s="0" t="n">
        <v>174</v>
      </c>
      <c r="G261" s="0" t="n">
        <v>1000</v>
      </c>
      <c r="H261" s="0" t="n">
        <v>35.39657</v>
      </c>
      <c r="I261" s="0" t="n">
        <v>-110.645</v>
      </c>
    </row>
    <row r="262" customFormat="false" ht="15.75" hidden="false" customHeight="false" outlineLevel="0" collapsed="false">
      <c r="A262" s="0" t="n">
        <v>508491119</v>
      </c>
      <c r="B262" s="0" t="s">
        <v>22</v>
      </c>
      <c r="C262" s="0" t="s">
        <v>13</v>
      </c>
      <c r="D262" s="0" t="n">
        <v>4</v>
      </c>
      <c r="E262" s="22" t="n">
        <v>45490</v>
      </c>
      <c r="F262" s="0" t="n">
        <v>104</v>
      </c>
      <c r="G262" s="0" t="n">
        <v>171</v>
      </c>
      <c r="H262" s="0" t="n">
        <v>35.24434</v>
      </c>
      <c r="I262" s="0" t="n">
        <v>-110.692</v>
      </c>
    </row>
    <row r="263" customFormat="false" ht="15.75" hidden="false" customHeight="false" outlineLevel="0" collapsed="false">
      <c r="A263" s="0" t="n">
        <v>508491126</v>
      </c>
      <c r="B263" s="0" t="s">
        <v>22</v>
      </c>
      <c r="C263" s="0" t="s">
        <v>13</v>
      </c>
      <c r="D263" s="0" t="n">
        <v>2</v>
      </c>
      <c r="E263" s="22" t="n">
        <v>45490</v>
      </c>
      <c r="F263" s="0" t="n">
        <v>104</v>
      </c>
      <c r="G263" s="0" t="n">
        <v>470</v>
      </c>
      <c r="H263" s="0" t="n">
        <v>35.24412</v>
      </c>
      <c r="I263" s="0" t="n">
        <v>-110.691</v>
      </c>
    </row>
    <row r="264" customFormat="false" ht="15.75" hidden="false" customHeight="false" outlineLevel="0" collapsed="false">
      <c r="A264" s="0" t="n">
        <v>508505553</v>
      </c>
      <c r="B264" s="0" t="s">
        <v>22</v>
      </c>
      <c r="C264" s="0" t="s">
        <v>13</v>
      </c>
      <c r="D264" s="0" t="n">
        <v>4</v>
      </c>
      <c r="E264" s="22" t="n">
        <v>45580</v>
      </c>
      <c r="F264" s="0" t="n">
        <v>14</v>
      </c>
      <c r="G264" s="0" t="n">
        <v>1100</v>
      </c>
      <c r="H264" s="0" t="n">
        <v>35.38721</v>
      </c>
      <c r="I264" s="0" t="n">
        <v>-110.373</v>
      </c>
    </row>
    <row r="265" customFormat="false" ht="15.75" hidden="false" customHeight="false" outlineLevel="0" collapsed="false">
      <c r="A265" s="0" t="n">
        <v>514758983</v>
      </c>
      <c r="B265" s="0" t="s">
        <v>22</v>
      </c>
      <c r="C265" s="0" t="s">
        <v>19</v>
      </c>
      <c r="D265" s="0" t="n">
        <v>6</v>
      </c>
      <c r="E265" s="22" t="n">
        <v>45580</v>
      </c>
      <c r="F265" s="0" t="n">
        <v>14</v>
      </c>
      <c r="G265" s="0" t="n">
        <v>0</v>
      </c>
      <c r="H265" s="0" t="n">
        <v>35.37838</v>
      </c>
      <c r="I265" s="0" t="n">
        <v>-110.365</v>
      </c>
    </row>
    <row r="266" customFormat="false" ht="15.75" hidden="false" customHeight="false" outlineLevel="0" collapsed="false">
      <c r="A266" s="0" t="n">
        <v>515239735</v>
      </c>
      <c r="B266" s="0" t="s">
        <v>22</v>
      </c>
      <c r="C266" s="0" t="s">
        <v>13</v>
      </c>
      <c r="D266" s="0" t="n">
        <v>1</v>
      </c>
      <c r="E266" s="22" t="n">
        <v>45559</v>
      </c>
      <c r="F266" s="0" t="n">
        <v>35</v>
      </c>
      <c r="G266" s="0" t="n">
        <v>762</v>
      </c>
      <c r="H266" s="0" t="n">
        <v>35.49249</v>
      </c>
      <c r="I266" s="0" t="n">
        <v>-110.458</v>
      </c>
    </row>
    <row r="267" customFormat="false" ht="15.75" hidden="false" customHeight="false" outlineLevel="0" collapsed="false">
      <c r="A267" s="0" t="n">
        <v>515239759</v>
      </c>
      <c r="B267" s="0" t="s">
        <v>22</v>
      </c>
      <c r="C267" s="0" t="s">
        <v>13</v>
      </c>
      <c r="D267" s="0" t="n">
        <v>2</v>
      </c>
      <c r="E267" s="22" t="n">
        <v>45470</v>
      </c>
      <c r="F267" s="0" t="n">
        <v>124</v>
      </c>
      <c r="G267" s="0" t="n">
        <v>439</v>
      </c>
      <c r="H267" s="0" t="n">
        <v>35.35483</v>
      </c>
      <c r="I267" s="0" t="n">
        <v>-110.439</v>
      </c>
    </row>
    <row r="268" customFormat="false" ht="15.75" hidden="false" customHeight="false" outlineLevel="0" collapsed="false">
      <c r="A268" s="0" t="n">
        <v>515239773</v>
      </c>
      <c r="B268" s="0" t="s">
        <v>22</v>
      </c>
      <c r="C268" s="0" t="s">
        <v>13</v>
      </c>
      <c r="D268" s="0" t="n">
        <v>4</v>
      </c>
      <c r="E268" s="22" t="n">
        <v>45552</v>
      </c>
      <c r="F268" s="0" t="n">
        <v>42</v>
      </c>
      <c r="G268" s="0" t="n">
        <v>505</v>
      </c>
      <c r="H268" s="0" t="n">
        <v>35.49611</v>
      </c>
      <c r="I268" s="0" t="n">
        <v>-110.521</v>
      </c>
    </row>
    <row r="269" customFormat="false" ht="15.75" hidden="false" customHeight="false" outlineLevel="0" collapsed="false">
      <c r="A269" s="0" t="n">
        <v>557782549</v>
      </c>
      <c r="B269" s="0" t="s">
        <v>22</v>
      </c>
      <c r="C269" s="0" t="s">
        <v>13</v>
      </c>
      <c r="D269" s="0" t="n">
        <v>5</v>
      </c>
      <c r="E269" s="22" t="n">
        <v>45554</v>
      </c>
      <c r="F269" s="0" t="n">
        <v>40</v>
      </c>
      <c r="G269" s="0" t="n">
        <v>453</v>
      </c>
      <c r="H269" s="0" t="n">
        <v>36.7116</v>
      </c>
      <c r="I269" s="0" t="n">
        <v>-108.239</v>
      </c>
    </row>
    <row r="270" customFormat="false" ht="15.75" hidden="false" customHeight="false" outlineLevel="0" collapsed="false">
      <c r="A270" s="0" t="n">
        <v>578611424</v>
      </c>
      <c r="B270" s="0" t="s">
        <v>22</v>
      </c>
      <c r="C270" s="0" t="s">
        <v>13</v>
      </c>
      <c r="D270" s="0" t="n">
        <v>5</v>
      </c>
      <c r="E270" s="22" t="n">
        <v>45475</v>
      </c>
      <c r="F270" s="0" t="n">
        <v>119</v>
      </c>
      <c r="G270" s="0" t="n">
        <v>237</v>
      </c>
      <c r="H270" s="0" t="n">
        <v>35.2952</v>
      </c>
      <c r="I270" s="0" t="n">
        <v>-110.182</v>
      </c>
    </row>
    <row r="271" customFormat="false" ht="15.75" hidden="false" customHeight="false" outlineLevel="0" collapsed="false">
      <c r="A271" s="0" t="n">
        <v>578611431</v>
      </c>
      <c r="B271" s="0" t="s">
        <v>22</v>
      </c>
      <c r="C271" s="0" t="s">
        <v>13</v>
      </c>
      <c r="D271" s="0" t="n">
        <v>1</v>
      </c>
      <c r="E271" s="22" t="n">
        <v>45510</v>
      </c>
      <c r="F271" s="0" t="n">
        <v>84</v>
      </c>
      <c r="G271" s="0" t="n">
        <v>133</v>
      </c>
      <c r="H271" s="0" t="n">
        <v>35.49907</v>
      </c>
      <c r="I271" s="0" t="n">
        <v>-110.244</v>
      </c>
    </row>
    <row r="272" customFormat="false" ht="15.75" hidden="false" customHeight="false" outlineLevel="0" collapsed="false">
      <c r="A272" s="0" t="n">
        <v>578711018</v>
      </c>
      <c r="B272" s="0" t="s">
        <v>22</v>
      </c>
      <c r="C272" s="0" t="s">
        <v>13</v>
      </c>
      <c r="D272" s="0" t="n">
        <v>1</v>
      </c>
      <c r="E272" s="22" t="n">
        <v>45510</v>
      </c>
      <c r="F272" s="0" t="n">
        <v>84</v>
      </c>
      <c r="G272" s="0" t="n">
        <v>60</v>
      </c>
      <c r="H272" s="0" t="n">
        <v>35.49858</v>
      </c>
      <c r="I272" s="0" t="n">
        <v>-110.255</v>
      </c>
    </row>
    <row r="273" customFormat="false" ht="15.75" hidden="false" customHeight="false" outlineLevel="0" collapsed="false">
      <c r="A273" s="0" t="n">
        <v>578711032</v>
      </c>
      <c r="B273" s="0" t="s">
        <v>22</v>
      </c>
      <c r="C273" s="0" t="s">
        <v>13</v>
      </c>
      <c r="D273" s="0" t="n">
        <v>2</v>
      </c>
      <c r="E273" s="22" t="n">
        <v>45544</v>
      </c>
      <c r="F273" s="0" t="n">
        <v>50</v>
      </c>
      <c r="G273" s="0" t="n">
        <v>197</v>
      </c>
      <c r="H273" s="0" t="n">
        <v>35.63001</v>
      </c>
      <c r="I273" s="0" t="n">
        <v>-110.03</v>
      </c>
    </row>
    <row r="274" customFormat="false" ht="15.75" hidden="false" customHeight="false" outlineLevel="0" collapsed="false">
      <c r="A274" s="0" t="n">
        <v>578711049</v>
      </c>
      <c r="B274" s="0" t="s">
        <v>22</v>
      </c>
      <c r="C274" s="0" t="s">
        <v>13</v>
      </c>
      <c r="D274" s="0" t="n">
        <v>3</v>
      </c>
      <c r="E274" s="22" t="n">
        <v>45407</v>
      </c>
      <c r="F274" s="0" t="n">
        <v>187</v>
      </c>
      <c r="G274" s="0" t="n">
        <v>0</v>
      </c>
      <c r="H274" s="0" t="n">
        <v>35.47442</v>
      </c>
      <c r="I274" s="0" t="n">
        <v>-110.486</v>
      </c>
    </row>
    <row r="275" customFormat="false" ht="15.75" hidden="false" customHeight="false" outlineLevel="0" collapsed="false">
      <c r="A275" s="0" t="n">
        <v>578711104</v>
      </c>
      <c r="B275" s="0" t="s">
        <v>22</v>
      </c>
      <c r="C275" s="0" t="s">
        <v>13</v>
      </c>
      <c r="D275" s="0" t="n">
        <v>1</v>
      </c>
      <c r="E275" s="22" t="n">
        <v>45544</v>
      </c>
      <c r="F275" s="0" t="n">
        <v>50</v>
      </c>
      <c r="G275" s="0" t="n">
        <v>243</v>
      </c>
      <c r="H275" s="0" t="n">
        <v>35.63716</v>
      </c>
      <c r="I275" s="0" t="n">
        <v>-110.111</v>
      </c>
    </row>
    <row r="276" customFormat="false" ht="15.75" hidden="false" customHeight="false" outlineLevel="0" collapsed="false">
      <c r="A276" s="0" t="n">
        <v>578711135</v>
      </c>
      <c r="B276" s="0" t="s">
        <v>22</v>
      </c>
      <c r="C276" s="0" t="s">
        <v>13</v>
      </c>
      <c r="D276" s="0" t="n">
        <v>1</v>
      </c>
      <c r="E276" s="22" t="n">
        <v>45575</v>
      </c>
      <c r="F276" s="0" t="n">
        <v>19</v>
      </c>
      <c r="G276" s="0" t="n">
        <v>124</v>
      </c>
      <c r="H276" s="0" t="n">
        <v>35.28811</v>
      </c>
      <c r="I276" s="0" t="n">
        <v>-110.496</v>
      </c>
    </row>
    <row r="277" customFormat="false" ht="15.75" hidden="false" customHeight="false" outlineLevel="0" collapsed="false">
      <c r="A277" s="0" t="n">
        <v>578711173</v>
      </c>
      <c r="B277" s="0" t="s">
        <v>22</v>
      </c>
      <c r="C277" s="0" t="s">
        <v>19</v>
      </c>
      <c r="E277" s="22" t="n">
        <v>45460</v>
      </c>
      <c r="F277" s="0" t="n">
        <v>134</v>
      </c>
      <c r="G277" s="0" t="n">
        <v>228</v>
      </c>
      <c r="H277" s="0" t="n">
        <v>35.29257</v>
      </c>
      <c r="I277" s="0" t="n">
        <v>-110.742</v>
      </c>
    </row>
    <row r="278" customFormat="false" ht="15.75" hidden="false" customHeight="false" outlineLevel="0" collapsed="false">
      <c r="A278" s="0" t="n">
        <v>578711197</v>
      </c>
      <c r="B278" s="0" t="s">
        <v>22</v>
      </c>
      <c r="C278" s="0" t="s">
        <v>13</v>
      </c>
      <c r="D278" s="0" t="n">
        <v>4</v>
      </c>
      <c r="E278" s="22" t="n">
        <v>45544</v>
      </c>
      <c r="F278" s="0" t="n">
        <v>50</v>
      </c>
      <c r="G278" s="0" t="n">
        <v>343</v>
      </c>
      <c r="H278" s="0" t="n">
        <v>35.49568</v>
      </c>
      <c r="I278" s="0" t="n">
        <v>-110.135</v>
      </c>
    </row>
    <row r="279" customFormat="false" ht="15.75" hidden="false" customHeight="false" outlineLevel="0" collapsed="false">
      <c r="A279" s="0" t="n">
        <v>578711214</v>
      </c>
      <c r="B279" s="0" t="s">
        <v>22</v>
      </c>
      <c r="C279" s="0" t="s">
        <v>13</v>
      </c>
      <c r="D279" s="0" t="n">
        <v>3</v>
      </c>
      <c r="E279" s="22" t="n">
        <v>45544</v>
      </c>
      <c r="F279" s="0" t="n">
        <v>50</v>
      </c>
      <c r="G279" s="0" t="n">
        <v>211</v>
      </c>
      <c r="H279" s="0" t="n">
        <v>35.51034</v>
      </c>
      <c r="I279" s="0" t="n">
        <v>-110.039</v>
      </c>
    </row>
    <row r="280" customFormat="false" ht="15.75" hidden="false" customHeight="false" outlineLevel="0" collapsed="false">
      <c r="A280" s="0" t="n">
        <v>578711290</v>
      </c>
      <c r="B280" s="0" t="s">
        <v>22</v>
      </c>
      <c r="C280" s="0" t="s">
        <v>13</v>
      </c>
      <c r="D280" s="0" t="n">
        <v>1</v>
      </c>
      <c r="E280" s="22" t="n">
        <v>45544</v>
      </c>
      <c r="F280" s="0" t="n">
        <v>50</v>
      </c>
      <c r="G280" s="0" t="n">
        <v>70</v>
      </c>
      <c r="H280" s="0" t="n">
        <v>35.21044</v>
      </c>
      <c r="I280" s="0" t="n">
        <v>-110.43</v>
      </c>
    </row>
    <row r="281" customFormat="false" ht="15.75" hidden="false" customHeight="false" outlineLevel="0" collapsed="false">
      <c r="A281" s="0" t="n">
        <v>578711355</v>
      </c>
      <c r="B281" s="0" t="s">
        <v>22</v>
      </c>
      <c r="C281" s="0" t="s">
        <v>13</v>
      </c>
      <c r="D281" s="0" t="n">
        <v>4</v>
      </c>
      <c r="E281" s="22" t="n">
        <v>45510</v>
      </c>
      <c r="F281" s="0" t="n">
        <v>84</v>
      </c>
      <c r="G281" s="0" t="n">
        <v>108</v>
      </c>
      <c r="H281" s="0" t="n">
        <v>35.49356</v>
      </c>
      <c r="I281" s="0" t="n">
        <v>-110.135</v>
      </c>
    </row>
    <row r="282" customFormat="false" ht="15.75" hidden="false" customHeight="false" outlineLevel="0" collapsed="false">
      <c r="A282" s="0" t="n">
        <v>640833255</v>
      </c>
      <c r="B282" s="0" t="s">
        <v>22</v>
      </c>
      <c r="C282" s="0" t="s">
        <v>13</v>
      </c>
      <c r="D282" s="0" t="n">
        <v>6</v>
      </c>
      <c r="E282" s="22" t="n">
        <v>45510</v>
      </c>
      <c r="F282" s="0" t="n">
        <v>84</v>
      </c>
      <c r="G282" s="0" t="n">
        <v>460</v>
      </c>
      <c r="H282" s="0" t="n">
        <v>35.49498</v>
      </c>
      <c r="I282" s="0" t="n">
        <v>-110.135</v>
      </c>
    </row>
    <row r="283" customFormat="false" ht="15.75" hidden="false" customHeight="false" outlineLevel="0" collapsed="false">
      <c r="A283" s="0" t="n">
        <v>640833262</v>
      </c>
      <c r="B283" s="0" t="s">
        <v>22</v>
      </c>
      <c r="C283" s="0" t="s">
        <v>13</v>
      </c>
      <c r="D283" s="0" t="n">
        <v>4</v>
      </c>
      <c r="E283" s="22" t="n">
        <v>45544</v>
      </c>
      <c r="F283" s="0" t="n">
        <v>50</v>
      </c>
      <c r="G283" s="0" t="n">
        <v>387</v>
      </c>
      <c r="H283" s="0" t="n">
        <v>35.49536</v>
      </c>
      <c r="I283" s="0" t="n">
        <v>-110.135</v>
      </c>
    </row>
    <row r="284" customFormat="false" ht="15.75" hidden="false" customHeight="false" outlineLevel="0" collapsed="false">
      <c r="A284" s="0" t="n">
        <v>640911032</v>
      </c>
      <c r="B284" s="0" t="s">
        <v>22</v>
      </c>
      <c r="C284" s="0" t="s">
        <v>25</v>
      </c>
      <c r="D284" s="0" t="n">
        <v>1</v>
      </c>
      <c r="E284" s="22" t="n">
        <v>45554</v>
      </c>
      <c r="F284" s="0" t="n">
        <v>40</v>
      </c>
      <c r="G284" s="0" t="n">
        <v>243</v>
      </c>
      <c r="H284" s="0" t="n">
        <v>35.3443</v>
      </c>
      <c r="I284" s="0" t="n">
        <v>-110.486</v>
      </c>
    </row>
    <row r="285" customFormat="false" ht="15.75" hidden="false" customHeight="false" outlineLevel="0" collapsed="false">
      <c r="A285" s="0" t="n">
        <v>640911049</v>
      </c>
      <c r="B285" s="0" t="s">
        <v>22</v>
      </c>
      <c r="C285" s="0" t="s">
        <v>13</v>
      </c>
      <c r="E285" s="22" t="n">
        <v>45554</v>
      </c>
      <c r="F285" s="0" t="n">
        <v>40</v>
      </c>
      <c r="G285" s="0" t="n">
        <v>88</v>
      </c>
      <c r="H285" s="0" t="n">
        <v>35.34431</v>
      </c>
      <c r="I285" s="0" t="n">
        <v>-110.489</v>
      </c>
    </row>
    <row r="286" customFormat="false" ht="15.75" hidden="false" customHeight="false" outlineLevel="0" collapsed="false">
      <c r="A286" s="0" t="n">
        <v>640911063</v>
      </c>
      <c r="B286" s="0" t="s">
        <v>22</v>
      </c>
      <c r="C286" s="0" t="s">
        <v>13</v>
      </c>
      <c r="E286" s="22" t="n">
        <v>45490</v>
      </c>
      <c r="F286" s="0" t="n">
        <v>104</v>
      </c>
      <c r="G286" s="0" t="n">
        <v>1102</v>
      </c>
      <c r="H286" s="0" t="n">
        <v>35.21057</v>
      </c>
      <c r="I286" s="0" t="n">
        <v>-110.815</v>
      </c>
    </row>
    <row r="287" customFormat="false" ht="15.75" hidden="false" customHeight="false" outlineLevel="0" collapsed="false">
      <c r="A287" s="0" t="n">
        <v>640911070</v>
      </c>
      <c r="B287" s="0" t="s">
        <v>22</v>
      </c>
      <c r="C287" s="0" t="s">
        <v>13</v>
      </c>
      <c r="E287" s="22" t="n">
        <v>45544</v>
      </c>
      <c r="F287" s="0" t="n">
        <v>50</v>
      </c>
      <c r="G287" s="0" t="n">
        <v>181</v>
      </c>
      <c r="H287" s="0" t="n">
        <v>35.386</v>
      </c>
      <c r="I287" s="0" t="n">
        <v>-110.324</v>
      </c>
    </row>
    <row r="288" customFormat="false" ht="15.75" hidden="false" customHeight="false" outlineLevel="0" collapsed="false">
      <c r="A288" s="0" t="n">
        <v>641829619</v>
      </c>
      <c r="B288" s="0" t="s">
        <v>22</v>
      </c>
      <c r="C288" s="0" t="s">
        <v>13</v>
      </c>
      <c r="D288" s="0" t="n">
        <v>2</v>
      </c>
      <c r="E288" s="22" t="n">
        <v>45558</v>
      </c>
      <c r="F288" s="0" t="n">
        <v>36</v>
      </c>
      <c r="G288" s="0" t="n">
        <v>40</v>
      </c>
      <c r="H288" s="0" t="n">
        <v>35.34379</v>
      </c>
      <c r="I288" s="0" t="n">
        <v>-110.49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63.5"/>
  </cols>
  <sheetData>
    <row r="1" customFormat="false" ht="15.75" hidden="false" customHeight="fals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3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</row>
    <row r="3" customFormat="false" ht="15.75" hidden="false" customHeight="false" outlineLevel="0" collapsed="false">
      <c r="A3" s="0" t="s">
        <v>45</v>
      </c>
      <c r="B3" s="21" t="s">
        <v>52</v>
      </c>
      <c r="C3" s="24" t="s">
        <v>46</v>
      </c>
      <c r="D3" s="21"/>
      <c r="E3" s="21"/>
      <c r="F3" s="21"/>
      <c r="G3" s="21"/>
      <c r="H3" s="0" t="n">
        <v>35.407611</v>
      </c>
      <c r="I3" s="0" t="n">
        <v>-108.208639</v>
      </c>
    </row>
    <row r="4" customFormat="false" ht="15.75" hidden="false" customHeight="false" outlineLevel="0" collapsed="false">
      <c r="A4" s="0" t="s">
        <v>53</v>
      </c>
      <c r="B4" s="21" t="s">
        <v>52</v>
      </c>
      <c r="C4" s="24" t="s">
        <v>48</v>
      </c>
      <c r="D4" s="21"/>
      <c r="E4" s="21"/>
      <c r="F4" s="21"/>
      <c r="G4" s="21"/>
      <c r="H4" s="0" t="n">
        <v>35.407167</v>
      </c>
      <c r="I4" s="0" t="n">
        <v>-108.234917</v>
      </c>
    </row>
    <row r="5" customFormat="false" ht="15.75" hidden="false" customHeight="false" outlineLevel="0" collapsed="false">
      <c r="A5" s="0" t="s">
        <v>54</v>
      </c>
      <c r="B5" s="21" t="s">
        <v>52</v>
      </c>
      <c r="C5" s="24" t="s">
        <v>55</v>
      </c>
      <c r="D5" s="21"/>
      <c r="E5" s="21"/>
      <c r="F5" s="21"/>
      <c r="G5" s="21"/>
      <c r="H5" s="0" t="n">
        <v>35.3653366648124</v>
      </c>
      <c r="I5" s="0" t="n">
        <v>-108.050709376679</v>
      </c>
    </row>
    <row r="6" customFormat="false" ht="15.75" hidden="false" customHeight="false" outlineLevel="0" collapsed="false">
      <c r="A6" s="0" t="s">
        <v>56</v>
      </c>
      <c r="B6" s="21" t="s">
        <v>52</v>
      </c>
      <c r="C6" s="24" t="s">
        <v>50</v>
      </c>
      <c r="D6" s="21"/>
      <c r="E6" s="21"/>
      <c r="F6" s="21"/>
      <c r="G6" s="21"/>
      <c r="H6" s="0" t="n">
        <v>35.5359915963551</v>
      </c>
      <c r="I6" s="0" t="n">
        <v>-108.725118984485</v>
      </c>
    </row>
    <row r="7" customFormat="false" ht="15.75" hidden="false" customHeight="false" outlineLevel="0" collapsed="false">
      <c r="A7" s="0" t="n">
        <v>426662059</v>
      </c>
      <c r="B7" s="0" t="s">
        <v>12</v>
      </c>
      <c r="C7" s="0" t="s">
        <v>13</v>
      </c>
      <c r="D7" s="0" t="n">
        <v>5</v>
      </c>
      <c r="E7" s="22" t="n">
        <v>45531</v>
      </c>
      <c r="F7" s="0" t="n">
        <v>63</v>
      </c>
      <c r="G7" s="0" t="n">
        <v>140</v>
      </c>
      <c r="H7" s="0" t="n">
        <v>35.32924</v>
      </c>
      <c r="I7" s="0" t="n">
        <v>-108.81</v>
      </c>
    </row>
    <row r="8" customFormat="false" ht="15.75" hidden="false" customHeight="false" outlineLevel="0" collapsed="false">
      <c r="A8" s="0" t="n">
        <v>426662183</v>
      </c>
      <c r="B8" s="0" t="s">
        <v>12</v>
      </c>
      <c r="C8" s="0" t="s">
        <v>15</v>
      </c>
      <c r="D8" s="0" t="n">
        <v>2</v>
      </c>
      <c r="E8" s="22" t="n">
        <v>45355</v>
      </c>
      <c r="F8" s="0" t="n">
        <v>239</v>
      </c>
      <c r="G8" s="0" t="n">
        <v>78</v>
      </c>
      <c r="H8" s="0" t="n">
        <v>35.61014</v>
      </c>
      <c r="I8" s="0" t="n">
        <v>-108.528</v>
      </c>
    </row>
    <row r="9" customFormat="false" ht="15.75" hidden="false" customHeight="false" outlineLevel="0" collapsed="false">
      <c r="A9" s="0" t="n">
        <v>426662224</v>
      </c>
      <c r="B9" s="0" t="s">
        <v>12</v>
      </c>
      <c r="C9" s="0" t="s">
        <v>13</v>
      </c>
      <c r="D9" s="0" t="n">
        <v>2</v>
      </c>
      <c r="E9" s="22" t="n">
        <v>45568</v>
      </c>
      <c r="F9" s="0" t="n">
        <v>26</v>
      </c>
      <c r="G9" s="0" t="n">
        <v>450</v>
      </c>
      <c r="H9" s="0" t="n">
        <v>35.47805</v>
      </c>
      <c r="I9" s="0" t="n">
        <v>-108.341</v>
      </c>
    </row>
    <row r="10" customFormat="false" ht="15.75" hidden="false" customHeight="false" outlineLevel="0" collapsed="false">
      <c r="A10" s="0" t="n">
        <v>426662286</v>
      </c>
      <c r="B10" s="0" t="s">
        <v>12</v>
      </c>
      <c r="C10" s="0" t="s">
        <v>13</v>
      </c>
      <c r="D10" s="0" t="n">
        <v>4</v>
      </c>
      <c r="E10" s="22" t="n">
        <v>45566</v>
      </c>
      <c r="F10" s="0" t="n">
        <v>28</v>
      </c>
      <c r="G10" s="0" t="n">
        <v>599</v>
      </c>
      <c r="H10" s="0" t="n">
        <v>35.46312</v>
      </c>
      <c r="I10" s="0" t="n">
        <v>-108.956</v>
      </c>
    </row>
    <row r="11" customFormat="false" ht="15.75" hidden="false" customHeight="false" outlineLevel="0" collapsed="false">
      <c r="A11" s="0" t="n">
        <v>426662303</v>
      </c>
      <c r="B11" s="0" t="s">
        <v>12</v>
      </c>
      <c r="C11" s="0" t="s">
        <v>19</v>
      </c>
      <c r="D11" s="0" t="n">
        <v>4</v>
      </c>
      <c r="E11" s="22" t="n">
        <v>45470</v>
      </c>
      <c r="F11" s="0" t="n">
        <v>124</v>
      </c>
      <c r="G11" s="0" t="n">
        <v>133</v>
      </c>
      <c r="H11" s="0" t="n">
        <v>35.36236</v>
      </c>
      <c r="I11" s="0" t="n">
        <v>-107.968</v>
      </c>
    </row>
    <row r="12" customFormat="false" ht="15.75" hidden="false" customHeight="false" outlineLevel="0" collapsed="false">
      <c r="A12" s="0" t="n">
        <v>426662437</v>
      </c>
      <c r="B12" s="0" t="s">
        <v>12</v>
      </c>
      <c r="C12" s="0" t="s">
        <v>19</v>
      </c>
      <c r="D12" s="0" t="n">
        <v>5</v>
      </c>
      <c r="E12" s="22" t="n">
        <v>45533</v>
      </c>
      <c r="F12" s="0" t="n">
        <v>61</v>
      </c>
      <c r="G12" s="0" t="n">
        <v>275</v>
      </c>
      <c r="H12" s="0" t="n">
        <v>35.36602</v>
      </c>
      <c r="I12" s="0" t="n">
        <v>-108.076</v>
      </c>
    </row>
    <row r="13" customFormat="false" ht="15.75" hidden="false" customHeight="false" outlineLevel="0" collapsed="false">
      <c r="A13" s="0" t="n">
        <v>426662547</v>
      </c>
      <c r="B13" s="0" t="s">
        <v>12</v>
      </c>
      <c r="C13" s="0" t="s">
        <v>13</v>
      </c>
      <c r="D13" s="0" t="n">
        <v>2</v>
      </c>
      <c r="E13" s="22" t="n">
        <v>45565</v>
      </c>
      <c r="F13" s="0" t="n">
        <v>29</v>
      </c>
      <c r="G13" s="0" t="n">
        <v>432</v>
      </c>
      <c r="H13" s="0" t="n">
        <v>35.29682</v>
      </c>
      <c r="I13" s="0" t="n">
        <v>-108.006</v>
      </c>
    </row>
    <row r="14" customFormat="false" ht="15.75" hidden="false" customHeight="false" outlineLevel="0" collapsed="false">
      <c r="A14" s="0" t="n">
        <v>471352053</v>
      </c>
      <c r="B14" s="0" t="s">
        <v>12</v>
      </c>
      <c r="C14" s="0" t="s">
        <v>13</v>
      </c>
      <c r="D14" s="0" t="n">
        <v>1</v>
      </c>
      <c r="E14" s="22" t="n">
        <v>45517</v>
      </c>
      <c r="F14" s="0" t="n">
        <v>77</v>
      </c>
      <c r="G14" s="0" t="n">
        <v>1075</v>
      </c>
      <c r="H14" s="0" t="n">
        <v>35.57225</v>
      </c>
      <c r="I14" s="0" t="n">
        <v>-108.204</v>
      </c>
    </row>
    <row r="15" customFormat="false" ht="15.75" hidden="false" customHeight="false" outlineLevel="0" collapsed="false">
      <c r="A15" s="0" t="n">
        <v>471352156</v>
      </c>
      <c r="B15" s="0" t="s">
        <v>12</v>
      </c>
      <c r="C15" s="0" t="s">
        <v>23</v>
      </c>
      <c r="E15" s="22" t="n">
        <v>45483</v>
      </c>
      <c r="F15" s="0" t="n">
        <v>111</v>
      </c>
      <c r="G15" s="0" t="n">
        <v>690</v>
      </c>
      <c r="H15" s="0" t="n">
        <v>35.37454</v>
      </c>
      <c r="I15" s="0" t="n">
        <v>-108.144</v>
      </c>
    </row>
    <row r="16" customFormat="false" ht="15.75" hidden="false" customHeight="false" outlineLevel="0" collapsed="false">
      <c r="A16" s="0" t="n">
        <v>471352747</v>
      </c>
      <c r="B16" s="0" t="s">
        <v>12</v>
      </c>
      <c r="C16" s="0" t="s">
        <v>19</v>
      </c>
      <c r="D16" s="0" t="n">
        <v>1</v>
      </c>
      <c r="E16" s="22" t="n">
        <v>45140</v>
      </c>
      <c r="F16" s="0" t="n">
        <v>454</v>
      </c>
      <c r="G16" s="0" t="n">
        <v>440</v>
      </c>
      <c r="H16" s="0" t="n">
        <v>35.56483</v>
      </c>
      <c r="I16" s="0" t="n">
        <v>-108.268</v>
      </c>
    </row>
    <row r="17" customFormat="false" ht="15.75" hidden="false" customHeight="false" outlineLevel="0" collapsed="false">
      <c r="A17" s="0" t="n">
        <v>471353645</v>
      </c>
      <c r="B17" s="0" t="s">
        <v>12</v>
      </c>
      <c r="C17" s="0" t="s">
        <v>13</v>
      </c>
      <c r="D17" s="0" t="n">
        <v>3</v>
      </c>
      <c r="E17" s="22" t="n">
        <v>45561</v>
      </c>
      <c r="F17" s="0" t="n">
        <v>33</v>
      </c>
      <c r="G17" s="0" t="n">
        <v>705</v>
      </c>
      <c r="H17" s="0" t="n">
        <v>35.44389</v>
      </c>
      <c r="I17" s="0" t="n">
        <v>-108.299</v>
      </c>
    </row>
    <row r="18" customFormat="false" ht="15.75" hidden="false" customHeight="false" outlineLevel="0" collapsed="false">
      <c r="A18" s="0" t="n">
        <v>471353669</v>
      </c>
      <c r="B18" s="0" t="s">
        <v>12</v>
      </c>
      <c r="C18" s="0" t="s">
        <v>13</v>
      </c>
      <c r="D18" s="0" t="n">
        <v>1</v>
      </c>
      <c r="E18" s="22" t="n">
        <v>45432</v>
      </c>
      <c r="F18" s="0" t="n">
        <v>162</v>
      </c>
      <c r="G18" s="0" t="n">
        <v>222</v>
      </c>
      <c r="H18" s="0" t="n">
        <v>35.43227</v>
      </c>
      <c r="I18" s="0" t="n">
        <v>-108.191</v>
      </c>
    </row>
    <row r="19" customFormat="false" ht="15.75" hidden="false" customHeight="false" outlineLevel="0" collapsed="false">
      <c r="A19" s="0" t="n">
        <v>471353683</v>
      </c>
      <c r="B19" s="0" t="s">
        <v>12</v>
      </c>
      <c r="C19" s="0" t="s">
        <v>13</v>
      </c>
      <c r="D19" s="0" t="n">
        <v>1</v>
      </c>
      <c r="E19" s="22" t="n">
        <v>45442</v>
      </c>
      <c r="F19" s="0" t="n">
        <v>152</v>
      </c>
      <c r="G19" s="0" t="n">
        <v>478</v>
      </c>
      <c r="H19" s="0" t="n">
        <v>35.43262</v>
      </c>
      <c r="I19" s="0" t="n">
        <v>-108.191</v>
      </c>
    </row>
    <row r="20" customFormat="false" ht="15.75" hidden="false" customHeight="false" outlineLevel="0" collapsed="false">
      <c r="A20" s="0" t="n">
        <v>471353700</v>
      </c>
      <c r="B20" s="0" t="s">
        <v>12</v>
      </c>
      <c r="C20" s="0" t="s">
        <v>13</v>
      </c>
      <c r="D20" s="0" t="n">
        <v>1</v>
      </c>
      <c r="E20" s="22" t="n">
        <v>45258</v>
      </c>
      <c r="F20" s="0" t="n">
        <v>336</v>
      </c>
      <c r="G20" s="0" t="n">
        <v>400</v>
      </c>
      <c r="H20" s="0" t="n">
        <v>35.41507</v>
      </c>
      <c r="I20" s="0" t="n">
        <v>-108.22</v>
      </c>
    </row>
    <row r="21" customFormat="false" ht="15.75" hidden="false" customHeight="false" outlineLevel="0" collapsed="false">
      <c r="A21" s="0" t="n">
        <v>471353717</v>
      </c>
      <c r="B21" s="0" t="s">
        <v>12</v>
      </c>
      <c r="C21" s="0" t="s">
        <v>23</v>
      </c>
      <c r="D21" s="0" t="n">
        <v>1</v>
      </c>
      <c r="E21" s="22" t="n">
        <v>45349</v>
      </c>
      <c r="F21" s="0" t="n">
        <v>245</v>
      </c>
      <c r="G21" s="0" t="n">
        <v>575</v>
      </c>
      <c r="H21" s="0" t="n">
        <v>35.6968</v>
      </c>
      <c r="I21" s="0" t="n">
        <v>-107.73</v>
      </c>
    </row>
    <row r="22" customFormat="false" ht="15.75" hidden="false" customHeight="false" outlineLevel="0" collapsed="false">
      <c r="A22" s="0" t="n">
        <v>471353724</v>
      </c>
      <c r="B22" s="0" t="s">
        <v>12</v>
      </c>
      <c r="C22" s="0" t="s">
        <v>13</v>
      </c>
      <c r="D22" s="0" t="n">
        <v>1</v>
      </c>
      <c r="E22" s="22" t="n">
        <v>45349</v>
      </c>
      <c r="F22" s="0" t="n">
        <v>245</v>
      </c>
      <c r="G22" s="0" t="n">
        <v>825</v>
      </c>
      <c r="H22" s="0" t="n">
        <v>35.69672</v>
      </c>
      <c r="I22" s="0" t="n">
        <v>-107.73</v>
      </c>
    </row>
    <row r="23" customFormat="false" ht="15.75" hidden="false" customHeight="false" outlineLevel="0" collapsed="false">
      <c r="A23" s="0" t="n">
        <v>471353731</v>
      </c>
      <c r="B23" s="0" t="s">
        <v>12</v>
      </c>
      <c r="C23" s="0" t="s">
        <v>13</v>
      </c>
      <c r="D23" s="0" t="n">
        <v>1</v>
      </c>
      <c r="E23" s="22" t="n">
        <v>45418</v>
      </c>
      <c r="F23" s="0" t="n">
        <v>176</v>
      </c>
      <c r="G23" s="0" t="n">
        <v>221</v>
      </c>
      <c r="H23" s="0" t="n">
        <v>35.67063</v>
      </c>
      <c r="I23" s="0" t="n">
        <v>-108.719</v>
      </c>
    </row>
    <row r="24" customFormat="false" ht="15.75" hidden="false" customHeight="false" outlineLevel="0" collapsed="false">
      <c r="A24" s="0" t="n">
        <v>471353762</v>
      </c>
      <c r="B24" s="0" t="s">
        <v>12</v>
      </c>
      <c r="C24" s="0" t="s">
        <v>23</v>
      </c>
      <c r="D24" s="0" t="n">
        <v>1</v>
      </c>
      <c r="E24" s="22" t="n">
        <v>45573</v>
      </c>
      <c r="F24" s="0" t="n">
        <v>21</v>
      </c>
      <c r="G24" s="0" t="n">
        <v>700</v>
      </c>
      <c r="H24" s="0" t="n">
        <v>35.72656</v>
      </c>
      <c r="I24" s="0" t="n">
        <v>-107.732</v>
      </c>
    </row>
    <row r="25" customFormat="false" ht="15.75" hidden="false" customHeight="false" outlineLevel="0" collapsed="false">
      <c r="A25" s="0" t="n">
        <v>471353779</v>
      </c>
      <c r="B25" s="0" t="s">
        <v>12</v>
      </c>
      <c r="C25" s="0" t="s">
        <v>13</v>
      </c>
      <c r="D25" s="0" t="n">
        <v>1</v>
      </c>
      <c r="E25" s="22" t="n">
        <v>45561</v>
      </c>
      <c r="F25" s="0" t="n">
        <v>33</v>
      </c>
      <c r="G25" s="0" t="n">
        <v>970</v>
      </c>
      <c r="H25" s="0" t="n">
        <v>35.56756</v>
      </c>
      <c r="I25" s="0" t="n">
        <v>-108.038</v>
      </c>
    </row>
    <row r="26" customFormat="false" ht="15.75" hidden="false" customHeight="false" outlineLevel="0" collapsed="false">
      <c r="A26" s="0" t="n">
        <v>471353803</v>
      </c>
      <c r="B26" s="0" t="s">
        <v>12</v>
      </c>
      <c r="C26" s="0" t="s">
        <v>13</v>
      </c>
      <c r="D26" s="0" t="n">
        <v>1</v>
      </c>
      <c r="E26" s="22" t="n">
        <v>45425</v>
      </c>
      <c r="F26" s="0" t="n">
        <v>169</v>
      </c>
      <c r="G26" s="0" t="n">
        <v>480</v>
      </c>
      <c r="H26" s="0" t="n">
        <v>35.49419</v>
      </c>
      <c r="I26" s="0" t="n">
        <v>-108.117</v>
      </c>
    </row>
    <row r="27" customFormat="false" ht="15.75" hidden="false" customHeight="false" outlineLevel="0" collapsed="false">
      <c r="A27" s="0" t="n">
        <v>471353827</v>
      </c>
      <c r="B27" s="0" t="s">
        <v>12</v>
      </c>
      <c r="C27" s="0" t="s">
        <v>13</v>
      </c>
      <c r="E27" s="22" t="n">
        <v>45386</v>
      </c>
      <c r="F27" s="0" t="n">
        <v>208</v>
      </c>
      <c r="G27" s="0" t="n">
        <v>478</v>
      </c>
      <c r="H27" s="0" t="n">
        <v>35.49173</v>
      </c>
      <c r="I27" s="0" t="n">
        <v>-108.136</v>
      </c>
    </row>
    <row r="28" customFormat="false" ht="15.75" hidden="false" customHeight="false" outlineLevel="0" collapsed="false">
      <c r="A28" s="0" t="n">
        <v>471353834</v>
      </c>
      <c r="B28" s="0" t="s">
        <v>12</v>
      </c>
      <c r="C28" s="0" t="s">
        <v>13</v>
      </c>
      <c r="D28" s="0" t="n">
        <v>4</v>
      </c>
      <c r="E28" s="22" t="n">
        <v>45440</v>
      </c>
      <c r="F28" s="0" t="n">
        <v>154</v>
      </c>
      <c r="G28" s="0" t="n">
        <v>759</v>
      </c>
      <c r="H28" s="0" t="n">
        <v>35.56277</v>
      </c>
      <c r="I28" s="0" t="n">
        <v>-108.118</v>
      </c>
    </row>
    <row r="29" customFormat="false" ht="15.75" hidden="false" customHeight="false" outlineLevel="0" collapsed="false">
      <c r="A29" s="0" t="n">
        <v>471353841</v>
      </c>
      <c r="B29" s="0" t="s">
        <v>12</v>
      </c>
      <c r="C29" s="0" t="s">
        <v>13</v>
      </c>
      <c r="D29" s="0" t="n">
        <v>2</v>
      </c>
      <c r="E29" s="22" t="n">
        <v>45231</v>
      </c>
      <c r="F29" s="0" t="n">
        <v>363</v>
      </c>
      <c r="G29" s="0" t="n">
        <v>801</v>
      </c>
      <c r="H29" s="0" t="n">
        <v>35.58061</v>
      </c>
      <c r="I29" s="0" t="n">
        <v>-108.349</v>
      </c>
    </row>
    <row r="30" customFormat="false" ht="15.75" hidden="false" customHeight="false" outlineLevel="0" collapsed="false">
      <c r="A30" s="0" t="n">
        <v>471353865</v>
      </c>
      <c r="B30" s="0" t="s">
        <v>12</v>
      </c>
      <c r="C30" s="0" t="s">
        <v>13</v>
      </c>
      <c r="D30" s="0" t="n">
        <v>1</v>
      </c>
      <c r="E30" s="22" t="n">
        <v>45532</v>
      </c>
      <c r="F30" s="0" t="n">
        <v>62</v>
      </c>
      <c r="G30" s="0" t="n">
        <v>864</v>
      </c>
      <c r="H30" s="0" t="n">
        <v>35.49418</v>
      </c>
      <c r="I30" s="0" t="n">
        <v>-108.116</v>
      </c>
    </row>
    <row r="31" customFormat="false" ht="15.75" hidden="false" customHeight="false" outlineLevel="0" collapsed="false">
      <c r="A31" s="0" t="n">
        <v>471353872</v>
      </c>
      <c r="B31" s="0" t="s">
        <v>12</v>
      </c>
      <c r="C31" s="0" t="s">
        <v>13</v>
      </c>
      <c r="D31" s="0" t="n">
        <v>1</v>
      </c>
      <c r="E31" s="22" t="n">
        <v>45545</v>
      </c>
      <c r="F31" s="0" t="n">
        <v>49</v>
      </c>
      <c r="G31" s="0" t="n">
        <v>771</v>
      </c>
      <c r="H31" s="0" t="n">
        <v>35.71407</v>
      </c>
      <c r="I31" s="0" t="n">
        <v>-107.989</v>
      </c>
    </row>
    <row r="32" customFormat="false" ht="15.75" hidden="false" customHeight="false" outlineLevel="0" collapsed="false">
      <c r="A32" s="0" t="n">
        <v>471353889</v>
      </c>
      <c r="B32" s="0" t="s">
        <v>12</v>
      </c>
      <c r="C32" s="0" t="s">
        <v>13</v>
      </c>
      <c r="D32" s="0" t="n">
        <v>1</v>
      </c>
      <c r="E32" s="22" t="n">
        <v>45532</v>
      </c>
      <c r="F32" s="0" t="n">
        <v>62</v>
      </c>
      <c r="G32" s="0" t="n">
        <v>702</v>
      </c>
      <c r="H32" s="0" t="n">
        <v>35.48664</v>
      </c>
      <c r="I32" s="0" t="n">
        <v>-108.121</v>
      </c>
    </row>
    <row r="33" customFormat="false" ht="15.75" hidden="false" customHeight="false" outlineLevel="0" collapsed="false">
      <c r="A33" s="0" t="n">
        <v>471353896</v>
      </c>
      <c r="B33" s="0" t="s">
        <v>12</v>
      </c>
      <c r="C33" s="0" t="s">
        <v>23</v>
      </c>
      <c r="D33" s="0" t="n">
        <v>1</v>
      </c>
      <c r="E33" s="22" t="n">
        <v>45498</v>
      </c>
      <c r="F33" s="0" t="n">
        <v>96</v>
      </c>
      <c r="G33" s="0" t="n">
        <v>1118</v>
      </c>
      <c r="H33" s="0" t="n">
        <v>35.63972</v>
      </c>
      <c r="I33" s="0" t="n">
        <v>-108.028</v>
      </c>
    </row>
    <row r="34" customFormat="false" ht="15.75" hidden="false" customHeight="false" outlineLevel="0" collapsed="false">
      <c r="A34" s="0" t="n">
        <v>471353913</v>
      </c>
      <c r="B34" s="0" t="s">
        <v>12</v>
      </c>
      <c r="C34" s="0" t="s">
        <v>13</v>
      </c>
      <c r="D34" s="0" t="n">
        <v>5</v>
      </c>
      <c r="E34" s="22" t="n">
        <v>45546</v>
      </c>
      <c r="F34" s="0" t="n">
        <v>48</v>
      </c>
      <c r="G34" s="0" t="n">
        <v>525</v>
      </c>
      <c r="H34" s="0" t="n">
        <v>35.60061</v>
      </c>
      <c r="I34" s="0" t="n">
        <v>-107.995</v>
      </c>
    </row>
    <row r="35" customFormat="false" ht="15.75" hidden="false" customHeight="false" outlineLevel="0" collapsed="false">
      <c r="A35" s="0" t="n">
        <v>471353920</v>
      </c>
      <c r="B35" s="0" t="s">
        <v>12</v>
      </c>
      <c r="C35" s="0" t="s">
        <v>24</v>
      </c>
      <c r="E35" s="22" t="n">
        <v>45470</v>
      </c>
      <c r="F35" s="0" t="n">
        <v>124</v>
      </c>
      <c r="G35" s="0" t="n">
        <v>1400</v>
      </c>
      <c r="H35" s="0" t="n">
        <v>35.36591</v>
      </c>
      <c r="I35" s="0" t="n">
        <v>-108.303</v>
      </c>
    </row>
    <row r="36" customFormat="false" ht="15.75" hidden="false" customHeight="false" outlineLevel="0" collapsed="false">
      <c r="A36" s="0" t="n">
        <v>471353937</v>
      </c>
      <c r="B36" s="0" t="s">
        <v>12</v>
      </c>
      <c r="C36" s="0" t="s">
        <v>19</v>
      </c>
      <c r="D36" s="0" t="n">
        <v>1</v>
      </c>
      <c r="E36" s="22" t="n">
        <v>45358</v>
      </c>
      <c r="F36" s="0" t="n">
        <v>236</v>
      </c>
      <c r="G36" s="0" t="n">
        <v>214</v>
      </c>
      <c r="H36" s="0" t="n">
        <v>35.6152</v>
      </c>
      <c r="I36" s="0" t="n">
        <v>-108.507</v>
      </c>
    </row>
    <row r="37" customFormat="false" ht="15.75" hidden="false" customHeight="false" outlineLevel="0" collapsed="false">
      <c r="A37" s="0" t="n">
        <v>471353944</v>
      </c>
      <c r="B37" s="0" t="s">
        <v>12</v>
      </c>
      <c r="C37" s="0" t="s">
        <v>13</v>
      </c>
      <c r="D37" s="0" t="n">
        <v>1</v>
      </c>
      <c r="E37" s="22" t="n">
        <v>45496</v>
      </c>
      <c r="F37" s="0" t="n">
        <v>98</v>
      </c>
      <c r="G37" s="0" t="n">
        <v>435</v>
      </c>
      <c r="H37" s="0" t="n">
        <v>35.56349</v>
      </c>
      <c r="I37" s="0" t="n">
        <v>-108.244</v>
      </c>
    </row>
    <row r="38" customFormat="false" ht="15.75" hidden="false" customHeight="false" outlineLevel="0" collapsed="false">
      <c r="A38" s="0" t="n">
        <v>471354062</v>
      </c>
      <c r="B38" s="0" t="s">
        <v>12</v>
      </c>
      <c r="C38" s="0" t="s">
        <v>23</v>
      </c>
      <c r="D38" s="0" t="n">
        <v>1</v>
      </c>
      <c r="E38" s="22" t="n">
        <v>45565</v>
      </c>
      <c r="F38" s="0" t="n">
        <v>29</v>
      </c>
      <c r="G38" s="0" t="n">
        <v>254</v>
      </c>
      <c r="H38" s="0" t="n">
        <v>35.609</v>
      </c>
      <c r="I38" s="0" t="n">
        <v>-108.023</v>
      </c>
    </row>
    <row r="39" customFormat="false" ht="15.75" hidden="false" customHeight="false" outlineLevel="0" collapsed="false">
      <c r="A39" s="0" t="n">
        <v>471354093</v>
      </c>
      <c r="B39" s="0" t="s">
        <v>12</v>
      </c>
      <c r="C39" s="0" t="s">
        <v>13</v>
      </c>
      <c r="D39" s="0" t="n">
        <v>1</v>
      </c>
      <c r="E39" s="22" t="n">
        <v>45484</v>
      </c>
      <c r="F39" s="0" t="n">
        <v>110</v>
      </c>
      <c r="G39" s="0" t="n">
        <v>290</v>
      </c>
      <c r="H39" s="0" t="n">
        <v>35.52538</v>
      </c>
      <c r="I39" s="0" t="n">
        <v>-108.475</v>
      </c>
    </row>
    <row r="40" customFormat="false" ht="15.75" hidden="false" customHeight="false" outlineLevel="0" collapsed="false">
      <c r="A40" s="0" t="n">
        <v>471354103</v>
      </c>
      <c r="B40" s="0" t="s">
        <v>12</v>
      </c>
      <c r="C40" s="0" t="s">
        <v>13</v>
      </c>
      <c r="D40" s="0" t="n">
        <v>1</v>
      </c>
      <c r="E40" s="22" t="n">
        <v>45496</v>
      </c>
      <c r="F40" s="0" t="n">
        <v>98</v>
      </c>
      <c r="G40" s="0" t="n">
        <v>171</v>
      </c>
      <c r="H40" s="0" t="n">
        <v>35.57417</v>
      </c>
      <c r="I40" s="0" t="n">
        <v>-108.45</v>
      </c>
    </row>
    <row r="41" customFormat="false" ht="15.75" hidden="false" customHeight="false" outlineLevel="0" collapsed="false">
      <c r="A41" s="0" t="n">
        <v>471354110</v>
      </c>
      <c r="B41" s="0" t="s">
        <v>12</v>
      </c>
      <c r="C41" s="0" t="s">
        <v>28</v>
      </c>
      <c r="D41" s="0" t="n">
        <v>1</v>
      </c>
      <c r="E41" s="22" t="n">
        <v>45553</v>
      </c>
      <c r="F41" s="0" t="n">
        <v>41</v>
      </c>
      <c r="G41" s="0" t="n">
        <v>310</v>
      </c>
      <c r="H41" s="0" t="n">
        <v>35.60989</v>
      </c>
      <c r="I41" s="0" t="n">
        <v>-108.528</v>
      </c>
    </row>
    <row r="42" customFormat="false" ht="15.75" hidden="false" customHeight="false" outlineLevel="0" collapsed="false">
      <c r="A42" s="0" t="n">
        <v>471354141</v>
      </c>
      <c r="B42" s="0" t="s">
        <v>12</v>
      </c>
      <c r="C42" s="0" t="s">
        <v>23</v>
      </c>
      <c r="D42" s="0" t="n">
        <v>1</v>
      </c>
      <c r="E42" s="22" t="n">
        <v>45131</v>
      </c>
      <c r="F42" s="0" t="n">
        <v>463</v>
      </c>
      <c r="G42" s="0" t="n">
        <v>275</v>
      </c>
      <c r="H42" s="0" t="n">
        <v>35.59794</v>
      </c>
      <c r="I42" s="0" t="n">
        <v>-108.409</v>
      </c>
    </row>
    <row r="43" customFormat="false" ht="15.75" hidden="false" customHeight="false" outlineLevel="0" collapsed="false">
      <c r="A43" s="0" t="n">
        <v>471354158</v>
      </c>
      <c r="B43" s="0" t="s">
        <v>12</v>
      </c>
      <c r="C43" s="0" t="s">
        <v>13</v>
      </c>
      <c r="D43" s="0" t="n">
        <v>1</v>
      </c>
      <c r="E43" s="22" t="n">
        <v>45573</v>
      </c>
      <c r="F43" s="0" t="n">
        <v>21</v>
      </c>
      <c r="G43" s="0" t="n">
        <v>976</v>
      </c>
      <c r="H43" s="0" t="n">
        <v>35.57167</v>
      </c>
      <c r="I43" s="0" t="n">
        <v>-108.431</v>
      </c>
    </row>
    <row r="44" customFormat="false" ht="15.75" hidden="false" customHeight="false" outlineLevel="0" collapsed="false">
      <c r="A44" s="0" t="n">
        <v>471354206</v>
      </c>
      <c r="B44" s="0" t="s">
        <v>12</v>
      </c>
      <c r="C44" s="0" t="s">
        <v>13</v>
      </c>
      <c r="D44" s="0" t="n">
        <v>1</v>
      </c>
      <c r="E44" s="22" t="n">
        <v>45131</v>
      </c>
      <c r="F44" s="0" t="n">
        <v>463</v>
      </c>
      <c r="G44" s="0" t="n">
        <v>57</v>
      </c>
      <c r="H44" s="0" t="n">
        <v>35.60166</v>
      </c>
      <c r="I44" s="0" t="n">
        <v>-108.558</v>
      </c>
    </row>
    <row r="45" customFormat="false" ht="15.75" hidden="false" customHeight="false" outlineLevel="0" collapsed="false">
      <c r="A45" s="0" t="n">
        <v>471354213</v>
      </c>
      <c r="B45" s="0" t="s">
        <v>12</v>
      </c>
      <c r="C45" s="0" t="s">
        <v>13</v>
      </c>
      <c r="D45" s="0" t="n">
        <v>1</v>
      </c>
      <c r="E45" s="22" t="n">
        <v>45561</v>
      </c>
      <c r="F45" s="0" t="n">
        <v>33</v>
      </c>
      <c r="G45" s="0" t="n">
        <v>1008</v>
      </c>
      <c r="H45" s="0" t="n">
        <v>35.29509</v>
      </c>
      <c r="I45" s="0" t="n">
        <v>-108.132</v>
      </c>
    </row>
    <row r="46" customFormat="false" ht="15.75" hidden="false" customHeight="false" outlineLevel="0" collapsed="false">
      <c r="A46" s="0" t="n">
        <v>471354220</v>
      </c>
      <c r="B46" s="0" t="s">
        <v>12</v>
      </c>
      <c r="C46" s="0" t="s">
        <v>13</v>
      </c>
      <c r="D46" s="0" t="n">
        <v>1</v>
      </c>
      <c r="E46" s="22" t="n">
        <v>45532</v>
      </c>
      <c r="F46" s="0" t="n">
        <v>62</v>
      </c>
      <c r="G46" s="0" t="n">
        <v>576</v>
      </c>
      <c r="H46" s="0" t="n">
        <v>35.5863</v>
      </c>
      <c r="I46" s="0" t="n">
        <v>-108.362</v>
      </c>
    </row>
    <row r="47" customFormat="false" ht="15.75" hidden="false" customHeight="false" outlineLevel="0" collapsed="false">
      <c r="A47" s="0" t="n">
        <v>471354237</v>
      </c>
      <c r="B47" s="0" t="s">
        <v>12</v>
      </c>
      <c r="C47" s="0" t="s">
        <v>13</v>
      </c>
      <c r="D47" s="0" t="n">
        <v>1</v>
      </c>
      <c r="E47" s="22" t="n">
        <v>45453</v>
      </c>
      <c r="F47" s="0" t="n">
        <v>141</v>
      </c>
      <c r="G47" s="0" t="n">
        <v>479</v>
      </c>
      <c r="H47" s="0" t="n">
        <v>35.60516</v>
      </c>
      <c r="I47" s="0" t="n">
        <v>-108.467</v>
      </c>
    </row>
    <row r="48" customFormat="false" ht="15.75" hidden="false" customHeight="false" outlineLevel="0" collapsed="false">
      <c r="A48" s="0" t="n">
        <v>471354251</v>
      </c>
      <c r="B48" s="0" t="s">
        <v>12</v>
      </c>
      <c r="C48" s="0" t="s">
        <v>13</v>
      </c>
      <c r="D48" s="0" t="n">
        <v>1</v>
      </c>
      <c r="E48" s="22" t="n">
        <v>45558</v>
      </c>
      <c r="F48" s="0" t="n">
        <v>36</v>
      </c>
      <c r="G48" s="0" t="n">
        <v>300</v>
      </c>
      <c r="H48" s="0" t="n">
        <v>35.61704</v>
      </c>
      <c r="I48" s="0" t="n">
        <v>-108.442</v>
      </c>
    </row>
    <row r="49" customFormat="false" ht="15.75" hidden="false" customHeight="false" outlineLevel="0" collapsed="false">
      <c r="A49" s="0" t="n">
        <v>471354268</v>
      </c>
      <c r="B49" s="0" t="s">
        <v>12</v>
      </c>
      <c r="C49" s="0" t="s">
        <v>13</v>
      </c>
      <c r="D49" s="0" t="n">
        <v>1</v>
      </c>
      <c r="E49" s="22" t="n">
        <v>45558</v>
      </c>
      <c r="F49" s="0" t="n">
        <v>36</v>
      </c>
      <c r="G49" s="0" t="n">
        <v>341</v>
      </c>
      <c r="H49" s="0" t="n">
        <v>35.62913</v>
      </c>
      <c r="I49" s="0" t="n">
        <v>-108.437</v>
      </c>
    </row>
    <row r="50" customFormat="false" ht="15.75" hidden="false" customHeight="false" outlineLevel="0" collapsed="false">
      <c r="A50" s="0" t="n">
        <v>471354275</v>
      </c>
      <c r="B50" s="0" t="s">
        <v>12</v>
      </c>
      <c r="C50" s="0" t="s">
        <v>13</v>
      </c>
      <c r="D50" s="0" t="n">
        <v>1</v>
      </c>
      <c r="E50" s="22" t="n">
        <v>45558</v>
      </c>
      <c r="F50" s="0" t="n">
        <v>36</v>
      </c>
      <c r="G50" s="0" t="n">
        <v>784</v>
      </c>
      <c r="H50" s="0" t="n">
        <v>35.61018</v>
      </c>
      <c r="I50" s="0" t="n">
        <v>-108.568</v>
      </c>
    </row>
    <row r="51" customFormat="false" ht="15.75" hidden="false" customHeight="false" outlineLevel="0" collapsed="false">
      <c r="A51" s="0" t="n">
        <v>471354282</v>
      </c>
      <c r="B51" s="0" t="s">
        <v>12</v>
      </c>
      <c r="C51" s="0" t="s">
        <v>13</v>
      </c>
      <c r="D51" s="0" t="n">
        <v>1</v>
      </c>
      <c r="E51" s="22" t="n">
        <v>45573</v>
      </c>
      <c r="F51" s="0" t="n">
        <v>21</v>
      </c>
      <c r="G51" s="0" t="n">
        <v>859</v>
      </c>
      <c r="H51" s="0" t="n">
        <v>35.58217</v>
      </c>
      <c r="I51" s="0" t="n">
        <v>-108.462</v>
      </c>
    </row>
    <row r="52" customFormat="false" ht="15.75" hidden="false" customHeight="false" outlineLevel="0" collapsed="false">
      <c r="A52" s="0" t="n">
        <v>471354299</v>
      </c>
      <c r="B52" s="0" t="s">
        <v>12</v>
      </c>
      <c r="C52" s="0" t="s">
        <v>23</v>
      </c>
      <c r="D52" s="0" t="n">
        <v>1</v>
      </c>
      <c r="E52" s="22" t="n">
        <v>45568</v>
      </c>
      <c r="F52" s="0" t="n">
        <v>26</v>
      </c>
      <c r="G52" s="0" t="n">
        <v>457</v>
      </c>
      <c r="H52" s="0" t="n">
        <v>35.49642</v>
      </c>
      <c r="I52" s="0" t="n">
        <v>-108.134</v>
      </c>
    </row>
    <row r="53" customFormat="false" ht="15.75" hidden="false" customHeight="false" outlineLevel="0" collapsed="false">
      <c r="A53" s="0" t="n">
        <v>471354323</v>
      </c>
      <c r="B53" s="0" t="s">
        <v>12</v>
      </c>
      <c r="C53" s="0" t="s">
        <v>13</v>
      </c>
      <c r="D53" s="0" t="n">
        <v>1</v>
      </c>
      <c r="E53" s="22" t="n">
        <v>45517</v>
      </c>
      <c r="F53" s="0" t="n">
        <v>77</v>
      </c>
      <c r="G53" s="0" t="n">
        <v>436</v>
      </c>
      <c r="H53" s="0" t="n">
        <v>35.53418</v>
      </c>
      <c r="I53" s="0" t="n">
        <v>-108.194</v>
      </c>
    </row>
    <row r="54" customFormat="false" ht="15.75" hidden="false" customHeight="false" outlineLevel="0" collapsed="false">
      <c r="A54" s="0" t="n">
        <v>471354330</v>
      </c>
      <c r="B54" s="0" t="s">
        <v>12</v>
      </c>
      <c r="C54" s="0" t="s">
        <v>13</v>
      </c>
      <c r="E54" s="22" t="n">
        <v>45574</v>
      </c>
      <c r="F54" s="0" t="n">
        <v>20</v>
      </c>
      <c r="G54" s="0" t="n">
        <v>875</v>
      </c>
      <c r="H54" s="0" t="n">
        <v>35.34038</v>
      </c>
      <c r="I54" s="0" t="n">
        <v>-107.912</v>
      </c>
    </row>
    <row r="55" customFormat="false" ht="15.75" hidden="false" customHeight="false" outlineLevel="0" collapsed="false">
      <c r="A55" s="0" t="n">
        <v>471354354</v>
      </c>
      <c r="B55" s="0" t="s">
        <v>12</v>
      </c>
      <c r="C55" s="0" t="s">
        <v>13</v>
      </c>
      <c r="D55" s="0" t="n">
        <v>1</v>
      </c>
      <c r="E55" s="22" t="n">
        <v>45379</v>
      </c>
      <c r="F55" s="0" t="n">
        <v>215</v>
      </c>
      <c r="G55" s="0" t="n">
        <v>510</v>
      </c>
      <c r="H55" s="0" t="n">
        <v>35.56618</v>
      </c>
      <c r="I55" s="0" t="n">
        <v>-108.297</v>
      </c>
    </row>
    <row r="56" customFormat="false" ht="15.75" hidden="false" customHeight="false" outlineLevel="0" collapsed="false">
      <c r="A56" s="0" t="n">
        <v>471354361</v>
      </c>
      <c r="B56" s="0" t="s">
        <v>12</v>
      </c>
      <c r="C56" s="0" t="s">
        <v>13</v>
      </c>
      <c r="D56" s="0" t="n">
        <v>1</v>
      </c>
      <c r="E56" s="22" t="n">
        <v>45490</v>
      </c>
      <c r="F56" s="0" t="n">
        <v>104</v>
      </c>
      <c r="G56" s="0" t="n">
        <v>176</v>
      </c>
      <c r="H56" s="0" t="n">
        <v>35.58162</v>
      </c>
      <c r="I56" s="0" t="n">
        <v>-108.347</v>
      </c>
    </row>
    <row r="57" customFormat="false" ht="15.75" hidden="false" customHeight="false" outlineLevel="0" collapsed="false">
      <c r="A57" s="0" t="n">
        <v>471354378</v>
      </c>
      <c r="B57" s="0" t="s">
        <v>12</v>
      </c>
      <c r="C57" s="0" t="s">
        <v>13</v>
      </c>
      <c r="D57" s="0" t="n">
        <v>1</v>
      </c>
      <c r="E57" s="22" t="n">
        <v>45547</v>
      </c>
      <c r="F57" s="0" t="n">
        <v>47</v>
      </c>
      <c r="G57" s="0" t="n">
        <v>144</v>
      </c>
      <c r="H57" s="0" t="n">
        <v>35.29765</v>
      </c>
      <c r="I57" s="0" t="n">
        <v>-108.132</v>
      </c>
    </row>
    <row r="58" customFormat="false" ht="15.75" hidden="false" customHeight="false" outlineLevel="0" collapsed="false">
      <c r="A58" s="0" t="n">
        <v>471354385</v>
      </c>
      <c r="B58" s="0" t="s">
        <v>12</v>
      </c>
      <c r="C58" s="0" t="s">
        <v>13</v>
      </c>
      <c r="D58" s="0" t="n">
        <v>1</v>
      </c>
      <c r="E58" s="22" t="n">
        <v>45547</v>
      </c>
      <c r="F58" s="0" t="n">
        <v>47</v>
      </c>
      <c r="G58" s="0" t="n">
        <v>992</v>
      </c>
      <c r="H58" s="0" t="n">
        <v>35.29735</v>
      </c>
      <c r="I58" s="0" t="n">
        <v>-108.133</v>
      </c>
    </row>
    <row r="59" customFormat="false" ht="15.75" hidden="false" customHeight="false" outlineLevel="0" collapsed="false">
      <c r="A59" s="0" t="n">
        <v>471354402</v>
      </c>
      <c r="B59" s="0" t="s">
        <v>12</v>
      </c>
      <c r="C59" s="0" t="s">
        <v>23</v>
      </c>
      <c r="D59" s="0" t="n">
        <v>1</v>
      </c>
      <c r="E59" s="22" t="n">
        <v>45224</v>
      </c>
      <c r="F59" s="0" t="n">
        <v>370</v>
      </c>
      <c r="G59" s="0" t="n">
        <v>565</v>
      </c>
      <c r="H59" s="0" t="n">
        <v>35.57271</v>
      </c>
      <c r="I59" s="0" t="n">
        <v>-108.221</v>
      </c>
    </row>
    <row r="60" customFormat="false" ht="15.75" hidden="false" customHeight="false" outlineLevel="0" collapsed="false">
      <c r="A60" s="0" t="n">
        <v>471354433</v>
      </c>
      <c r="B60" s="0" t="s">
        <v>12</v>
      </c>
      <c r="C60" s="0" t="s">
        <v>13</v>
      </c>
      <c r="D60" s="0" t="n">
        <v>1</v>
      </c>
      <c r="E60" s="22" t="n">
        <v>45484</v>
      </c>
      <c r="F60" s="0" t="n">
        <v>110</v>
      </c>
      <c r="G60" s="0" t="n">
        <v>612</v>
      </c>
      <c r="H60" s="0" t="n">
        <v>35.53177</v>
      </c>
      <c r="I60" s="0" t="n">
        <v>-108.451</v>
      </c>
    </row>
    <row r="61" customFormat="false" ht="15.75" hidden="false" customHeight="false" outlineLevel="0" collapsed="false">
      <c r="A61" s="0" t="n">
        <v>471354440</v>
      </c>
      <c r="B61" s="0" t="s">
        <v>12</v>
      </c>
      <c r="C61" s="0" t="s">
        <v>13</v>
      </c>
      <c r="D61" s="0" t="n">
        <v>1</v>
      </c>
      <c r="E61" s="22" t="n">
        <v>45484</v>
      </c>
      <c r="F61" s="0" t="n">
        <v>110</v>
      </c>
      <c r="G61" s="0" t="n">
        <v>81</v>
      </c>
      <c r="H61" s="0" t="n">
        <v>35.53227</v>
      </c>
      <c r="I61" s="0" t="n">
        <v>-108.451</v>
      </c>
    </row>
    <row r="62" customFormat="false" ht="15.75" hidden="false" customHeight="false" outlineLevel="0" collapsed="false">
      <c r="A62" s="0" t="n">
        <v>471354457</v>
      </c>
      <c r="B62" s="0" t="s">
        <v>12</v>
      </c>
      <c r="C62" s="0" t="s">
        <v>19</v>
      </c>
      <c r="E62" s="22" t="n">
        <v>45399</v>
      </c>
      <c r="F62" s="0" t="n">
        <v>195</v>
      </c>
      <c r="G62" s="0" t="n">
        <v>200</v>
      </c>
      <c r="H62" s="0" t="n">
        <v>35.52759</v>
      </c>
      <c r="I62" s="0" t="n">
        <v>-108.465</v>
      </c>
    </row>
    <row r="63" customFormat="false" ht="15.75" hidden="false" customHeight="false" outlineLevel="0" collapsed="false">
      <c r="A63" s="0" t="n">
        <v>474180482</v>
      </c>
      <c r="B63" s="0" t="s">
        <v>12</v>
      </c>
      <c r="C63" s="0" t="s">
        <v>13</v>
      </c>
      <c r="D63" s="0" t="n">
        <v>1</v>
      </c>
      <c r="E63" s="22" t="n">
        <v>45446</v>
      </c>
      <c r="F63" s="0" t="n">
        <v>148</v>
      </c>
      <c r="G63" s="0" t="n">
        <v>602</v>
      </c>
      <c r="H63" s="0" t="n">
        <v>35.43307</v>
      </c>
      <c r="I63" s="0" t="n">
        <v>-108.266</v>
      </c>
    </row>
    <row r="64" customFormat="false" ht="15.75" hidden="false" customHeight="false" outlineLevel="0" collapsed="false">
      <c r="A64" s="0" t="n">
        <v>474180516</v>
      </c>
      <c r="B64" s="0" t="s">
        <v>12</v>
      </c>
      <c r="C64" s="0" t="s">
        <v>44</v>
      </c>
      <c r="E64" s="22" t="n">
        <v>45567</v>
      </c>
      <c r="F64" s="0" t="n">
        <v>27</v>
      </c>
      <c r="G64" s="0" t="n">
        <v>725</v>
      </c>
      <c r="H64" s="0" t="n">
        <v>35.4263</v>
      </c>
      <c r="I64" s="0" t="n">
        <v>-108.241</v>
      </c>
    </row>
    <row r="65" customFormat="false" ht="15.75" hidden="false" customHeight="false" outlineLevel="0" collapsed="false">
      <c r="A65" s="0" t="n">
        <v>474180561</v>
      </c>
      <c r="B65" s="0" t="s">
        <v>12</v>
      </c>
      <c r="C65" s="0" t="s">
        <v>13</v>
      </c>
      <c r="D65" s="0" t="n">
        <v>1</v>
      </c>
      <c r="E65" s="22" t="n">
        <v>45463</v>
      </c>
      <c r="F65" s="0" t="n">
        <v>131</v>
      </c>
      <c r="G65" s="0" t="n">
        <v>364</v>
      </c>
      <c r="H65" s="0" t="n">
        <v>35.40827</v>
      </c>
      <c r="I65" s="0" t="n">
        <v>-108.235</v>
      </c>
    </row>
    <row r="66" customFormat="false" ht="15.75" hidden="false" customHeight="false" outlineLevel="0" collapsed="false">
      <c r="A66" s="0" t="n">
        <v>474180578</v>
      </c>
      <c r="B66" s="0" t="s">
        <v>12</v>
      </c>
      <c r="C66" s="0" t="s">
        <v>13</v>
      </c>
      <c r="E66" s="22" t="n">
        <v>45120</v>
      </c>
      <c r="F66" s="0" t="n">
        <v>474</v>
      </c>
      <c r="G66" s="0" t="n">
        <v>950</v>
      </c>
      <c r="H66" s="0" t="n">
        <v>35.37272</v>
      </c>
      <c r="I66" s="0" t="n">
        <v>-108.146</v>
      </c>
    </row>
    <row r="67" customFormat="false" ht="15.75" hidden="false" customHeight="false" outlineLevel="0" collapsed="false">
      <c r="A67" s="0" t="n">
        <v>474180781</v>
      </c>
      <c r="B67" s="0" t="s">
        <v>12</v>
      </c>
      <c r="C67" s="0" t="s">
        <v>13</v>
      </c>
      <c r="D67" s="0" t="n">
        <v>4</v>
      </c>
      <c r="E67" s="22" t="n">
        <v>45546</v>
      </c>
      <c r="F67" s="0" t="n">
        <v>48</v>
      </c>
      <c r="G67" s="0" t="n">
        <v>1013</v>
      </c>
      <c r="H67" s="0" t="n">
        <v>35.58201</v>
      </c>
      <c r="I67" s="0" t="n">
        <v>-108.246</v>
      </c>
    </row>
    <row r="68" customFormat="false" ht="15.75" hidden="false" customHeight="false" outlineLevel="0" collapsed="false">
      <c r="A68" s="0" t="n">
        <v>474180815</v>
      </c>
      <c r="B68" s="0" t="s">
        <v>12</v>
      </c>
      <c r="C68" s="0" t="s">
        <v>13</v>
      </c>
      <c r="D68" s="0" t="n">
        <v>1</v>
      </c>
      <c r="E68" s="22" t="n">
        <v>45358</v>
      </c>
      <c r="F68" s="0" t="n">
        <v>236</v>
      </c>
      <c r="G68" s="0" t="n">
        <v>666</v>
      </c>
      <c r="H68" s="0" t="n">
        <v>35.40827</v>
      </c>
      <c r="I68" s="0" t="n">
        <v>-108.235</v>
      </c>
    </row>
    <row r="69" customFormat="false" ht="15.75" hidden="false" customHeight="false" outlineLevel="0" collapsed="false">
      <c r="A69" s="0" t="n">
        <v>474180839</v>
      </c>
      <c r="B69" s="0" t="s">
        <v>12</v>
      </c>
      <c r="C69" s="0" t="s">
        <v>13</v>
      </c>
      <c r="D69" s="0" t="n">
        <v>1</v>
      </c>
      <c r="E69" s="22" t="n">
        <v>45574</v>
      </c>
      <c r="F69" s="0" t="n">
        <v>20</v>
      </c>
      <c r="G69" s="0" t="n">
        <v>905</v>
      </c>
      <c r="H69" s="0" t="n">
        <v>35.36818</v>
      </c>
      <c r="I69" s="0" t="n">
        <v>-108.08</v>
      </c>
    </row>
    <row r="70" customFormat="false" ht="15.75" hidden="false" customHeight="false" outlineLevel="0" collapsed="false">
      <c r="A70" s="0" t="n">
        <v>474180891</v>
      </c>
      <c r="B70" s="0" t="s">
        <v>12</v>
      </c>
      <c r="C70" s="0" t="s">
        <v>19</v>
      </c>
      <c r="E70" s="22" t="n">
        <v>45406</v>
      </c>
      <c r="F70" s="0" t="n">
        <v>188</v>
      </c>
      <c r="G70" s="0" t="n">
        <v>270</v>
      </c>
      <c r="H70" s="0" t="n">
        <v>35.38351</v>
      </c>
      <c r="I70" s="0" t="n">
        <v>-108.147</v>
      </c>
    </row>
    <row r="71" customFormat="false" ht="15.75" hidden="false" customHeight="false" outlineLevel="0" collapsed="false">
      <c r="A71" s="0" t="n">
        <v>499207038</v>
      </c>
      <c r="B71" s="0" t="s">
        <v>12</v>
      </c>
      <c r="C71" s="0" t="s">
        <v>23</v>
      </c>
      <c r="D71" s="0" t="n">
        <v>4</v>
      </c>
      <c r="E71" s="22" t="n">
        <v>45153</v>
      </c>
      <c r="F71" s="0" t="n">
        <v>441</v>
      </c>
      <c r="G71" s="0" t="n">
        <v>1476</v>
      </c>
      <c r="H71" s="0" t="n">
        <v>35.27646</v>
      </c>
      <c r="I71" s="0" t="n">
        <v>-108.136</v>
      </c>
    </row>
    <row r="72" customFormat="false" ht="15.75" hidden="false" customHeight="false" outlineLevel="0" collapsed="false">
      <c r="A72" s="0" t="n">
        <v>499207045</v>
      </c>
      <c r="B72" s="0" t="s">
        <v>12</v>
      </c>
      <c r="C72" s="0" t="s">
        <v>13</v>
      </c>
      <c r="D72" s="0" t="n">
        <v>4</v>
      </c>
      <c r="E72" s="22" t="n">
        <v>45552</v>
      </c>
      <c r="F72" s="0" t="n">
        <v>42</v>
      </c>
      <c r="G72" s="0" t="n">
        <v>1091</v>
      </c>
      <c r="H72" s="0" t="n">
        <v>35.52661</v>
      </c>
      <c r="I72" s="0" t="n">
        <v>-108.466</v>
      </c>
    </row>
    <row r="73" customFormat="false" ht="15.75" hidden="false" customHeight="false" outlineLevel="0" collapsed="false">
      <c r="A73" s="0" t="n">
        <v>504153512</v>
      </c>
      <c r="B73" s="0" t="s">
        <v>12</v>
      </c>
      <c r="C73" s="0" t="s">
        <v>13</v>
      </c>
      <c r="D73" s="0" t="n">
        <v>2</v>
      </c>
      <c r="E73" s="22" t="n">
        <v>45449</v>
      </c>
      <c r="F73" s="0" t="n">
        <v>145</v>
      </c>
      <c r="G73" s="0" t="n">
        <v>333</v>
      </c>
      <c r="H73" s="0" t="n">
        <v>35.75374</v>
      </c>
      <c r="I73" s="0" t="n">
        <v>-108.698</v>
      </c>
    </row>
    <row r="74" customFormat="false" ht="15.75" hidden="false" customHeight="false" outlineLevel="0" collapsed="false">
      <c r="A74" s="0" t="n">
        <v>504153529</v>
      </c>
      <c r="B74" s="0" t="s">
        <v>12</v>
      </c>
      <c r="C74" s="0" t="s">
        <v>13</v>
      </c>
      <c r="D74" s="0" t="n">
        <v>1</v>
      </c>
      <c r="E74" s="22" t="n">
        <v>45581</v>
      </c>
      <c r="F74" s="0" t="n">
        <v>13</v>
      </c>
      <c r="G74" s="0" t="n">
        <v>334</v>
      </c>
      <c r="H74" s="0" t="n">
        <v>36.08303</v>
      </c>
      <c r="I74" s="0" t="n">
        <v>-108.771</v>
      </c>
    </row>
    <row r="75" customFormat="false" ht="15.75" hidden="false" customHeight="false" outlineLevel="0" collapsed="false">
      <c r="A75" s="0" t="n">
        <v>504153543</v>
      </c>
      <c r="B75" s="0" t="s">
        <v>12</v>
      </c>
      <c r="C75" s="0" t="s">
        <v>13</v>
      </c>
      <c r="D75" s="0" t="n">
        <v>1</v>
      </c>
      <c r="E75" s="22" t="n">
        <v>45146</v>
      </c>
      <c r="F75" s="0" t="n">
        <v>448</v>
      </c>
      <c r="G75" s="0" t="n">
        <v>1200</v>
      </c>
      <c r="H75" s="0" t="n">
        <v>35.3078</v>
      </c>
      <c r="I75" s="0" t="n">
        <v>-108.074</v>
      </c>
    </row>
    <row r="76" customFormat="false" ht="15.75" hidden="false" customHeight="false" outlineLevel="0" collapsed="false">
      <c r="A76" s="0" t="n">
        <v>506019997</v>
      </c>
      <c r="B76" s="0" t="s">
        <v>12</v>
      </c>
      <c r="C76" s="0" t="s">
        <v>13</v>
      </c>
      <c r="D76" s="0" t="n">
        <v>2</v>
      </c>
      <c r="E76" s="22" t="n">
        <v>45237</v>
      </c>
      <c r="F76" s="0" t="n">
        <v>357</v>
      </c>
      <c r="G76" s="0" t="n">
        <v>296</v>
      </c>
      <c r="H76" s="0" t="n">
        <v>36.06103</v>
      </c>
      <c r="I76" s="0" t="n">
        <v>-108.214</v>
      </c>
    </row>
    <row r="77" customFormat="false" ht="15.75" hidden="false" customHeight="false" outlineLevel="0" collapsed="false">
      <c r="A77" s="0" t="n">
        <v>508488535</v>
      </c>
      <c r="B77" s="0" t="s">
        <v>12</v>
      </c>
      <c r="C77" s="0" t="s">
        <v>13</v>
      </c>
      <c r="D77" s="0" t="n">
        <v>4</v>
      </c>
      <c r="E77" s="22" t="n">
        <v>45490</v>
      </c>
      <c r="F77" s="0" t="n">
        <v>104</v>
      </c>
      <c r="G77" s="0" t="n">
        <v>72</v>
      </c>
      <c r="H77" s="0" t="n">
        <v>35.5012</v>
      </c>
      <c r="I77" s="0" t="n">
        <v>-110.392</v>
      </c>
    </row>
    <row r="78" customFormat="false" ht="15.75" hidden="false" customHeight="false" outlineLevel="0" collapsed="false">
      <c r="A78" s="0" t="n">
        <v>515810242</v>
      </c>
      <c r="B78" s="0" t="s">
        <v>12</v>
      </c>
      <c r="C78" s="0" t="s">
        <v>13</v>
      </c>
      <c r="D78" s="0" t="n">
        <v>3</v>
      </c>
      <c r="E78" s="22" t="n">
        <v>45342</v>
      </c>
      <c r="F78" s="0" t="n">
        <v>252</v>
      </c>
      <c r="G78" s="0" t="n">
        <v>170</v>
      </c>
      <c r="H78" s="0" t="n">
        <v>35.51757</v>
      </c>
      <c r="I78" s="0" t="n">
        <v>-108.478</v>
      </c>
    </row>
    <row r="79" customFormat="false" ht="15.75" hidden="false" customHeight="false" outlineLevel="0" collapsed="false">
      <c r="A79" s="0" t="n">
        <v>528803664</v>
      </c>
      <c r="B79" s="0" t="s">
        <v>12</v>
      </c>
      <c r="C79" s="0" t="s">
        <v>19</v>
      </c>
      <c r="D79" s="0" t="n">
        <v>2</v>
      </c>
      <c r="E79" s="22" t="n">
        <v>45355</v>
      </c>
      <c r="F79" s="0" t="n">
        <v>239</v>
      </c>
      <c r="G79" s="0" t="n">
        <v>184</v>
      </c>
      <c r="H79" s="0" t="n">
        <v>35.61241</v>
      </c>
      <c r="I79" s="0" t="n">
        <v>-108.525</v>
      </c>
    </row>
    <row r="80" customFormat="false" ht="15.75" hidden="false" customHeight="false" outlineLevel="0" collapsed="false">
      <c r="A80" s="0" t="n">
        <v>528803729</v>
      </c>
      <c r="B80" s="0" t="s">
        <v>12</v>
      </c>
      <c r="C80" s="0" t="s">
        <v>13</v>
      </c>
      <c r="D80" s="0" t="n">
        <v>1</v>
      </c>
      <c r="E80" s="22" t="n">
        <v>45580</v>
      </c>
      <c r="F80" s="0" t="n">
        <v>14</v>
      </c>
      <c r="G80" s="0" t="n">
        <v>342</v>
      </c>
      <c r="H80" s="0" t="n">
        <v>35.59822</v>
      </c>
      <c r="I80" s="0" t="n">
        <v>-108.771</v>
      </c>
    </row>
    <row r="81" customFormat="false" ht="15.75" hidden="false" customHeight="false" outlineLevel="0" collapsed="false">
      <c r="A81" s="0" t="n">
        <v>528803808</v>
      </c>
      <c r="B81" s="0" t="s">
        <v>12</v>
      </c>
      <c r="C81" s="0" t="s">
        <v>13</v>
      </c>
      <c r="D81" s="0" t="n">
        <v>7</v>
      </c>
      <c r="E81" s="22" t="n">
        <v>45551</v>
      </c>
      <c r="F81" s="0" t="n">
        <v>43</v>
      </c>
      <c r="G81" s="0" t="n">
        <v>145</v>
      </c>
      <c r="H81" s="0" t="n">
        <v>35.66735</v>
      </c>
      <c r="I81" s="0" t="n">
        <v>-108.128</v>
      </c>
    </row>
    <row r="82" customFormat="false" ht="15.75" hidden="false" customHeight="false" outlineLevel="0" collapsed="false">
      <c r="A82" s="0" t="n">
        <v>528803815</v>
      </c>
      <c r="B82" s="0" t="s">
        <v>12</v>
      </c>
      <c r="C82" s="0" t="s">
        <v>13</v>
      </c>
      <c r="D82" s="0" t="n">
        <v>2</v>
      </c>
      <c r="E82" s="22" t="n">
        <v>45482</v>
      </c>
      <c r="F82" s="0" t="n">
        <v>112</v>
      </c>
      <c r="G82" s="0" t="n">
        <v>1075</v>
      </c>
      <c r="H82" s="0" t="n">
        <v>36.4523</v>
      </c>
      <c r="I82" s="0" t="n">
        <v>-108.031</v>
      </c>
    </row>
    <row r="83" customFormat="false" ht="15.75" hidden="false" customHeight="false" outlineLevel="0" collapsed="false">
      <c r="A83" s="0" t="n">
        <v>528803853</v>
      </c>
      <c r="B83" s="0" t="s">
        <v>12</v>
      </c>
      <c r="C83" s="0" t="s">
        <v>13</v>
      </c>
      <c r="D83" s="0" t="n">
        <v>1</v>
      </c>
      <c r="E83" s="22" t="n">
        <v>45553</v>
      </c>
      <c r="F83" s="0" t="n">
        <v>41</v>
      </c>
      <c r="G83" s="0" t="n">
        <v>1015</v>
      </c>
      <c r="H83" s="0" t="n">
        <v>35.3694</v>
      </c>
      <c r="I83" s="0" t="n">
        <v>-108.083</v>
      </c>
    </row>
    <row r="84" customFormat="false" ht="15.75" hidden="false" customHeight="false" outlineLevel="0" collapsed="false">
      <c r="A84" s="0" t="n">
        <v>528803901</v>
      </c>
      <c r="B84" s="0" t="s">
        <v>12</v>
      </c>
      <c r="C84" s="0" t="s">
        <v>13</v>
      </c>
      <c r="D84" s="0" t="n">
        <v>1</v>
      </c>
      <c r="E84" s="22" t="n">
        <v>45498</v>
      </c>
      <c r="F84" s="0" t="n">
        <v>96</v>
      </c>
      <c r="G84" s="0" t="n">
        <v>1200</v>
      </c>
      <c r="H84" s="0" t="n">
        <v>35.30234</v>
      </c>
      <c r="I84" s="0" t="n">
        <v>-108.15</v>
      </c>
    </row>
    <row r="85" customFormat="false" ht="15.75" hidden="false" customHeight="false" outlineLevel="0" collapsed="false">
      <c r="A85" s="0" t="n">
        <v>528803918</v>
      </c>
      <c r="B85" s="0" t="s">
        <v>12</v>
      </c>
      <c r="C85" s="0" t="s">
        <v>19</v>
      </c>
      <c r="D85" s="0" t="n">
        <v>1</v>
      </c>
      <c r="E85" s="22" t="n">
        <v>45547</v>
      </c>
      <c r="F85" s="0" t="n">
        <v>47</v>
      </c>
      <c r="G85" s="0" t="n">
        <v>275</v>
      </c>
      <c r="H85" s="0" t="n">
        <v>35.32001</v>
      </c>
      <c r="I85" s="0" t="n">
        <v>-108.161</v>
      </c>
    </row>
    <row r="86" customFormat="false" ht="15.75" hidden="false" customHeight="false" outlineLevel="0" collapsed="false">
      <c r="A86" s="0" t="n">
        <v>528803932</v>
      </c>
      <c r="B86" s="0" t="s">
        <v>12</v>
      </c>
      <c r="C86" s="0" t="s">
        <v>13</v>
      </c>
      <c r="D86" s="0" t="n">
        <v>1</v>
      </c>
      <c r="E86" s="22" t="n">
        <v>45547</v>
      </c>
      <c r="F86" s="0" t="n">
        <v>47</v>
      </c>
      <c r="G86" s="0" t="n">
        <v>1200</v>
      </c>
      <c r="H86" s="0" t="n">
        <v>35.52699</v>
      </c>
      <c r="I86" s="0" t="n">
        <v>-108.456</v>
      </c>
    </row>
    <row r="87" customFormat="false" ht="15.75" hidden="false" customHeight="false" outlineLevel="0" collapsed="false">
      <c r="A87" s="0" t="n">
        <v>528804744</v>
      </c>
      <c r="B87" s="0" t="s">
        <v>12</v>
      </c>
      <c r="C87" s="0" t="s">
        <v>13</v>
      </c>
      <c r="D87" s="0" t="n">
        <v>12</v>
      </c>
      <c r="E87" s="22" t="n">
        <v>45358</v>
      </c>
      <c r="F87" s="0" t="n">
        <v>236</v>
      </c>
      <c r="G87" s="0" t="n">
        <v>810</v>
      </c>
      <c r="H87" s="0" t="n">
        <v>35.61654</v>
      </c>
      <c r="I87" s="0" t="n">
        <v>-108.826</v>
      </c>
    </row>
    <row r="88" customFormat="false" ht="15.75" hidden="false" customHeight="false" outlineLevel="0" collapsed="false">
      <c r="A88" s="0" t="n">
        <v>528808229</v>
      </c>
      <c r="B88" s="0" t="s">
        <v>12</v>
      </c>
      <c r="C88" s="0" t="s">
        <v>13</v>
      </c>
      <c r="D88" s="0" t="n">
        <v>14</v>
      </c>
      <c r="E88" s="22" t="n">
        <v>45484</v>
      </c>
      <c r="F88" s="0" t="n">
        <v>110</v>
      </c>
      <c r="G88" s="0" t="n">
        <v>395</v>
      </c>
      <c r="H88" s="0" t="n">
        <v>36.07263</v>
      </c>
      <c r="I88" s="0" t="n">
        <v>-108.701</v>
      </c>
    </row>
    <row r="89" customFormat="false" ht="15.75" hidden="false" customHeight="false" outlineLevel="0" collapsed="false">
      <c r="A89" s="0" t="n">
        <v>528808236</v>
      </c>
      <c r="B89" s="0" t="s">
        <v>12</v>
      </c>
      <c r="C89" s="0" t="s">
        <v>13</v>
      </c>
      <c r="D89" s="0" t="n">
        <v>1</v>
      </c>
      <c r="E89" s="22" t="n">
        <v>45414</v>
      </c>
      <c r="F89" s="0" t="n">
        <v>180</v>
      </c>
      <c r="G89" s="0" t="n">
        <v>104</v>
      </c>
      <c r="H89" s="0" t="n">
        <v>35.42901</v>
      </c>
      <c r="I89" s="0" t="n">
        <v>-108.245</v>
      </c>
    </row>
    <row r="90" customFormat="false" ht="15.75" hidden="false" customHeight="false" outlineLevel="0" collapsed="false">
      <c r="A90" s="0" t="n">
        <v>528808267</v>
      </c>
      <c r="B90" s="0" t="s">
        <v>12</v>
      </c>
      <c r="C90" s="0" t="s">
        <v>13</v>
      </c>
      <c r="D90" s="0" t="n">
        <v>5</v>
      </c>
      <c r="E90" s="22" t="n">
        <v>45217</v>
      </c>
      <c r="F90" s="0" t="n">
        <v>377</v>
      </c>
      <c r="G90" s="0" t="n">
        <v>1066</v>
      </c>
      <c r="H90" s="0" t="n">
        <v>36.02355</v>
      </c>
      <c r="I90" s="0" t="n">
        <v>-108.158</v>
      </c>
    </row>
    <row r="91" customFormat="false" ht="15.75" hidden="false" customHeight="false" outlineLevel="0" collapsed="false">
      <c r="A91" s="0" t="n">
        <v>528808274</v>
      </c>
      <c r="B91" s="0" t="s">
        <v>12</v>
      </c>
      <c r="C91" s="0" t="s">
        <v>13</v>
      </c>
      <c r="D91" s="0" t="n">
        <v>4</v>
      </c>
      <c r="E91" s="22" t="n">
        <v>45561</v>
      </c>
      <c r="F91" s="0" t="n">
        <v>33</v>
      </c>
      <c r="G91" s="0" t="n">
        <v>809</v>
      </c>
      <c r="H91" s="0" t="n">
        <v>35.4566</v>
      </c>
      <c r="I91" s="0" t="n">
        <v>-108.14</v>
      </c>
    </row>
    <row r="92" customFormat="false" ht="15.75" hidden="false" customHeight="false" outlineLevel="0" collapsed="false">
      <c r="A92" s="0" t="n">
        <v>528808425</v>
      </c>
      <c r="B92" s="0" t="s">
        <v>12</v>
      </c>
      <c r="C92" s="0" t="s">
        <v>13</v>
      </c>
      <c r="D92" s="0" t="n">
        <v>2</v>
      </c>
      <c r="E92" s="22" t="n">
        <v>45582</v>
      </c>
      <c r="F92" s="0" t="n">
        <v>12</v>
      </c>
      <c r="G92" s="0" t="n">
        <v>336</v>
      </c>
      <c r="H92" s="0" t="n">
        <v>36.22956</v>
      </c>
      <c r="I92" s="0" t="n">
        <v>-108.24</v>
      </c>
    </row>
    <row r="93" customFormat="false" ht="15.75" hidden="false" customHeight="false" outlineLevel="0" collapsed="false">
      <c r="A93" s="0" t="n">
        <v>528808463</v>
      </c>
      <c r="B93" s="0" t="s">
        <v>12</v>
      </c>
      <c r="C93" s="0" t="s">
        <v>13</v>
      </c>
      <c r="D93" s="0" t="n">
        <v>1</v>
      </c>
      <c r="E93" s="22" t="n">
        <v>45582</v>
      </c>
      <c r="F93" s="0" t="n">
        <v>12</v>
      </c>
      <c r="G93" s="0" t="n">
        <v>754</v>
      </c>
      <c r="H93" s="0" t="n">
        <v>36.41469</v>
      </c>
      <c r="I93" s="0" t="n">
        <v>-107.993</v>
      </c>
    </row>
    <row r="94" customFormat="false" ht="15.75" hidden="false" customHeight="false" outlineLevel="0" collapsed="false">
      <c r="A94" s="0" t="n">
        <v>528808683</v>
      </c>
      <c r="B94" s="0" t="s">
        <v>12</v>
      </c>
      <c r="C94" s="0" t="s">
        <v>13</v>
      </c>
      <c r="D94" s="0" t="n">
        <v>1</v>
      </c>
      <c r="E94" s="22" t="n">
        <v>45531</v>
      </c>
      <c r="F94" s="0" t="n">
        <v>63</v>
      </c>
      <c r="G94" s="0" t="n">
        <v>567</v>
      </c>
      <c r="H94" s="0" t="n">
        <v>35.31375</v>
      </c>
      <c r="I94" s="0" t="n">
        <v>-109.056</v>
      </c>
    </row>
    <row r="95" customFormat="false" ht="15.75" hidden="false" customHeight="false" outlineLevel="0" collapsed="false">
      <c r="A95" s="0" t="n">
        <v>528808690</v>
      </c>
      <c r="B95" s="0" t="s">
        <v>12</v>
      </c>
      <c r="C95" s="0" t="s">
        <v>13</v>
      </c>
      <c r="D95" s="0" t="n">
        <v>5</v>
      </c>
      <c r="E95" s="22" t="n">
        <v>45566</v>
      </c>
      <c r="F95" s="0" t="n">
        <v>28</v>
      </c>
      <c r="G95" s="0" t="n">
        <v>201</v>
      </c>
      <c r="H95" s="0" t="n">
        <v>35.46337</v>
      </c>
      <c r="I95" s="0" t="n">
        <v>-108.997</v>
      </c>
    </row>
    <row r="96" customFormat="false" ht="15.75" hidden="false" customHeight="false" outlineLevel="0" collapsed="false">
      <c r="A96" s="0" t="n">
        <v>528809189</v>
      </c>
      <c r="B96" s="0" t="s">
        <v>12</v>
      </c>
      <c r="C96" s="0" t="s">
        <v>13</v>
      </c>
      <c r="E96" s="22" t="n">
        <v>45546</v>
      </c>
      <c r="F96" s="0" t="n">
        <v>48</v>
      </c>
      <c r="G96" s="0" t="n">
        <v>1017</v>
      </c>
      <c r="H96" s="0" t="n">
        <v>35.58439</v>
      </c>
      <c r="I96" s="0" t="n">
        <v>-108.249</v>
      </c>
    </row>
    <row r="97" customFormat="false" ht="15.75" hidden="false" customHeight="false" outlineLevel="0" collapsed="false">
      <c r="A97" s="0" t="n">
        <v>528809196</v>
      </c>
      <c r="B97" s="0" t="s">
        <v>12</v>
      </c>
      <c r="C97" s="0" t="s">
        <v>13</v>
      </c>
      <c r="E97" s="22" t="n">
        <v>45386</v>
      </c>
      <c r="F97" s="0" t="n">
        <v>208</v>
      </c>
      <c r="G97" s="0" t="n">
        <v>987</v>
      </c>
      <c r="H97" s="0" t="n">
        <v>35.37318</v>
      </c>
      <c r="I97" s="0" t="n">
        <v>-108.151</v>
      </c>
    </row>
    <row r="98" customFormat="false" ht="15.75" hidden="false" customHeight="false" outlineLevel="0" collapsed="false">
      <c r="A98" s="0" t="n">
        <v>528809206</v>
      </c>
      <c r="B98" s="0" t="s">
        <v>12</v>
      </c>
      <c r="C98" s="0" t="s">
        <v>13</v>
      </c>
      <c r="D98" s="0" t="n">
        <v>1</v>
      </c>
      <c r="E98" s="22" t="n">
        <v>45386</v>
      </c>
      <c r="F98" s="0" t="n">
        <v>208</v>
      </c>
      <c r="G98" s="0" t="n">
        <v>1048</v>
      </c>
      <c r="H98" s="0" t="n">
        <v>35.37318</v>
      </c>
      <c r="I98" s="0" t="n">
        <v>-108.151</v>
      </c>
    </row>
    <row r="99" customFormat="false" ht="15.75" hidden="false" customHeight="false" outlineLevel="0" collapsed="false">
      <c r="A99" s="0" t="n">
        <v>528809251</v>
      </c>
      <c r="B99" s="0" t="s">
        <v>12</v>
      </c>
      <c r="C99" s="0" t="s">
        <v>29</v>
      </c>
      <c r="D99" s="0" t="n">
        <v>1</v>
      </c>
      <c r="E99" s="22" t="n">
        <v>45448</v>
      </c>
      <c r="F99" s="0" t="n">
        <v>146</v>
      </c>
      <c r="G99" s="0" t="n">
        <v>533</v>
      </c>
      <c r="H99" s="0" t="n">
        <v>35.72655</v>
      </c>
      <c r="I99" s="0" t="n">
        <v>-108.442</v>
      </c>
    </row>
    <row r="100" customFormat="false" ht="15.75" hidden="false" customHeight="false" outlineLevel="0" collapsed="false">
      <c r="A100" s="0" t="n">
        <v>528809299</v>
      </c>
      <c r="B100" s="0" t="s">
        <v>12</v>
      </c>
      <c r="C100" s="0" t="s">
        <v>19</v>
      </c>
      <c r="D100" s="0" t="n">
        <v>1</v>
      </c>
      <c r="E100" s="22" t="n">
        <v>45453</v>
      </c>
      <c r="F100" s="0" t="n">
        <v>141</v>
      </c>
      <c r="G100" s="0" t="n">
        <v>275</v>
      </c>
      <c r="H100" s="0" t="n">
        <v>35.57642</v>
      </c>
      <c r="I100" s="0" t="n">
        <v>-108.452</v>
      </c>
    </row>
    <row r="101" customFormat="false" ht="15.75" hidden="false" customHeight="false" outlineLevel="0" collapsed="false">
      <c r="A101" s="0" t="n">
        <v>528809309</v>
      </c>
      <c r="B101" s="0" t="s">
        <v>12</v>
      </c>
      <c r="C101" s="0" t="s">
        <v>19</v>
      </c>
      <c r="D101" s="0" t="n">
        <v>1</v>
      </c>
      <c r="E101" s="22" t="n">
        <v>45399</v>
      </c>
      <c r="F101" s="0" t="n">
        <v>195</v>
      </c>
      <c r="G101" s="0" t="n">
        <v>253</v>
      </c>
      <c r="H101" s="0" t="n">
        <v>35.57554</v>
      </c>
      <c r="I101" s="0" t="n">
        <v>-108.452</v>
      </c>
    </row>
    <row r="102" customFormat="false" ht="15.75" hidden="false" customHeight="false" outlineLevel="0" collapsed="false">
      <c r="A102" s="0" t="n">
        <v>528809316</v>
      </c>
      <c r="B102" s="0" t="s">
        <v>12</v>
      </c>
      <c r="C102" s="0" t="s">
        <v>19</v>
      </c>
      <c r="D102" s="0" t="n">
        <v>1</v>
      </c>
      <c r="E102" s="22" t="n">
        <v>45139</v>
      </c>
      <c r="F102" s="0" t="n">
        <v>455</v>
      </c>
      <c r="G102" s="0" t="n">
        <v>275</v>
      </c>
      <c r="H102" s="0" t="n">
        <v>35.58091</v>
      </c>
      <c r="I102" s="0" t="n">
        <v>-108.465</v>
      </c>
    </row>
    <row r="103" customFormat="false" ht="15.75" hidden="false" customHeight="false" outlineLevel="0" collapsed="false">
      <c r="A103" s="0" t="n">
        <v>528809323</v>
      </c>
      <c r="B103" s="0" t="s">
        <v>12</v>
      </c>
      <c r="C103" s="0" t="s">
        <v>23</v>
      </c>
      <c r="D103" s="0" t="n">
        <v>1</v>
      </c>
      <c r="E103" s="22" t="n">
        <v>45561</v>
      </c>
      <c r="F103" s="0" t="n">
        <v>33</v>
      </c>
      <c r="G103" s="0" t="n">
        <v>1308</v>
      </c>
      <c r="H103" s="0" t="n">
        <v>35.42384</v>
      </c>
      <c r="I103" s="0" t="n">
        <v>-108.038</v>
      </c>
    </row>
    <row r="104" customFormat="false" ht="15.75" hidden="false" customHeight="false" outlineLevel="0" collapsed="false">
      <c r="A104" s="0" t="n">
        <v>528809347</v>
      </c>
      <c r="B104" s="0" t="s">
        <v>12</v>
      </c>
      <c r="C104" s="0" t="s">
        <v>13</v>
      </c>
      <c r="D104" s="0" t="n">
        <v>1</v>
      </c>
      <c r="E104" s="22" t="n">
        <v>45484</v>
      </c>
      <c r="F104" s="0" t="n">
        <v>110</v>
      </c>
      <c r="G104" s="0" t="n">
        <v>678</v>
      </c>
      <c r="H104" s="0" t="n">
        <v>35.62228</v>
      </c>
      <c r="I104" s="0" t="n">
        <v>-108.086</v>
      </c>
    </row>
    <row r="105" customFormat="false" ht="15.75" hidden="false" customHeight="false" outlineLevel="0" collapsed="false">
      <c r="A105" s="0" t="n">
        <v>528813764</v>
      </c>
      <c r="B105" s="0" t="s">
        <v>12</v>
      </c>
      <c r="C105" s="0" t="s">
        <v>34</v>
      </c>
      <c r="D105" s="0" t="n">
        <v>1</v>
      </c>
      <c r="E105" s="22" t="n">
        <v>45167</v>
      </c>
      <c r="F105" s="0" t="n">
        <v>427</v>
      </c>
      <c r="G105" s="0" t="n">
        <v>1550</v>
      </c>
      <c r="H105" s="0" t="n">
        <v>35.35165</v>
      </c>
      <c r="I105" s="0" t="n">
        <v>-108.136</v>
      </c>
    </row>
    <row r="106" customFormat="false" ht="15.75" hidden="false" customHeight="false" outlineLevel="0" collapsed="false">
      <c r="A106" s="0" t="n">
        <v>528813771</v>
      </c>
      <c r="B106" s="0" t="s">
        <v>12</v>
      </c>
      <c r="C106" s="0" t="s">
        <v>24</v>
      </c>
      <c r="D106" s="0" t="n">
        <v>1</v>
      </c>
      <c r="E106" s="22" t="n">
        <v>45167</v>
      </c>
      <c r="F106" s="0" t="n">
        <v>427</v>
      </c>
      <c r="G106" s="0" t="n">
        <v>1050</v>
      </c>
      <c r="H106" s="0" t="n">
        <v>35.35132</v>
      </c>
      <c r="I106" s="0" t="n">
        <v>-108.134</v>
      </c>
    </row>
    <row r="107" customFormat="false" ht="15.75" hidden="false" customHeight="false" outlineLevel="0" collapsed="false">
      <c r="A107" s="0" t="n">
        <v>528813788</v>
      </c>
      <c r="B107" s="0" t="s">
        <v>12</v>
      </c>
      <c r="C107" s="0" t="s">
        <v>19</v>
      </c>
      <c r="D107" s="0" t="n">
        <v>1</v>
      </c>
      <c r="E107" s="22" t="n">
        <v>45483</v>
      </c>
      <c r="F107" s="0" t="n">
        <v>111</v>
      </c>
      <c r="G107" s="0" t="n">
        <v>128</v>
      </c>
      <c r="H107" s="0" t="n">
        <v>35.40683</v>
      </c>
      <c r="I107" s="0" t="n">
        <v>-108.209</v>
      </c>
    </row>
    <row r="108" customFormat="false" ht="15.75" hidden="false" customHeight="false" outlineLevel="0" collapsed="false">
      <c r="A108" s="0" t="n">
        <v>528813805</v>
      </c>
      <c r="B108" s="0" t="s">
        <v>12</v>
      </c>
      <c r="C108" s="0" t="s">
        <v>19</v>
      </c>
      <c r="D108" s="0" t="n">
        <v>5</v>
      </c>
      <c r="E108" s="22" t="n">
        <v>45574</v>
      </c>
      <c r="F108" s="0" t="n">
        <v>20</v>
      </c>
      <c r="G108" s="0" t="n">
        <v>522</v>
      </c>
      <c r="H108" s="0" t="n">
        <v>35.63886</v>
      </c>
      <c r="I108" s="0" t="n">
        <v>-108.026</v>
      </c>
    </row>
    <row r="109" customFormat="false" ht="15.75" hidden="false" customHeight="false" outlineLevel="0" collapsed="false">
      <c r="A109" s="0" t="n">
        <v>528813812</v>
      </c>
      <c r="B109" s="0" t="s">
        <v>12</v>
      </c>
      <c r="C109" s="0" t="s">
        <v>19</v>
      </c>
      <c r="D109" s="0" t="n">
        <v>1</v>
      </c>
      <c r="E109" s="22" t="n">
        <v>45482</v>
      </c>
      <c r="F109" s="0" t="n">
        <v>112</v>
      </c>
      <c r="G109" s="0" t="n">
        <v>277</v>
      </c>
      <c r="H109" s="0" t="n">
        <v>35.63876</v>
      </c>
      <c r="I109" s="0" t="n">
        <v>-108.027</v>
      </c>
    </row>
    <row r="110" customFormat="false" ht="15.75" hidden="false" customHeight="false" outlineLevel="0" collapsed="false">
      <c r="A110" s="0" t="n">
        <v>528813829</v>
      </c>
      <c r="B110" s="0" t="s">
        <v>12</v>
      </c>
      <c r="C110" s="0" t="s">
        <v>19</v>
      </c>
      <c r="D110" s="0" t="n">
        <v>1</v>
      </c>
      <c r="E110" s="22" t="n">
        <v>45482</v>
      </c>
      <c r="F110" s="0" t="n">
        <v>112</v>
      </c>
      <c r="G110" s="0" t="n">
        <v>274</v>
      </c>
      <c r="H110" s="0" t="n">
        <v>35.64028</v>
      </c>
      <c r="I110" s="0" t="n">
        <v>-108.027</v>
      </c>
    </row>
    <row r="111" customFormat="false" ht="15.75" hidden="false" customHeight="false" outlineLevel="0" collapsed="false">
      <c r="A111" s="0" t="n">
        <v>528813836</v>
      </c>
      <c r="B111" s="0" t="s">
        <v>12</v>
      </c>
      <c r="C111" s="0" t="s">
        <v>31</v>
      </c>
      <c r="D111" s="0" t="n">
        <v>1</v>
      </c>
      <c r="E111" s="22" t="n">
        <v>45581</v>
      </c>
      <c r="F111" s="0" t="n">
        <v>13</v>
      </c>
      <c r="G111" s="0" t="n">
        <v>423</v>
      </c>
      <c r="H111" s="0" t="n">
        <v>35.75719</v>
      </c>
      <c r="I111" s="0" t="n">
        <v>-107.432</v>
      </c>
    </row>
    <row r="112" customFormat="false" ht="15.75" hidden="false" customHeight="false" outlineLevel="0" collapsed="false">
      <c r="A112" s="0" t="n">
        <v>528813843</v>
      </c>
      <c r="B112" s="0" t="s">
        <v>12</v>
      </c>
      <c r="C112" s="0" t="s">
        <v>19</v>
      </c>
      <c r="D112" s="0" t="n">
        <v>1</v>
      </c>
      <c r="E112" s="22" t="n">
        <v>45581</v>
      </c>
      <c r="F112" s="0" t="n">
        <v>13</v>
      </c>
      <c r="G112" s="0" t="n">
        <v>270</v>
      </c>
      <c r="H112" s="0" t="n">
        <v>35.75719</v>
      </c>
      <c r="I112" s="0" t="n">
        <v>-107.432</v>
      </c>
    </row>
    <row r="113" customFormat="false" ht="15.75" hidden="false" customHeight="false" outlineLevel="0" collapsed="false">
      <c r="A113" s="0" t="n">
        <v>528813850</v>
      </c>
      <c r="B113" s="0" t="s">
        <v>12</v>
      </c>
      <c r="C113" s="0" t="s">
        <v>19</v>
      </c>
      <c r="D113" s="0" t="n">
        <v>1</v>
      </c>
      <c r="E113" s="22" t="n">
        <v>45271</v>
      </c>
      <c r="F113" s="0" t="n">
        <v>323</v>
      </c>
      <c r="G113" s="0" t="n">
        <v>278</v>
      </c>
      <c r="H113" s="0" t="n">
        <v>35.75719</v>
      </c>
      <c r="I113" s="0" t="n">
        <v>-107.432</v>
      </c>
    </row>
    <row r="114" customFormat="false" ht="15.75" hidden="false" customHeight="false" outlineLevel="0" collapsed="false">
      <c r="A114" s="0" t="n">
        <v>528813867</v>
      </c>
      <c r="B114" s="0" t="s">
        <v>12</v>
      </c>
      <c r="C114" s="0" t="s">
        <v>31</v>
      </c>
      <c r="D114" s="0" t="n">
        <v>1</v>
      </c>
      <c r="E114" s="22" t="n">
        <v>45581</v>
      </c>
      <c r="F114" s="0" t="n">
        <v>13</v>
      </c>
      <c r="G114" s="0" t="n">
        <v>299</v>
      </c>
      <c r="H114" s="0" t="n">
        <v>35.73965</v>
      </c>
      <c r="I114" s="0" t="n">
        <v>-107.367</v>
      </c>
    </row>
    <row r="115" customFormat="false" ht="15.75" hidden="false" customHeight="false" outlineLevel="0" collapsed="false">
      <c r="A115" s="0" t="n">
        <v>528813874</v>
      </c>
      <c r="B115" s="0" t="s">
        <v>12</v>
      </c>
      <c r="C115" s="0" t="s">
        <v>29</v>
      </c>
      <c r="D115" s="0" t="n">
        <v>1</v>
      </c>
      <c r="E115" s="22" t="n">
        <v>45581</v>
      </c>
      <c r="F115" s="0" t="n">
        <v>13</v>
      </c>
      <c r="G115" s="0" t="n">
        <v>839</v>
      </c>
      <c r="H115" s="0" t="n">
        <v>35.73968</v>
      </c>
      <c r="I115" s="0" t="n">
        <v>-107.366</v>
      </c>
    </row>
    <row r="116" customFormat="false" ht="15.75" hidden="false" customHeight="false" outlineLevel="0" collapsed="false">
      <c r="A116" s="0" t="n">
        <v>528813881</v>
      </c>
      <c r="B116" s="0" t="s">
        <v>12</v>
      </c>
      <c r="C116" s="0" t="s">
        <v>19</v>
      </c>
      <c r="D116" s="0" t="n">
        <v>1</v>
      </c>
      <c r="E116" s="22" t="n">
        <v>45581</v>
      </c>
      <c r="F116" s="0" t="n">
        <v>13</v>
      </c>
      <c r="G116" s="0" t="n">
        <v>275</v>
      </c>
      <c r="H116" s="0" t="n">
        <v>35.73972</v>
      </c>
      <c r="I116" s="0" t="n">
        <v>-107.367</v>
      </c>
    </row>
    <row r="117" customFormat="false" ht="15.75" hidden="false" customHeight="false" outlineLevel="0" collapsed="false">
      <c r="A117" s="0" t="n">
        <v>528813898</v>
      </c>
      <c r="B117" s="0" t="s">
        <v>12</v>
      </c>
      <c r="C117" s="0" t="s">
        <v>19</v>
      </c>
      <c r="D117" s="0" t="n">
        <v>1</v>
      </c>
      <c r="E117" s="22" t="n">
        <v>45468</v>
      </c>
      <c r="F117" s="0" t="n">
        <v>126</v>
      </c>
      <c r="G117" s="0" t="n">
        <v>229</v>
      </c>
      <c r="H117" s="0" t="n">
        <v>35.71966</v>
      </c>
      <c r="I117" s="0" t="n">
        <v>-107.452</v>
      </c>
    </row>
    <row r="118" customFormat="false" ht="15.75" hidden="false" customHeight="false" outlineLevel="0" collapsed="false">
      <c r="A118" s="0" t="n">
        <v>528813908</v>
      </c>
      <c r="B118" s="0" t="s">
        <v>12</v>
      </c>
      <c r="C118" s="0" t="s">
        <v>19</v>
      </c>
      <c r="D118" s="0" t="n">
        <v>1</v>
      </c>
      <c r="E118" s="22" t="n">
        <v>45118</v>
      </c>
      <c r="F118" s="0" t="n">
        <v>476</v>
      </c>
      <c r="G118" s="0" t="n">
        <v>276</v>
      </c>
      <c r="H118" s="0" t="n">
        <v>35.75705</v>
      </c>
      <c r="I118" s="0" t="n">
        <v>-107.431</v>
      </c>
    </row>
    <row r="119" customFormat="false" ht="15.75" hidden="false" customHeight="false" outlineLevel="0" collapsed="false">
      <c r="A119" s="0" t="n">
        <v>528813915</v>
      </c>
      <c r="B119" s="0" t="s">
        <v>12</v>
      </c>
      <c r="C119" s="0" t="s">
        <v>19</v>
      </c>
      <c r="D119" s="0" t="n">
        <v>1</v>
      </c>
      <c r="E119" s="22" t="n">
        <v>45530</v>
      </c>
      <c r="F119" s="0" t="n">
        <v>64</v>
      </c>
      <c r="G119" s="0" t="n">
        <v>825</v>
      </c>
      <c r="H119" s="0" t="n">
        <v>35.7562</v>
      </c>
      <c r="I119" s="0" t="n">
        <v>-107.431</v>
      </c>
    </row>
    <row r="120" customFormat="false" ht="15.75" hidden="false" customHeight="false" outlineLevel="0" collapsed="false">
      <c r="A120" s="0" t="n">
        <v>528813922</v>
      </c>
      <c r="B120" s="0" t="s">
        <v>12</v>
      </c>
      <c r="C120" s="0" t="s">
        <v>19</v>
      </c>
      <c r="D120" s="0" t="n">
        <v>1</v>
      </c>
      <c r="E120" s="22" t="n">
        <v>45468</v>
      </c>
      <c r="F120" s="0" t="n">
        <v>126</v>
      </c>
      <c r="G120" s="0" t="n">
        <v>270</v>
      </c>
      <c r="H120" s="0" t="n">
        <v>35.75652</v>
      </c>
      <c r="I120" s="0" t="n">
        <v>-107.432</v>
      </c>
    </row>
    <row r="121" customFormat="false" ht="15.75" hidden="false" customHeight="false" outlineLevel="0" collapsed="false">
      <c r="A121" s="0" t="n">
        <v>528813939</v>
      </c>
      <c r="B121" s="0" t="s">
        <v>12</v>
      </c>
      <c r="C121" s="0" t="s">
        <v>31</v>
      </c>
      <c r="D121" s="0" t="n">
        <v>1</v>
      </c>
      <c r="E121" s="22" t="n">
        <v>45118</v>
      </c>
      <c r="F121" s="0" t="n">
        <v>476</v>
      </c>
      <c r="G121" s="0" t="n">
        <v>993</v>
      </c>
      <c r="H121" s="0" t="n">
        <v>35.75631</v>
      </c>
      <c r="I121" s="0" t="n">
        <v>-107.432</v>
      </c>
    </row>
    <row r="122" customFormat="false" ht="15.75" hidden="false" customHeight="false" outlineLevel="0" collapsed="false">
      <c r="A122" s="0" t="n">
        <v>528813946</v>
      </c>
      <c r="B122" s="0" t="s">
        <v>12</v>
      </c>
      <c r="C122" s="0" t="s">
        <v>19</v>
      </c>
      <c r="D122" s="0" t="n">
        <v>1</v>
      </c>
      <c r="E122" s="22" t="n">
        <v>45530</v>
      </c>
      <c r="F122" s="0" t="n">
        <v>64</v>
      </c>
      <c r="G122" s="0" t="n">
        <v>550</v>
      </c>
      <c r="H122" s="0" t="n">
        <v>35.75612</v>
      </c>
      <c r="I122" s="0" t="n">
        <v>-107.432</v>
      </c>
    </row>
    <row r="123" customFormat="false" ht="15.75" hidden="false" customHeight="false" outlineLevel="0" collapsed="false">
      <c r="A123" s="0" t="n">
        <v>528813960</v>
      </c>
      <c r="B123" s="0" t="s">
        <v>12</v>
      </c>
      <c r="C123" s="0" t="s">
        <v>19</v>
      </c>
      <c r="D123" s="0" t="n">
        <v>1</v>
      </c>
      <c r="E123" s="22" t="n">
        <v>45468</v>
      </c>
      <c r="F123" s="0" t="n">
        <v>126</v>
      </c>
      <c r="G123" s="0" t="n">
        <v>275</v>
      </c>
      <c r="H123" s="0" t="n">
        <v>35.70027</v>
      </c>
      <c r="I123" s="0" t="n">
        <v>-107.322</v>
      </c>
    </row>
    <row r="124" customFormat="false" ht="15.75" hidden="false" customHeight="false" outlineLevel="0" collapsed="false">
      <c r="A124" s="0" t="n">
        <v>528813977</v>
      </c>
      <c r="B124" s="0" t="s">
        <v>12</v>
      </c>
      <c r="C124" s="0" t="s">
        <v>24</v>
      </c>
      <c r="D124" s="0" t="n">
        <v>1</v>
      </c>
      <c r="E124" s="22" t="n">
        <v>45468</v>
      </c>
      <c r="F124" s="0" t="n">
        <v>126</v>
      </c>
      <c r="G124" s="0" t="n">
        <v>400</v>
      </c>
      <c r="H124" s="0" t="n">
        <v>35.70062</v>
      </c>
      <c r="I124" s="0" t="n">
        <v>-107.322</v>
      </c>
    </row>
    <row r="125" customFormat="false" ht="15.75" hidden="false" customHeight="false" outlineLevel="0" collapsed="false">
      <c r="A125" s="0" t="n">
        <v>528813984</v>
      </c>
      <c r="B125" s="0" t="s">
        <v>12</v>
      </c>
      <c r="C125" s="0" t="s">
        <v>31</v>
      </c>
      <c r="D125" s="0" t="n">
        <v>1</v>
      </c>
      <c r="E125" s="22" t="n">
        <v>45468</v>
      </c>
      <c r="F125" s="0" t="n">
        <v>126</v>
      </c>
      <c r="G125" s="0" t="n">
        <v>300</v>
      </c>
      <c r="H125" s="0" t="n">
        <v>35.70077</v>
      </c>
      <c r="I125" s="0" t="n">
        <v>-107.322</v>
      </c>
    </row>
    <row r="126" customFormat="false" ht="15.75" hidden="false" customHeight="false" outlineLevel="0" collapsed="false">
      <c r="A126" s="0" t="n">
        <v>528813991</v>
      </c>
      <c r="B126" s="0" t="s">
        <v>12</v>
      </c>
      <c r="C126" s="0" t="s">
        <v>31</v>
      </c>
      <c r="D126" s="0" t="n">
        <v>1</v>
      </c>
      <c r="E126" s="22" t="n">
        <v>45468</v>
      </c>
      <c r="F126" s="0" t="n">
        <v>126</v>
      </c>
      <c r="G126" s="0" t="n">
        <v>295</v>
      </c>
      <c r="H126" s="0" t="n">
        <v>35.70127</v>
      </c>
      <c r="I126" s="0" t="n">
        <v>-107.322</v>
      </c>
    </row>
    <row r="127" customFormat="false" ht="15.75" hidden="false" customHeight="false" outlineLevel="0" collapsed="false">
      <c r="A127" s="0" t="n">
        <v>528814002</v>
      </c>
      <c r="B127" s="0" t="s">
        <v>12</v>
      </c>
      <c r="C127" s="0" t="s">
        <v>31</v>
      </c>
      <c r="D127" s="0" t="n">
        <v>1</v>
      </c>
      <c r="E127" s="22" t="n">
        <v>45568</v>
      </c>
      <c r="F127" s="0" t="n">
        <v>26</v>
      </c>
      <c r="G127" s="0" t="n">
        <v>435</v>
      </c>
      <c r="H127" s="0" t="n">
        <v>35.35911</v>
      </c>
      <c r="I127" s="0" t="n">
        <v>-108.056</v>
      </c>
    </row>
    <row r="128" customFormat="false" ht="15.75" hidden="false" customHeight="false" outlineLevel="0" collapsed="false">
      <c r="A128" s="0" t="n">
        <v>528814064</v>
      </c>
      <c r="B128" s="0" t="s">
        <v>12</v>
      </c>
      <c r="C128" s="0" t="s">
        <v>34</v>
      </c>
      <c r="D128" s="0" t="n">
        <v>1</v>
      </c>
      <c r="E128" s="22" t="n">
        <v>45327</v>
      </c>
      <c r="F128" s="0" t="n">
        <v>267</v>
      </c>
      <c r="G128" s="0" t="n">
        <v>451</v>
      </c>
      <c r="H128" s="0" t="n">
        <v>35.6706</v>
      </c>
      <c r="I128" s="0" t="n">
        <v>-107.719</v>
      </c>
    </row>
    <row r="129" customFormat="false" ht="15.75" hidden="false" customHeight="false" outlineLevel="0" collapsed="false">
      <c r="A129" s="0" t="n">
        <v>528814071</v>
      </c>
      <c r="B129" s="0" t="s">
        <v>12</v>
      </c>
      <c r="C129" s="0" t="s">
        <v>19</v>
      </c>
      <c r="D129" s="0" t="n">
        <v>1</v>
      </c>
      <c r="E129" s="22" t="n">
        <v>45327</v>
      </c>
      <c r="F129" s="0" t="n">
        <v>267</v>
      </c>
      <c r="G129" s="0" t="n">
        <v>271</v>
      </c>
      <c r="H129" s="0" t="n">
        <v>35.67187</v>
      </c>
      <c r="I129" s="0" t="n">
        <v>-107.722</v>
      </c>
    </row>
    <row r="130" customFormat="false" ht="15.75" hidden="false" customHeight="false" outlineLevel="0" collapsed="false">
      <c r="A130" s="0" t="n">
        <v>528814088</v>
      </c>
      <c r="B130" s="0" t="s">
        <v>12</v>
      </c>
      <c r="C130" s="0" t="s">
        <v>19</v>
      </c>
      <c r="D130" s="0" t="n">
        <v>1</v>
      </c>
      <c r="E130" s="22" t="n">
        <v>45327</v>
      </c>
      <c r="F130" s="0" t="n">
        <v>267</v>
      </c>
      <c r="G130" s="0" t="n">
        <v>285</v>
      </c>
      <c r="H130" s="0" t="n">
        <v>35.67292</v>
      </c>
      <c r="I130" s="0" t="n">
        <v>-107.723</v>
      </c>
    </row>
    <row r="131" customFormat="false" ht="15.75" hidden="false" customHeight="false" outlineLevel="0" collapsed="false">
      <c r="A131" s="0" t="n">
        <v>528814095</v>
      </c>
      <c r="B131" s="0" t="s">
        <v>12</v>
      </c>
      <c r="C131" s="0" t="s">
        <v>19</v>
      </c>
      <c r="D131" s="0" t="n">
        <v>1</v>
      </c>
      <c r="E131" s="22" t="n">
        <v>45327</v>
      </c>
      <c r="F131" s="0" t="n">
        <v>267</v>
      </c>
      <c r="G131" s="0" t="n">
        <v>82</v>
      </c>
      <c r="H131" s="0" t="n">
        <v>35.67323</v>
      </c>
      <c r="I131" s="0" t="n">
        <v>-107.723</v>
      </c>
    </row>
    <row r="132" customFormat="false" ht="15.75" hidden="false" customHeight="false" outlineLevel="0" collapsed="false">
      <c r="A132" s="0" t="n">
        <v>528814105</v>
      </c>
      <c r="B132" s="0" t="s">
        <v>12</v>
      </c>
      <c r="C132" s="0" t="s">
        <v>19</v>
      </c>
      <c r="D132" s="0" t="n">
        <v>1</v>
      </c>
      <c r="E132" s="22" t="n">
        <v>45327</v>
      </c>
      <c r="F132" s="0" t="n">
        <v>267</v>
      </c>
      <c r="G132" s="0" t="n">
        <v>253</v>
      </c>
      <c r="H132" s="0" t="n">
        <v>35.67361</v>
      </c>
      <c r="I132" s="0" t="n">
        <v>-107.723</v>
      </c>
    </row>
    <row r="133" customFormat="false" ht="15.75" hidden="false" customHeight="false" outlineLevel="0" collapsed="false">
      <c r="A133" s="0" t="n">
        <v>528814112</v>
      </c>
      <c r="B133" s="0" t="s">
        <v>12</v>
      </c>
      <c r="C133" s="0" t="s">
        <v>19</v>
      </c>
      <c r="D133" s="0" t="n">
        <v>1</v>
      </c>
      <c r="E133" s="22" t="n">
        <v>45349</v>
      </c>
      <c r="F133" s="0" t="n">
        <v>245</v>
      </c>
      <c r="G133" s="0" t="n">
        <v>275</v>
      </c>
      <c r="H133" s="0" t="n">
        <v>35.69708</v>
      </c>
      <c r="I133" s="0" t="n">
        <v>-107.73</v>
      </c>
    </row>
    <row r="134" customFormat="false" ht="15.75" hidden="false" customHeight="false" outlineLevel="0" collapsed="false">
      <c r="A134" s="0" t="n">
        <v>528814129</v>
      </c>
      <c r="B134" s="0" t="s">
        <v>12</v>
      </c>
      <c r="C134" s="0" t="s">
        <v>34</v>
      </c>
      <c r="D134" s="0" t="n">
        <v>1</v>
      </c>
      <c r="E134" s="22" t="n">
        <v>45418</v>
      </c>
      <c r="F134" s="0" t="n">
        <v>176</v>
      </c>
      <c r="G134" s="0" t="n">
        <v>625</v>
      </c>
      <c r="H134" s="0" t="n">
        <v>35.70469</v>
      </c>
      <c r="I134" s="0" t="n">
        <v>-107.722</v>
      </c>
    </row>
    <row r="135" customFormat="false" ht="15.75" hidden="false" customHeight="false" outlineLevel="0" collapsed="false">
      <c r="A135" s="0" t="n">
        <v>528814136</v>
      </c>
      <c r="B135" s="0" t="s">
        <v>12</v>
      </c>
      <c r="C135" s="0" t="s">
        <v>19</v>
      </c>
      <c r="D135" s="0" t="n">
        <v>1</v>
      </c>
      <c r="E135" s="22" t="n">
        <v>45418</v>
      </c>
      <c r="F135" s="0" t="n">
        <v>176</v>
      </c>
      <c r="G135" s="0" t="n">
        <v>189</v>
      </c>
      <c r="H135" s="0" t="n">
        <v>35.70467</v>
      </c>
      <c r="I135" s="0" t="n">
        <v>-107.722</v>
      </c>
    </row>
    <row r="136" customFormat="false" ht="15.75" hidden="false" customHeight="false" outlineLevel="0" collapsed="false">
      <c r="A136" s="0" t="n">
        <v>528814143</v>
      </c>
      <c r="B136" s="0" t="s">
        <v>12</v>
      </c>
      <c r="C136" s="0" t="s">
        <v>13</v>
      </c>
      <c r="D136" s="0" t="n">
        <v>1</v>
      </c>
      <c r="E136" s="22" t="n">
        <v>45418</v>
      </c>
      <c r="F136" s="0" t="n">
        <v>176</v>
      </c>
      <c r="G136" s="0" t="n">
        <v>436</v>
      </c>
      <c r="H136" s="0" t="n">
        <v>35.70705</v>
      </c>
      <c r="I136" s="0" t="n">
        <v>-107.723</v>
      </c>
    </row>
    <row r="137" customFormat="false" ht="15.75" hidden="false" customHeight="false" outlineLevel="0" collapsed="false">
      <c r="A137" s="0" t="n">
        <v>528814150</v>
      </c>
      <c r="B137" s="0" t="s">
        <v>12</v>
      </c>
      <c r="C137" s="0" t="s">
        <v>29</v>
      </c>
      <c r="D137" s="0" t="n">
        <v>1</v>
      </c>
      <c r="E137" s="22" t="n">
        <v>45418</v>
      </c>
      <c r="F137" s="0" t="n">
        <v>176</v>
      </c>
      <c r="G137" s="0" t="n">
        <v>322</v>
      </c>
      <c r="H137" s="0" t="n">
        <v>35.70853</v>
      </c>
      <c r="I137" s="0" t="n">
        <v>-107.722</v>
      </c>
    </row>
    <row r="138" customFormat="false" ht="15.75" hidden="false" customHeight="false" outlineLevel="0" collapsed="false">
      <c r="A138" s="0" t="n">
        <v>528814167</v>
      </c>
      <c r="B138" s="0" t="s">
        <v>12</v>
      </c>
      <c r="C138" s="0" t="s">
        <v>19</v>
      </c>
      <c r="D138" s="0" t="n">
        <v>1</v>
      </c>
      <c r="E138" s="22" t="n">
        <v>45553</v>
      </c>
      <c r="F138" s="0" t="n">
        <v>41</v>
      </c>
      <c r="G138" s="0" t="n">
        <v>219</v>
      </c>
      <c r="H138" s="0" t="n">
        <v>35.60329</v>
      </c>
      <c r="I138" s="0" t="n">
        <v>-108.506</v>
      </c>
    </row>
    <row r="139" customFormat="false" ht="15.75" hidden="false" customHeight="false" outlineLevel="0" collapsed="false">
      <c r="A139" s="0" t="n">
        <v>528814174</v>
      </c>
      <c r="B139" s="0" t="s">
        <v>12</v>
      </c>
      <c r="C139" s="0" t="s">
        <v>19</v>
      </c>
      <c r="D139" s="0" t="n">
        <v>1</v>
      </c>
      <c r="E139" s="22" t="n">
        <v>45553</v>
      </c>
      <c r="F139" s="0" t="n">
        <v>41</v>
      </c>
      <c r="G139" s="0" t="n">
        <v>275</v>
      </c>
      <c r="H139" s="0" t="n">
        <v>35.60371</v>
      </c>
      <c r="I139" s="0" t="n">
        <v>-108.506</v>
      </c>
    </row>
    <row r="140" customFormat="false" ht="15.75" hidden="false" customHeight="false" outlineLevel="0" collapsed="false">
      <c r="A140" s="0" t="n">
        <v>528814181</v>
      </c>
      <c r="B140" s="0" t="s">
        <v>12</v>
      </c>
      <c r="C140" s="0" t="s">
        <v>31</v>
      </c>
      <c r="D140" s="0" t="n">
        <v>1</v>
      </c>
      <c r="E140" s="22" t="n">
        <v>45553</v>
      </c>
      <c r="F140" s="0" t="n">
        <v>41</v>
      </c>
      <c r="G140" s="0" t="n">
        <v>430</v>
      </c>
      <c r="H140" s="0" t="n">
        <v>35.60358</v>
      </c>
      <c r="I140" s="0" t="n">
        <v>-108.506</v>
      </c>
    </row>
    <row r="141" customFormat="false" ht="15.75" hidden="false" customHeight="false" outlineLevel="0" collapsed="false">
      <c r="A141" s="0" t="n">
        <v>528814198</v>
      </c>
      <c r="B141" s="0" t="s">
        <v>12</v>
      </c>
      <c r="C141" s="0" t="s">
        <v>19</v>
      </c>
      <c r="D141" s="0" t="n">
        <v>1</v>
      </c>
      <c r="E141" s="22" t="n">
        <v>45532</v>
      </c>
      <c r="F141" s="0" t="n">
        <v>62</v>
      </c>
      <c r="G141" s="0" t="n">
        <v>276</v>
      </c>
      <c r="H141" s="0" t="n">
        <v>35.55158</v>
      </c>
      <c r="I141" s="0" t="n">
        <v>-108.28</v>
      </c>
    </row>
    <row r="142" customFormat="false" ht="15.75" hidden="false" customHeight="false" outlineLevel="0" collapsed="false">
      <c r="A142" s="0" t="n">
        <v>528814208</v>
      </c>
      <c r="B142" s="0" t="s">
        <v>12</v>
      </c>
      <c r="C142" s="0" t="s">
        <v>13</v>
      </c>
      <c r="D142" s="0" t="n">
        <v>1</v>
      </c>
      <c r="E142" s="22" t="n">
        <v>45532</v>
      </c>
      <c r="F142" s="0" t="n">
        <v>62</v>
      </c>
      <c r="G142" s="0" t="n">
        <v>356</v>
      </c>
      <c r="H142" s="0" t="n">
        <v>35.54725</v>
      </c>
      <c r="I142" s="0" t="n">
        <v>-108.281</v>
      </c>
    </row>
    <row r="143" customFormat="false" ht="15.75" hidden="false" customHeight="false" outlineLevel="0" collapsed="false">
      <c r="A143" s="0" t="n">
        <v>528814215</v>
      </c>
      <c r="B143" s="0" t="s">
        <v>12</v>
      </c>
      <c r="C143" s="0" t="s">
        <v>19</v>
      </c>
      <c r="D143" s="0" t="n">
        <v>1</v>
      </c>
      <c r="E143" s="22" t="n">
        <v>45532</v>
      </c>
      <c r="F143" s="0" t="n">
        <v>62</v>
      </c>
      <c r="G143" s="0" t="n">
        <v>276</v>
      </c>
      <c r="H143" s="0" t="n">
        <v>35.54605</v>
      </c>
      <c r="I143" s="0" t="n">
        <v>-108.282</v>
      </c>
    </row>
    <row r="144" customFormat="false" ht="15.75" hidden="false" customHeight="false" outlineLevel="0" collapsed="false">
      <c r="A144" s="0" t="n">
        <v>528814222</v>
      </c>
      <c r="B144" s="0" t="s">
        <v>12</v>
      </c>
      <c r="C144" s="0" t="s">
        <v>19</v>
      </c>
      <c r="D144" s="0" t="n">
        <v>1</v>
      </c>
      <c r="E144" s="22" t="n">
        <v>45148</v>
      </c>
      <c r="F144" s="0" t="n">
        <v>446</v>
      </c>
      <c r="G144" s="0" t="n">
        <v>276</v>
      </c>
      <c r="H144" s="0" t="n">
        <v>35.61753</v>
      </c>
      <c r="I144" s="0" t="n">
        <v>-108.444</v>
      </c>
    </row>
    <row r="145" customFormat="false" ht="15.75" hidden="false" customHeight="false" outlineLevel="0" collapsed="false">
      <c r="A145" s="0" t="n">
        <v>528814253</v>
      </c>
      <c r="B145" s="0" t="s">
        <v>12</v>
      </c>
      <c r="C145" s="0" t="s">
        <v>19</v>
      </c>
      <c r="D145" s="0" t="n">
        <v>1</v>
      </c>
      <c r="E145" s="22" t="n">
        <v>45545</v>
      </c>
      <c r="F145" s="0" t="n">
        <v>49</v>
      </c>
      <c r="G145" s="0" t="n">
        <v>275</v>
      </c>
      <c r="H145" s="0" t="n">
        <v>35.69437</v>
      </c>
      <c r="I145" s="0" t="n">
        <v>-108.017</v>
      </c>
    </row>
    <row r="146" customFormat="false" ht="15.75" hidden="false" customHeight="false" outlineLevel="0" collapsed="false">
      <c r="A146" s="0" t="n">
        <v>528814260</v>
      </c>
      <c r="B146" s="0" t="s">
        <v>12</v>
      </c>
      <c r="C146" s="0" t="s">
        <v>19</v>
      </c>
      <c r="D146" s="0" t="n">
        <v>1</v>
      </c>
      <c r="E146" s="22" t="n">
        <v>45545</v>
      </c>
      <c r="F146" s="0" t="n">
        <v>49</v>
      </c>
      <c r="G146" s="0" t="n">
        <v>275</v>
      </c>
      <c r="H146" s="0" t="n">
        <v>35.69447</v>
      </c>
      <c r="I146" s="0" t="n">
        <v>-108.017</v>
      </c>
    </row>
    <row r="147" customFormat="false" ht="15.75" hidden="false" customHeight="false" outlineLevel="0" collapsed="false">
      <c r="A147" s="0" t="n">
        <v>528814277</v>
      </c>
      <c r="B147" s="0" t="s">
        <v>12</v>
      </c>
      <c r="C147" s="0" t="s">
        <v>15</v>
      </c>
      <c r="D147" s="0" t="n">
        <v>1</v>
      </c>
      <c r="E147" s="22" t="n">
        <v>45435</v>
      </c>
      <c r="F147" s="0" t="n">
        <v>159</v>
      </c>
      <c r="G147" s="0" t="n">
        <v>55</v>
      </c>
      <c r="H147" s="0" t="n">
        <v>35.37257</v>
      </c>
      <c r="I147" s="0" t="n">
        <v>-108.092</v>
      </c>
    </row>
    <row r="148" customFormat="false" ht="15.75" hidden="false" customHeight="false" outlineLevel="0" collapsed="false">
      <c r="A148" s="0" t="n">
        <v>528814284</v>
      </c>
      <c r="B148" s="0" t="s">
        <v>12</v>
      </c>
      <c r="C148" s="0" t="s">
        <v>19</v>
      </c>
      <c r="D148" s="0" t="n">
        <v>1</v>
      </c>
      <c r="E148" s="22" t="n">
        <v>45568</v>
      </c>
      <c r="F148" s="0" t="n">
        <v>26</v>
      </c>
      <c r="G148" s="0" t="n">
        <v>270</v>
      </c>
      <c r="H148" s="0" t="n">
        <v>35.3709</v>
      </c>
      <c r="I148" s="0" t="n">
        <v>-108.091</v>
      </c>
    </row>
    <row r="149" customFormat="false" ht="15.75" hidden="false" customHeight="false" outlineLevel="0" collapsed="false">
      <c r="A149" s="0" t="n">
        <v>528814291</v>
      </c>
      <c r="B149" s="0" t="s">
        <v>12</v>
      </c>
      <c r="C149" s="0" t="s">
        <v>19</v>
      </c>
      <c r="D149" s="0" t="n">
        <v>1</v>
      </c>
      <c r="E149" s="22" t="n">
        <v>45440</v>
      </c>
      <c r="F149" s="0" t="n">
        <v>154</v>
      </c>
      <c r="G149" s="0" t="n">
        <v>270</v>
      </c>
      <c r="H149" s="0" t="n">
        <v>35.37073</v>
      </c>
      <c r="I149" s="0" t="n">
        <v>-108.091</v>
      </c>
    </row>
    <row r="150" customFormat="false" ht="15.75" hidden="false" customHeight="false" outlineLevel="0" collapsed="false">
      <c r="A150" s="0" t="n">
        <v>528814301</v>
      </c>
      <c r="B150" s="0" t="s">
        <v>12</v>
      </c>
      <c r="C150" s="0" t="s">
        <v>19</v>
      </c>
      <c r="D150" s="0" t="n">
        <v>1</v>
      </c>
      <c r="E150" s="22" t="n">
        <v>45153</v>
      </c>
      <c r="F150" s="0" t="n">
        <v>441</v>
      </c>
      <c r="G150" s="0" t="n">
        <v>276</v>
      </c>
      <c r="H150" s="0" t="n">
        <v>35.37271</v>
      </c>
      <c r="I150" s="0" t="n">
        <v>-108.095</v>
      </c>
    </row>
    <row r="151" customFormat="false" ht="15.75" hidden="false" customHeight="false" outlineLevel="0" collapsed="false">
      <c r="A151" s="0" t="n">
        <v>528814325</v>
      </c>
      <c r="B151" s="0" t="s">
        <v>12</v>
      </c>
      <c r="C151" s="0" t="s">
        <v>19</v>
      </c>
      <c r="D151" s="0" t="n">
        <v>1</v>
      </c>
      <c r="E151" s="22" t="n">
        <v>45217</v>
      </c>
      <c r="F151" s="0" t="n">
        <v>377</v>
      </c>
      <c r="G151" s="0" t="n">
        <v>283</v>
      </c>
      <c r="H151" s="0" t="n">
        <v>35.60113</v>
      </c>
      <c r="I151" s="0" t="n">
        <v>-107.994</v>
      </c>
    </row>
    <row r="152" customFormat="false" ht="15.75" hidden="false" customHeight="false" outlineLevel="0" collapsed="false">
      <c r="A152" s="0" t="n">
        <v>528814332</v>
      </c>
      <c r="B152" s="0" t="s">
        <v>12</v>
      </c>
      <c r="C152" s="0" t="s">
        <v>19</v>
      </c>
      <c r="D152" s="0" t="n">
        <v>1</v>
      </c>
      <c r="E152" s="22" t="n">
        <v>45355</v>
      </c>
      <c r="F152" s="0" t="n">
        <v>239</v>
      </c>
      <c r="G152" s="0" t="n">
        <v>180</v>
      </c>
      <c r="H152" s="0" t="n">
        <v>35.61944</v>
      </c>
      <c r="I152" s="0" t="n">
        <v>-108.457</v>
      </c>
    </row>
    <row r="153" customFormat="false" ht="15.75" hidden="false" customHeight="false" outlineLevel="0" collapsed="false">
      <c r="A153" s="0" t="n">
        <v>528814349</v>
      </c>
      <c r="B153" s="0" t="s">
        <v>12</v>
      </c>
      <c r="C153" s="0" t="s">
        <v>19</v>
      </c>
      <c r="D153" s="0" t="n">
        <v>7</v>
      </c>
      <c r="E153" s="22" t="n">
        <v>45358</v>
      </c>
      <c r="F153" s="0" t="n">
        <v>236</v>
      </c>
      <c r="G153" s="0" t="n">
        <v>256</v>
      </c>
      <c r="H153" s="0" t="n">
        <v>35.61919</v>
      </c>
      <c r="I153" s="0" t="n">
        <v>-108.457</v>
      </c>
    </row>
    <row r="154" customFormat="false" ht="15.75" hidden="false" customHeight="false" outlineLevel="0" collapsed="false">
      <c r="A154" s="0" t="n">
        <v>528814356</v>
      </c>
      <c r="B154" s="0" t="s">
        <v>12</v>
      </c>
      <c r="C154" s="0" t="s">
        <v>19</v>
      </c>
      <c r="D154" s="0" t="n">
        <v>1</v>
      </c>
      <c r="E154" s="22" t="n">
        <v>45216</v>
      </c>
      <c r="F154" s="0" t="n">
        <v>378</v>
      </c>
      <c r="G154" s="0" t="n">
        <v>276</v>
      </c>
      <c r="H154" s="0" t="n">
        <v>35.61943</v>
      </c>
      <c r="I154" s="0" t="n">
        <v>-108.457</v>
      </c>
    </row>
    <row r="155" customFormat="false" ht="15.75" hidden="false" customHeight="false" outlineLevel="0" collapsed="false">
      <c r="A155" s="0" t="n">
        <v>528814370</v>
      </c>
      <c r="B155" s="0" t="s">
        <v>12</v>
      </c>
      <c r="C155" s="0" t="s">
        <v>19</v>
      </c>
      <c r="D155" s="0" t="n">
        <v>7</v>
      </c>
      <c r="E155" s="22" t="n">
        <v>45460</v>
      </c>
      <c r="F155" s="0" t="n">
        <v>134</v>
      </c>
      <c r="G155" s="0" t="n">
        <v>223</v>
      </c>
      <c r="H155" s="0" t="n">
        <v>35.61054</v>
      </c>
      <c r="I155" s="0" t="n">
        <v>-108.526</v>
      </c>
    </row>
    <row r="156" customFormat="false" ht="15.75" hidden="false" customHeight="false" outlineLevel="0" collapsed="false">
      <c r="A156" s="0" t="n">
        <v>528814394</v>
      </c>
      <c r="B156" s="0" t="s">
        <v>12</v>
      </c>
      <c r="C156" s="0" t="s">
        <v>19</v>
      </c>
      <c r="D156" s="0" t="n">
        <v>1</v>
      </c>
      <c r="E156" s="22" t="n">
        <v>45236</v>
      </c>
      <c r="F156" s="0" t="n">
        <v>358</v>
      </c>
      <c r="G156" s="0" t="n">
        <v>304</v>
      </c>
      <c r="H156" s="0" t="n">
        <v>35.78225</v>
      </c>
      <c r="I156" s="0" t="n">
        <v>-107.752</v>
      </c>
    </row>
    <row r="157" customFormat="false" ht="15.75" hidden="false" customHeight="false" outlineLevel="0" collapsed="false">
      <c r="A157" s="0" t="n">
        <v>528814411</v>
      </c>
      <c r="B157" s="0" t="s">
        <v>12</v>
      </c>
      <c r="C157" s="0" t="s">
        <v>35</v>
      </c>
      <c r="D157" s="0" t="n">
        <v>1</v>
      </c>
      <c r="E157" s="22" t="n">
        <v>45266</v>
      </c>
      <c r="F157" s="0" t="n">
        <v>328</v>
      </c>
      <c r="G157" s="0" t="n">
        <v>952</v>
      </c>
      <c r="H157" s="0" t="n">
        <v>35.33726</v>
      </c>
      <c r="I157" s="0" t="n">
        <v>-108.149</v>
      </c>
    </row>
    <row r="158" customFormat="false" ht="15.75" hidden="false" customHeight="false" outlineLevel="0" collapsed="false">
      <c r="A158" s="0" t="n">
        <v>528814428</v>
      </c>
      <c r="B158" s="0" t="s">
        <v>12</v>
      </c>
      <c r="C158" s="0" t="s">
        <v>13</v>
      </c>
      <c r="D158" s="0" t="n">
        <v>1</v>
      </c>
      <c r="E158" s="22" t="n">
        <v>45167</v>
      </c>
      <c r="F158" s="0" t="n">
        <v>427</v>
      </c>
      <c r="G158" s="0" t="n">
        <v>1200</v>
      </c>
      <c r="H158" s="0" t="n">
        <v>35.3076</v>
      </c>
      <c r="I158" s="0" t="n">
        <v>-108.074</v>
      </c>
    </row>
    <row r="159" customFormat="false" ht="15.75" hidden="false" customHeight="false" outlineLevel="0" collapsed="false">
      <c r="A159" s="0" t="n">
        <v>528814435</v>
      </c>
      <c r="B159" s="0" t="s">
        <v>12</v>
      </c>
      <c r="C159" s="0" t="s">
        <v>15</v>
      </c>
      <c r="D159" s="0" t="n">
        <v>1</v>
      </c>
      <c r="E159" s="22" t="n">
        <v>45250</v>
      </c>
      <c r="F159" s="0" t="n">
        <v>344</v>
      </c>
      <c r="G159" s="0" t="n">
        <v>117</v>
      </c>
      <c r="H159" s="0" t="n">
        <v>35.35405</v>
      </c>
      <c r="I159" s="0" t="n">
        <v>-108.064</v>
      </c>
    </row>
    <row r="160" customFormat="false" ht="15.75" hidden="false" customHeight="false" outlineLevel="0" collapsed="false">
      <c r="A160" s="0" t="n">
        <v>528814442</v>
      </c>
      <c r="B160" s="0" t="s">
        <v>12</v>
      </c>
      <c r="C160" s="0" t="s">
        <v>19</v>
      </c>
      <c r="D160" s="0" t="n">
        <v>1</v>
      </c>
      <c r="E160" s="22" t="n">
        <v>45413</v>
      </c>
      <c r="F160" s="0" t="n">
        <v>181</v>
      </c>
      <c r="G160" s="0" t="n">
        <v>271</v>
      </c>
      <c r="H160" s="0" t="n">
        <v>35.5651</v>
      </c>
      <c r="I160" s="0" t="n">
        <v>-108.269</v>
      </c>
    </row>
    <row r="161" customFormat="false" ht="15.75" hidden="false" customHeight="false" outlineLevel="0" collapsed="false">
      <c r="A161" s="0" t="n">
        <v>528814459</v>
      </c>
      <c r="B161" s="0" t="s">
        <v>12</v>
      </c>
      <c r="C161" s="0" t="s">
        <v>19</v>
      </c>
      <c r="D161" s="0" t="n">
        <v>1</v>
      </c>
      <c r="E161" s="22" t="n">
        <v>45327</v>
      </c>
      <c r="F161" s="0" t="n">
        <v>267</v>
      </c>
      <c r="G161" s="0" t="n">
        <v>212</v>
      </c>
      <c r="H161" s="0" t="n">
        <v>35.67385</v>
      </c>
      <c r="I161" s="0" t="n">
        <v>-107.724</v>
      </c>
    </row>
    <row r="162" customFormat="false" ht="15.75" hidden="false" customHeight="false" outlineLevel="0" collapsed="false">
      <c r="A162" s="0" t="n">
        <v>528814480</v>
      </c>
      <c r="B162" s="0" t="s">
        <v>12</v>
      </c>
      <c r="C162" s="0" t="s">
        <v>19</v>
      </c>
      <c r="D162" s="0" t="n">
        <v>1</v>
      </c>
      <c r="E162" s="22" t="n">
        <v>45573</v>
      </c>
      <c r="F162" s="0" t="n">
        <v>21</v>
      </c>
      <c r="G162" s="0" t="n">
        <v>276</v>
      </c>
      <c r="H162" s="0" t="n">
        <v>35.57375</v>
      </c>
      <c r="I162" s="0" t="n">
        <v>-108.33</v>
      </c>
    </row>
    <row r="163" customFormat="false" ht="15.75" hidden="false" customHeight="false" outlineLevel="0" collapsed="false">
      <c r="A163" s="0" t="n">
        <v>528814507</v>
      </c>
      <c r="B163" s="0" t="s">
        <v>12</v>
      </c>
      <c r="C163" s="0" t="s">
        <v>19</v>
      </c>
      <c r="D163" s="0" t="n">
        <v>1</v>
      </c>
      <c r="E163" s="22" t="n">
        <v>45482</v>
      </c>
      <c r="F163" s="0" t="n">
        <v>112</v>
      </c>
      <c r="G163" s="0" t="n">
        <v>258</v>
      </c>
      <c r="H163" s="0" t="n">
        <v>35.64669</v>
      </c>
      <c r="I163" s="0" t="n">
        <v>-108.013</v>
      </c>
    </row>
    <row r="164" customFormat="false" ht="15.75" hidden="false" customHeight="false" outlineLevel="0" collapsed="false">
      <c r="A164" s="0" t="n">
        <v>528814514</v>
      </c>
      <c r="B164" s="0" t="s">
        <v>12</v>
      </c>
      <c r="C164" s="0" t="s">
        <v>19</v>
      </c>
      <c r="D164" s="0" t="n">
        <v>1</v>
      </c>
      <c r="E164" s="22" t="n">
        <v>45231</v>
      </c>
      <c r="F164" s="0" t="n">
        <v>363</v>
      </c>
      <c r="G164" s="0" t="n">
        <v>93</v>
      </c>
      <c r="H164" s="0" t="n">
        <v>35.56865</v>
      </c>
      <c r="I164" s="0" t="n">
        <v>-108.331</v>
      </c>
    </row>
    <row r="165" customFormat="false" ht="15.75" hidden="false" customHeight="false" outlineLevel="0" collapsed="false">
      <c r="A165" s="0" t="n">
        <v>528814521</v>
      </c>
      <c r="B165" s="0" t="s">
        <v>12</v>
      </c>
      <c r="C165" s="0" t="s">
        <v>13</v>
      </c>
      <c r="D165" s="0" t="n">
        <v>1</v>
      </c>
      <c r="E165" s="22" t="n">
        <v>45236</v>
      </c>
      <c r="F165" s="0" t="n">
        <v>358</v>
      </c>
      <c r="G165" s="0" t="n">
        <v>241</v>
      </c>
      <c r="H165" s="0" t="n">
        <v>35.67063</v>
      </c>
      <c r="I165" s="0" t="n">
        <v>-107.719</v>
      </c>
    </row>
    <row r="166" customFormat="false" ht="15.75" hidden="false" customHeight="false" outlineLevel="0" collapsed="false">
      <c r="A166" s="0" t="n">
        <v>528814538</v>
      </c>
      <c r="B166" s="0" t="s">
        <v>12</v>
      </c>
      <c r="C166" s="0" t="s">
        <v>32</v>
      </c>
      <c r="D166" s="0" t="n">
        <v>1</v>
      </c>
      <c r="E166" s="22" t="n">
        <v>45244</v>
      </c>
      <c r="F166" s="0" t="n">
        <v>350</v>
      </c>
      <c r="G166" s="0" t="n">
        <v>430</v>
      </c>
      <c r="H166" s="0" t="n">
        <v>36.0951</v>
      </c>
      <c r="I166" s="0" t="n">
        <v>-108.834</v>
      </c>
    </row>
    <row r="167" customFormat="false" ht="15.75" hidden="false" customHeight="false" outlineLevel="0" collapsed="false">
      <c r="A167" s="0" t="n">
        <v>528814545</v>
      </c>
      <c r="B167" s="0" t="s">
        <v>12</v>
      </c>
      <c r="C167" s="0" t="s">
        <v>13</v>
      </c>
      <c r="D167" s="0" t="n">
        <v>1</v>
      </c>
      <c r="E167" s="22" t="n">
        <v>45581</v>
      </c>
      <c r="F167" s="0" t="n">
        <v>13</v>
      </c>
      <c r="G167" s="0" t="n">
        <v>689</v>
      </c>
      <c r="H167" s="0" t="n">
        <v>36.08756</v>
      </c>
      <c r="I167" s="0" t="n">
        <v>-108.79</v>
      </c>
    </row>
    <row r="168" customFormat="false" ht="15.75" hidden="false" customHeight="false" outlineLevel="0" collapsed="false">
      <c r="A168" s="0" t="n">
        <v>528814552</v>
      </c>
      <c r="B168" s="0" t="s">
        <v>12</v>
      </c>
      <c r="C168" s="0" t="s">
        <v>15</v>
      </c>
      <c r="D168" s="0" t="n">
        <v>1</v>
      </c>
      <c r="E168" s="22" t="n">
        <v>45344</v>
      </c>
      <c r="F168" s="0" t="n">
        <v>250</v>
      </c>
      <c r="G168" s="0" t="n">
        <v>118</v>
      </c>
      <c r="H168" s="0" t="n">
        <v>36.08134</v>
      </c>
      <c r="I168" s="0" t="n">
        <v>-108.789</v>
      </c>
    </row>
    <row r="169" customFormat="false" ht="15.75" hidden="false" customHeight="false" outlineLevel="0" collapsed="false">
      <c r="A169" s="0" t="n">
        <v>528814569</v>
      </c>
      <c r="B169" s="0" t="s">
        <v>12</v>
      </c>
      <c r="C169" s="0" t="s">
        <v>13</v>
      </c>
      <c r="D169" s="0" t="n">
        <v>1</v>
      </c>
      <c r="E169" s="22" t="n">
        <v>45581</v>
      </c>
      <c r="F169" s="0" t="n">
        <v>13</v>
      </c>
      <c r="G169" s="0" t="n">
        <v>450</v>
      </c>
      <c r="H169" s="0" t="n">
        <v>36.08134</v>
      </c>
      <c r="I169" s="0" t="n">
        <v>-108.79</v>
      </c>
    </row>
    <row r="170" customFormat="false" ht="15.75" hidden="false" customHeight="false" outlineLevel="0" collapsed="false">
      <c r="A170" s="0" t="n">
        <v>528814583</v>
      </c>
      <c r="B170" s="0" t="s">
        <v>12</v>
      </c>
      <c r="C170" s="0" t="s">
        <v>19</v>
      </c>
      <c r="D170" s="0" t="n">
        <v>1</v>
      </c>
      <c r="E170" s="22" t="n">
        <v>45497</v>
      </c>
      <c r="F170" s="0" t="n">
        <v>97</v>
      </c>
      <c r="G170" s="0" t="n">
        <v>275</v>
      </c>
      <c r="H170" s="0" t="n">
        <v>35.36228</v>
      </c>
      <c r="I170" s="0" t="n">
        <v>-108.082</v>
      </c>
    </row>
    <row r="171" customFormat="false" ht="15.75" hidden="false" customHeight="false" outlineLevel="0" collapsed="false">
      <c r="A171" s="0" t="n">
        <v>528814590</v>
      </c>
      <c r="B171" s="0" t="s">
        <v>12</v>
      </c>
      <c r="C171" s="0" t="s">
        <v>19</v>
      </c>
      <c r="D171" s="0" t="n">
        <v>1</v>
      </c>
      <c r="E171" s="22" t="n">
        <v>45440</v>
      </c>
      <c r="F171" s="0" t="n">
        <v>154</v>
      </c>
      <c r="G171" s="0" t="n">
        <v>270</v>
      </c>
      <c r="H171" s="0" t="n">
        <v>35.36224</v>
      </c>
      <c r="I171" s="0" t="n">
        <v>-108.082</v>
      </c>
    </row>
    <row r="172" customFormat="false" ht="15.75" hidden="false" customHeight="false" outlineLevel="0" collapsed="false">
      <c r="A172" s="0" t="n">
        <v>528814600</v>
      </c>
      <c r="B172" s="0" t="s">
        <v>12</v>
      </c>
      <c r="C172" s="0" t="s">
        <v>23</v>
      </c>
      <c r="E172" s="22" t="n">
        <v>45553</v>
      </c>
      <c r="F172" s="0" t="n">
        <v>41</v>
      </c>
      <c r="G172" s="0" t="n">
        <v>352</v>
      </c>
      <c r="H172" s="0" t="n">
        <v>35.60897</v>
      </c>
      <c r="I172" s="0" t="n">
        <v>-108.528</v>
      </c>
    </row>
    <row r="173" customFormat="false" ht="15.75" hidden="false" customHeight="false" outlineLevel="0" collapsed="false">
      <c r="A173" s="0" t="n">
        <v>528814617</v>
      </c>
      <c r="B173" s="0" t="s">
        <v>12</v>
      </c>
      <c r="C173" s="0" t="s">
        <v>19</v>
      </c>
      <c r="E173" s="22" t="n">
        <v>45355</v>
      </c>
      <c r="F173" s="0" t="n">
        <v>239</v>
      </c>
      <c r="G173" s="0" t="n">
        <v>180</v>
      </c>
      <c r="H173" s="0" t="n">
        <v>35.61914</v>
      </c>
      <c r="I173" s="0" t="n">
        <v>-108.456</v>
      </c>
    </row>
    <row r="174" customFormat="false" ht="15.75" hidden="false" customHeight="false" outlineLevel="0" collapsed="false">
      <c r="A174" s="0" t="n">
        <v>528814679</v>
      </c>
      <c r="B174" s="0" t="s">
        <v>12</v>
      </c>
      <c r="C174" s="0" t="s">
        <v>19</v>
      </c>
      <c r="D174" s="0" t="n">
        <v>3</v>
      </c>
      <c r="E174" s="22" t="n">
        <v>45573</v>
      </c>
      <c r="F174" s="0" t="n">
        <v>21</v>
      </c>
      <c r="G174" s="0" t="n">
        <v>275</v>
      </c>
      <c r="H174" s="0" t="n">
        <v>35.72602</v>
      </c>
      <c r="I174" s="0" t="n">
        <v>-107.732</v>
      </c>
    </row>
    <row r="175" customFormat="false" ht="15.75" hidden="false" customHeight="false" outlineLevel="0" collapsed="false">
      <c r="A175" s="0" t="n">
        <v>528814686</v>
      </c>
      <c r="B175" s="0" t="s">
        <v>12</v>
      </c>
      <c r="C175" s="0" t="s">
        <v>19</v>
      </c>
      <c r="D175" s="0" t="n">
        <v>2</v>
      </c>
      <c r="E175" s="22" t="n">
        <v>45573</v>
      </c>
      <c r="F175" s="0" t="n">
        <v>21</v>
      </c>
      <c r="G175" s="0" t="n">
        <v>275</v>
      </c>
      <c r="H175" s="0" t="n">
        <v>35.75453</v>
      </c>
      <c r="I175" s="0" t="n">
        <v>-107.764</v>
      </c>
    </row>
    <row r="176" customFormat="false" ht="15.75" hidden="false" customHeight="false" outlineLevel="0" collapsed="false">
      <c r="A176" s="0" t="n">
        <v>528815209</v>
      </c>
      <c r="B176" s="0" t="s">
        <v>12</v>
      </c>
      <c r="C176" s="0" t="s">
        <v>19</v>
      </c>
      <c r="D176" s="0" t="n">
        <v>4</v>
      </c>
      <c r="E176" s="22" t="n">
        <v>45573</v>
      </c>
      <c r="F176" s="0" t="n">
        <v>21</v>
      </c>
      <c r="G176" s="0" t="n">
        <v>275</v>
      </c>
      <c r="H176" s="0" t="n">
        <v>35.75419</v>
      </c>
      <c r="I176" s="0" t="n">
        <v>-107.762</v>
      </c>
    </row>
    <row r="177" customFormat="false" ht="15.75" hidden="false" customHeight="false" outlineLevel="0" collapsed="false">
      <c r="A177" s="0" t="n">
        <v>528815230</v>
      </c>
      <c r="B177" s="0" t="s">
        <v>12</v>
      </c>
      <c r="C177" s="0" t="s">
        <v>19</v>
      </c>
      <c r="D177" s="0" t="n">
        <v>2</v>
      </c>
      <c r="E177" s="22" t="n">
        <v>45573</v>
      </c>
      <c r="F177" s="0" t="n">
        <v>21</v>
      </c>
      <c r="G177" s="0" t="n">
        <v>275</v>
      </c>
      <c r="H177" s="0" t="n">
        <v>35.75435</v>
      </c>
      <c r="I177" s="0" t="n">
        <v>-107.764</v>
      </c>
    </row>
    <row r="178" customFormat="false" ht="15.75" hidden="false" customHeight="false" outlineLevel="0" collapsed="false">
      <c r="A178" s="0" t="n">
        <v>528815247</v>
      </c>
      <c r="B178" s="0" t="s">
        <v>12</v>
      </c>
      <c r="C178" s="0" t="s">
        <v>13</v>
      </c>
      <c r="D178" s="0" t="n">
        <v>2</v>
      </c>
      <c r="E178" s="22" t="n">
        <v>45566</v>
      </c>
      <c r="F178" s="0" t="n">
        <v>28</v>
      </c>
      <c r="G178" s="0" t="n">
        <v>788</v>
      </c>
      <c r="H178" s="0" t="n">
        <v>35.38127</v>
      </c>
      <c r="I178" s="0" t="n">
        <v>-108.128</v>
      </c>
    </row>
    <row r="179" customFormat="false" ht="15.75" hidden="false" customHeight="false" outlineLevel="0" collapsed="false">
      <c r="A179" s="0" t="n">
        <v>528815278</v>
      </c>
      <c r="B179" s="0" t="s">
        <v>12</v>
      </c>
      <c r="C179" s="0" t="s">
        <v>19</v>
      </c>
      <c r="D179" s="0" t="n">
        <v>4</v>
      </c>
      <c r="E179" s="22" t="n">
        <v>45490</v>
      </c>
      <c r="F179" s="0" t="n">
        <v>104</v>
      </c>
      <c r="G179" s="0" t="n">
        <v>287</v>
      </c>
      <c r="H179" s="0" t="n">
        <v>35.57391</v>
      </c>
      <c r="I179" s="0" t="n">
        <v>-108.328</v>
      </c>
    </row>
    <row r="180" customFormat="false" ht="15.75" hidden="false" customHeight="false" outlineLevel="0" collapsed="false">
      <c r="A180" s="0" t="n">
        <v>528815285</v>
      </c>
      <c r="B180" s="0" t="s">
        <v>12</v>
      </c>
      <c r="C180" s="0" t="s">
        <v>13</v>
      </c>
      <c r="D180" s="0" t="n">
        <v>1</v>
      </c>
      <c r="E180" s="22" t="n">
        <v>45553</v>
      </c>
      <c r="F180" s="0" t="n">
        <v>41</v>
      </c>
      <c r="G180" s="0" t="n">
        <v>977</v>
      </c>
      <c r="H180" s="0" t="n">
        <v>35.43899</v>
      </c>
      <c r="I180" s="0" t="n">
        <v>-108.246</v>
      </c>
    </row>
    <row r="181" customFormat="false" ht="15.75" hidden="false" customHeight="false" outlineLevel="0" collapsed="false">
      <c r="A181" s="0" t="n">
        <v>528815728</v>
      </c>
      <c r="B181" s="0" t="s">
        <v>12</v>
      </c>
      <c r="C181" s="0" t="s">
        <v>13</v>
      </c>
      <c r="D181" s="0" t="n">
        <v>1</v>
      </c>
      <c r="E181" s="22" t="n">
        <v>45481</v>
      </c>
      <c r="F181" s="0" t="n">
        <v>113</v>
      </c>
      <c r="G181" s="0" t="n">
        <v>906</v>
      </c>
      <c r="H181" s="0" t="n">
        <v>36.08836</v>
      </c>
      <c r="I181" s="0" t="n">
        <v>-108.767</v>
      </c>
    </row>
    <row r="182" customFormat="false" ht="15.75" hidden="false" customHeight="false" outlineLevel="0" collapsed="false">
      <c r="A182" s="0" t="n">
        <v>528815735</v>
      </c>
      <c r="B182" s="0" t="s">
        <v>12</v>
      </c>
      <c r="C182" s="0" t="s">
        <v>13</v>
      </c>
      <c r="D182" s="0" t="n">
        <v>1</v>
      </c>
      <c r="E182" s="22" t="n">
        <v>45481</v>
      </c>
      <c r="F182" s="0" t="n">
        <v>113</v>
      </c>
      <c r="G182" s="0" t="n">
        <v>673</v>
      </c>
      <c r="H182" s="0" t="n">
        <v>36.08836</v>
      </c>
      <c r="I182" s="0" t="n">
        <v>-108.767</v>
      </c>
    </row>
    <row r="183" customFormat="false" ht="15.75" hidden="false" customHeight="false" outlineLevel="0" collapsed="false">
      <c r="A183" s="0" t="n">
        <v>528815773</v>
      </c>
      <c r="B183" s="0" t="s">
        <v>12</v>
      </c>
      <c r="C183" s="0" t="s">
        <v>13</v>
      </c>
      <c r="D183" s="0" t="n">
        <v>4</v>
      </c>
      <c r="E183" s="22" t="n">
        <v>45581</v>
      </c>
      <c r="F183" s="0" t="n">
        <v>13</v>
      </c>
      <c r="G183" s="0" t="n">
        <v>810</v>
      </c>
      <c r="H183" s="0" t="n">
        <v>36.08874</v>
      </c>
      <c r="I183" s="0" t="n">
        <v>-108.775</v>
      </c>
    </row>
    <row r="184" customFormat="false" ht="15.75" hidden="false" customHeight="false" outlineLevel="0" collapsed="false">
      <c r="A184" s="0" t="n">
        <v>528815780</v>
      </c>
      <c r="B184" s="0" t="s">
        <v>12</v>
      </c>
      <c r="C184" s="0" t="s">
        <v>13</v>
      </c>
      <c r="D184" s="0" t="n">
        <v>2</v>
      </c>
      <c r="E184" s="22" t="n">
        <v>45581</v>
      </c>
      <c r="F184" s="0" t="n">
        <v>13</v>
      </c>
      <c r="G184" s="0" t="n">
        <v>560</v>
      </c>
      <c r="H184" s="0" t="n">
        <v>36.08726</v>
      </c>
      <c r="I184" s="0" t="n">
        <v>-108.776</v>
      </c>
    </row>
    <row r="185" customFormat="false" ht="15.75" hidden="false" customHeight="false" outlineLevel="0" collapsed="false">
      <c r="A185" s="0" t="n">
        <v>528815797</v>
      </c>
      <c r="B185" s="0" t="s">
        <v>12</v>
      </c>
      <c r="C185" s="0" t="s">
        <v>13</v>
      </c>
      <c r="D185" s="0" t="n">
        <v>2</v>
      </c>
      <c r="E185" s="22" t="n">
        <v>45449</v>
      </c>
      <c r="F185" s="0" t="n">
        <v>145</v>
      </c>
      <c r="G185" s="0" t="n">
        <v>110</v>
      </c>
      <c r="H185" s="0" t="n">
        <v>35.7525</v>
      </c>
      <c r="I185" s="0" t="n">
        <v>-108.7</v>
      </c>
    </row>
    <row r="186" customFormat="false" ht="15.75" hidden="false" customHeight="false" outlineLevel="0" collapsed="false">
      <c r="A186" s="0" t="n">
        <v>528815814</v>
      </c>
      <c r="B186" s="0" t="s">
        <v>12</v>
      </c>
      <c r="C186" s="0" t="s">
        <v>13</v>
      </c>
      <c r="D186" s="0" t="n">
        <v>3</v>
      </c>
      <c r="E186" s="22" t="n">
        <v>45581</v>
      </c>
      <c r="F186" s="0" t="n">
        <v>13</v>
      </c>
      <c r="G186" s="0" t="n">
        <v>130</v>
      </c>
      <c r="H186" s="0" t="n">
        <v>36.08322</v>
      </c>
      <c r="I186" s="0" t="n">
        <v>-108.771</v>
      </c>
    </row>
    <row r="187" customFormat="false" ht="15.75" hidden="false" customHeight="false" outlineLevel="0" collapsed="false">
      <c r="A187" s="0" t="n">
        <v>528815821</v>
      </c>
      <c r="B187" s="0" t="s">
        <v>12</v>
      </c>
      <c r="C187" s="0" t="s">
        <v>13</v>
      </c>
      <c r="D187" s="0" t="n">
        <v>6</v>
      </c>
      <c r="E187" s="22" t="n">
        <v>45561</v>
      </c>
      <c r="F187" s="0" t="n">
        <v>33</v>
      </c>
      <c r="G187" s="0" t="n">
        <v>505</v>
      </c>
      <c r="H187" s="0" t="n">
        <v>35.5615</v>
      </c>
      <c r="I187" s="0" t="n">
        <v>-108.011</v>
      </c>
    </row>
    <row r="188" customFormat="false" ht="15.75" hidden="false" customHeight="false" outlineLevel="0" collapsed="false">
      <c r="A188" s="0" t="n">
        <v>528815852</v>
      </c>
      <c r="B188" s="0" t="s">
        <v>12</v>
      </c>
      <c r="C188" s="0" t="s">
        <v>13</v>
      </c>
      <c r="D188" s="0" t="n">
        <v>4</v>
      </c>
      <c r="E188" s="22" t="n">
        <v>45580</v>
      </c>
      <c r="F188" s="0" t="n">
        <v>14</v>
      </c>
      <c r="G188" s="0" t="n">
        <v>634</v>
      </c>
      <c r="H188" s="0" t="n">
        <v>35.63072</v>
      </c>
      <c r="I188" s="0" t="n">
        <v>-108.822</v>
      </c>
    </row>
    <row r="189" customFormat="false" ht="15.75" hidden="false" customHeight="false" outlineLevel="0" collapsed="false">
      <c r="A189" s="0" t="n">
        <v>528815883</v>
      </c>
      <c r="B189" s="0" t="s">
        <v>12</v>
      </c>
      <c r="C189" s="0" t="s">
        <v>13</v>
      </c>
      <c r="D189" s="0" t="n">
        <v>7</v>
      </c>
      <c r="E189" s="22" t="n">
        <v>45358</v>
      </c>
      <c r="F189" s="0" t="n">
        <v>236</v>
      </c>
      <c r="G189" s="0" t="n">
        <v>465</v>
      </c>
      <c r="H189" s="0" t="n">
        <v>35.58752</v>
      </c>
      <c r="I189" s="0" t="n">
        <v>-108.758</v>
      </c>
    </row>
    <row r="190" customFormat="false" ht="15.75" hidden="false" customHeight="false" outlineLevel="0" collapsed="false">
      <c r="A190" s="0" t="n">
        <v>528815890</v>
      </c>
      <c r="B190" s="0" t="s">
        <v>12</v>
      </c>
      <c r="C190" s="0" t="s">
        <v>13</v>
      </c>
      <c r="D190" s="0" t="n">
        <v>5</v>
      </c>
      <c r="E190" s="22" t="n">
        <v>45204</v>
      </c>
      <c r="F190" s="0" t="n">
        <v>390</v>
      </c>
      <c r="G190" s="0" t="n">
        <v>1200</v>
      </c>
      <c r="H190" s="0" t="n">
        <v>35.30247</v>
      </c>
      <c r="I190" s="0" t="n">
        <v>-108.806</v>
      </c>
    </row>
    <row r="191" customFormat="false" ht="15.75" hidden="false" customHeight="false" outlineLevel="0" collapsed="false">
      <c r="A191" s="0" t="n">
        <v>528818721</v>
      </c>
      <c r="B191" s="0" t="s">
        <v>12</v>
      </c>
      <c r="C191" s="0" t="s">
        <v>13</v>
      </c>
      <c r="D191" s="0" t="n">
        <v>1</v>
      </c>
      <c r="E191" s="22" t="n">
        <v>45084</v>
      </c>
      <c r="F191" s="0" t="n">
        <v>510</v>
      </c>
      <c r="G191" s="0" t="n">
        <v>900</v>
      </c>
      <c r="H191" s="0" t="n">
        <v>36.03168</v>
      </c>
      <c r="I191" s="0" t="n">
        <v>-107.597</v>
      </c>
    </row>
    <row r="192" customFormat="false" ht="15.75" hidden="false" customHeight="false" outlineLevel="0" collapsed="false">
      <c r="A192" s="0" t="n">
        <v>528818745</v>
      </c>
      <c r="B192" s="0" t="s">
        <v>12</v>
      </c>
      <c r="C192" s="0" t="s">
        <v>19</v>
      </c>
      <c r="D192" s="0" t="n">
        <v>1</v>
      </c>
      <c r="E192" s="22" t="n">
        <v>45580</v>
      </c>
      <c r="F192" s="0" t="n">
        <v>14</v>
      </c>
      <c r="G192" s="0" t="n">
        <v>1650</v>
      </c>
      <c r="H192" s="0" t="n">
        <v>35.27268</v>
      </c>
      <c r="I192" s="0" t="n">
        <v>-108.129</v>
      </c>
    </row>
    <row r="193" customFormat="false" ht="15.75" hidden="false" customHeight="false" outlineLevel="0" collapsed="false">
      <c r="A193" s="0" t="n">
        <v>528818769</v>
      </c>
      <c r="B193" s="0" t="s">
        <v>12</v>
      </c>
      <c r="C193" s="0" t="s">
        <v>13</v>
      </c>
      <c r="D193" s="0" t="n">
        <v>1</v>
      </c>
      <c r="E193" s="22" t="n">
        <v>45561</v>
      </c>
      <c r="F193" s="0" t="n">
        <v>33</v>
      </c>
      <c r="G193" s="0" t="n">
        <v>386</v>
      </c>
      <c r="H193" s="0" t="n">
        <v>35.29864</v>
      </c>
      <c r="I193" s="0" t="n">
        <v>-108.135</v>
      </c>
    </row>
    <row r="194" customFormat="false" ht="15.75" hidden="false" customHeight="false" outlineLevel="0" collapsed="false">
      <c r="A194" s="0" t="n">
        <v>528818783</v>
      </c>
      <c r="B194" s="0" t="s">
        <v>12</v>
      </c>
      <c r="C194" s="0" t="s">
        <v>13</v>
      </c>
      <c r="D194" s="0" t="n">
        <v>1</v>
      </c>
      <c r="E194" s="22" t="n">
        <v>45497</v>
      </c>
      <c r="F194" s="0" t="n">
        <v>97</v>
      </c>
      <c r="G194" s="0" t="n">
        <v>400</v>
      </c>
      <c r="H194" s="0" t="n">
        <v>35.35246</v>
      </c>
      <c r="I194" s="0" t="n">
        <v>-108.065</v>
      </c>
    </row>
    <row r="195" customFormat="false" ht="15.75" hidden="false" customHeight="false" outlineLevel="0" collapsed="false">
      <c r="A195" s="0" t="n">
        <v>528818790</v>
      </c>
      <c r="B195" s="0" t="s">
        <v>12</v>
      </c>
      <c r="C195" s="0" t="s">
        <v>13</v>
      </c>
      <c r="D195" s="0" t="n">
        <v>1</v>
      </c>
      <c r="E195" s="22" t="n">
        <v>45497</v>
      </c>
      <c r="F195" s="0" t="n">
        <v>97</v>
      </c>
      <c r="G195" s="0" t="n">
        <v>300</v>
      </c>
      <c r="H195" s="0" t="n">
        <v>35.35259</v>
      </c>
      <c r="I195" s="0" t="n">
        <v>-108.063</v>
      </c>
    </row>
    <row r="196" customFormat="false" ht="15.75" hidden="false" customHeight="false" outlineLevel="0" collapsed="false">
      <c r="A196" s="0" t="n">
        <v>528818800</v>
      </c>
      <c r="B196" s="0" t="s">
        <v>12</v>
      </c>
      <c r="C196" s="0" t="s">
        <v>13</v>
      </c>
      <c r="D196" s="0" t="n">
        <v>6</v>
      </c>
      <c r="E196" s="22" t="n">
        <v>45566</v>
      </c>
      <c r="F196" s="0" t="n">
        <v>28</v>
      </c>
      <c r="G196" s="0" t="n">
        <v>571</v>
      </c>
      <c r="H196" s="0" t="n">
        <v>35.38291</v>
      </c>
      <c r="I196" s="0" t="n">
        <v>-108.962</v>
      </c>
    </row>
    <row r="197" customFormat="false" ht="15.75" hidden="false" customHeight="false" outlineLevel="0" collapsed="false">
      <c r="A197" s="0" t="n">
        <v>528818824</v>
      </c>
      <c r="B197" s="0" t="s">
        <v>12</v>
      </c>
      <c r="C197" s="0" t="s">
        <v>13</v>
      </c>
      <c r="D197" s="0" t="n">
        <v>3</v>
      </c>
      <c r="E197" s="22" t="n">
        <v>45484</v>
      </c>
      <c r="F197" s="0" t="n">
        <v>110</v>
      </c>
      <c r="G197" s="0" t="n">
        <v>63</v>
      </c>
      <c r="H197" s="0" t="n">
        <v>35.38286</v>
      </c>
      <c r="I197" s="0" t="n">
        <v>-108.96</v>
      </c>
    </row>
    <row r="198" customFormat="false" ht="15.75" hidden="false" customHeight="false" outlineLevel="0" collapsed="false">
      <c r="A198" s="0" t="n">
        <v>528818831</v>
      </c>
      <c r="B198" s="0" t="s">
        <v>12</v>
      </c>
      <c r="C198" s="0" t="s">
        <v>13</v>
      </c>
      <c r="D198" s="0" t="n">
        <v>1</v>
      </c>
      <c r="E198" s="22" t="n">
        <v>45484</v>
      </c>
      <c r="F198" s="0" t="n">
        <v>110</v>
      </c>
      <c r="G198" s="0" t="n">
        <v>27</v>
      </c>
      <c r="H198" s="0" t="n">
        <v>35.38282</v>
      </c>
      <c r="I198" s="0" t="n">
        <v>-108.96</v>
      </c>
    </row>
    <row r="199" customFormat="false" ht="15.75" hidden="false" customHeight="false" outlineLevel="0" collapsed="false">
      <c r="A199" s="0" t="n">
        <v>528818855</v>
      </c>
      <c r="B199" s="0" t="s">
        <v>12</v>
      </c>
      <c r="C199" s="0" t="s">
        <v>13</v>
      </c>
      <c r="D199" s="0" t="n">
        <v>1</v>
      </c>
      <c r="E199" s="22" t="n">
        <v>45091</v>
      </c>
      <c r="F199" s="0" t="n">
        <v>503</v>
      </c>
      <c r="G199" s="0" t="n">
        <v>1200</v>
      </c>
      <c r="H199" s="0" t="n">
        <v>35.412</v>
      </c>
      <c r="I199" s="0" t="n">
        <v>-108.198</v>
      </c>
    </row>
    <row r="200" customFormat="false" ht="15.75" hidden="false" customHeight="false" outlineLevel="0" collapsed="false">
      <c r="A200" s="0" t="n">
        <v>528818862</v>
      </c>
      <c r="B200" s="0" t="s">
        <v>12</v>
      </c>
      <c r="C200" s="0" t="s">
        <v>19</v>
      </c>
      <c r="D200" s="0" t="n">
        <v>1</v>
      </c>
      <c r="E200" s="22" t="n">
        <v>45523</v>
      </c>
      <c r="F200" s="0" t="n">
        <v>71</v>
      </c>
      <c r="G200" s="0" t="n">
        <v>276</v>
      </c>
      <c r="H200" s="0" t="n">
        <v>35.42224</v>
      </c>
      <c r="I200" s="0" t="n">
        <v>-108.213</v>
      </c>
    </row>
    <row r="201" customFormat="false" ht="15.75" hidden="false" customHeight="false" outlineLevel="0" collapsed="false">
      <c r="A201" s="0" t="n">
        <v>528818879</v>
      </c>
      <c r="B201" s="0" t="s">
        <v>12</v>
      </c>
      <c r="C201" s="0" t="s">
        <v>13</v>
      </c>
      <c r="D201" s="0" t="n">
        <v>1</v>
      </c>
      <c r="E201" s="22" t="n">
        <v>45449</v>
      </c>
      <c r="F201" s="0" t="n">
        <v>145</v>
      </c>
      <c r="G201" s="0" t="n">
        <v>78</v>
      </c>
      <c r="H201" s="0" t="n">
        <v>35.41102</v>
      </c>
      <c r="I201" s="0" t="n">
        <v>-108.992</v>
      </c>
    </row>
    <row r="202" customFormat="false" ht="15.75" hidden="false" customHeight="false" outlineLevel="0" collapsed="false">
      <c r="A202" s="0" t="n">
        <v>528818893</v>
      </c>
      <c r="B202" s="0" t="s">
        <v>12</v>
      </c>
      <c r="C202" s="0" t="s">
        <v>29</v>
      </c>
      <c r="D202" s="0" t="n">
        <v>1</v>
      </c>
      <c r="E202" s="22" t="n">
        <v>45279</v>
      </c>
      <c r="F202" s="0" t="n">
        <v>315</v>
      </c>
      <c r="G202" s="0" t="n">
        <v>255</v>
      </c>
      <c r="H202" s="0" t="n">
        <v>35.37427</v>
      </c>
      <c r="I202" s="0" t="n">
        <v>-108.966</v>
      </c>
    </row>
    <row r="203" customFormat="false" ht="15.75" hidden="false" customHeight="false" outlineLevel="0" collapsed="false">
      <c r="A203" s="0" t="n">
        <v>528818965</v>
      </c>
      <c r="B203" s="0" t="s">
        <v>12</v>
      </c>
      <c r="C203" s="0" t="s">
        <v>23</v>
      </c>
      <c r="D203" s="0" t="n">
        <v>1</v>
      </c>
      <c r="E203" s="22" t="n">
        <v>45566</v>
      </c>
      <c r="F203" s="0" t="n">
        <v>28</v>
      </c>
      <c r="G203" s="0" t="n">
        <v>785</v>
      </c>
      <c r="H203" s="0" t="n">
        <v>35.38869</v>
      </c>
      <c r="I203" s="0" t="n">
        <v>-108.965</v>
      </c>
    </row>
    <row r="204" customFormat="false" ht="15.75" hidden="false" customHeight="false" outlineLevel="0" collapsed="false">
      <c r="A204" s="0" t="n">
        <v>528819100</v>
      </c>
      <c r="B204" s="0" t="s">
        <v>12</v>
      </c>
      <c r="C204" s="0" t="s">
        <v>19</v>
      </c>
      <c r="D204" s="0" t="n">
        <v>2</v>
      </c>
      <c r="E204" s="22" t="n">
        <v>45201</v>
      </c>
      <c r="F204" s="0" t="n">
        <v>393</v>
      </c>
      <c r="G204" s="0" t="n">
        <v>276</v>
      </c>
      <c r="H204" s="0" t="n">
        <v>35.56343</v>
      </c>
      <c r="I204" s="0" t="n">
        <v>-108.117</v>
      </c>
    </row>
    <row r="205" customFormat="false" ht="15.75" hidden="false" customHeight="false" outlineLevel="0" collapsed="false">
      <c r="A205" s="0" t="n">
        <v>528819148</v>
      </c>
      <c r="B205" s="0" t="s">
        <v>12</v>
      </c>
      <c r="C205" s="0" t="s">
        <v>23</v>
      </c>
      <c r="D205" s="0" t="n">
        <v>1</v>
      </c>
      <c r="E205" s="22" t="n">
        <v>45565</v>
      </c>
      <c r="F205" s="0" t="n">
        <v>29</v>
      </c>
      <c r="G205" s="0" t="n">
        <v>273</v>
      </c>
      <c r="H205" s="0" t="n">
        <v>35.55667</v>
      </c>
      <c r="I205" s="0" t="n">
        <v>-108.128</v>
      </c>
    </row>
    <row r="206" customFormat="false" ht="15.75" hidden="false" customHeight="false" outlineLevel="0" collapsed="false">
      <c r="A206" s="0" t="n">
        <v>528819155</v>
      </c>
      <c r="B206" s="0" t="s">
        <v>12</v>
      </c>
      <c r="C206" s="0" t="s">
        <v>13</v>
      </c>
      <c r="D206" s="0" t="n">
        <v>1</v>
      </c>
      <c r="E206" s="22" t="n">
        <v>45558</v>
      </c>
      <c r="F206" s="0" t="n">
        <v>36</v>
      </c>
      <c r="G206" s="0" t="n">
        <v>843</v>
      </c>
      <c r="H206" s="0" t="n">
        <v>35.57328</v>
      </c>
      <c r="I206" s="0" t="n">
        <v>-108.449</v>
      </c>
    </row>
    <row r="207" customFormat="false" ht="15.75" hidden="false" customHeight="false" outlineLevel="0" collapsed="false">
      <c r="A207" s="0" t="n">
        <v>528819162</v>
      </c>
      <c r="B207" s="0" t="s">
        <v>12</v>
      </c>
      <c r="C207" s="0" t="s">
        <v>23</v>
      </c>
      <c r="D207" s="0" t="n">
        <v>1</v>
      </c>
      <c r="E207" s="22" t="n">
        <v>45553</v>
      </c>
      <c r="F207" s="0" t="n">
        <v>41</v>
      </c>
      <c r="G207" s="0" t="n">
        <v>921</v>
      </c>
      <c r="H207" s="0" t="n">
        <v>35.60989</v>
      </c>
      <c r="I207" s="0" t="n">
        <v>-108.528</v>
      </c>
    </row>
    <row r="208" customFormat="false" ht="15.75" hidden="false" customHeight="false" outlineLevel="0" collapsed="false">
      <c r="A208" s="0" t="n">
        <v>528819186</v>
      </c>
      <c r="B208" s="0" t="s">
        <v>12</v>
      </c>
      <c r="C208" s="0" t="s">
        <v>19</v>
      </c>
      <c r="D208" s="0" t="n">
        <v>1</v>
      </c>
      <c r="E208" s="22" t="n">
        <v>45204</v>
      </c>
      <c r="F208" s="0" t="n">
        <v>390</v>
      </c>
      <c r="G208" s="0" t="n">
        <v>276</v>
      </c>
      <c r="H208" s="0" t="n">
        <v>35.61032</v>
      </c>
      <c r="I208" s="0" t="n">
        <v>-108.526</v>
      </c>
    </row>
    <row r="209" customFormat="false" ht="15.75" hidden="false" customHeight="false" outlineLevel="0" collapsed="false">
      <c r="A209" s="0" t="n">
        <v>528819210</v>
      </c>
      <c r="B209" s="0" t="s">
        <v>12</v>
      </c>
      <c r="C209" s="0" t="s">
        <v>13</v>
      </c>
      <c r="D209" s="0" t="n">
        <v>6</v>
      </c>
      <c r="E209" s="22" t="n">
        <v>45293</v>
      </c>
      <c r="F209" s="0" t="n">
        <v>301</v>
      </c>
      <c r="G209" s="0" t="n">
        <v>500</v>
      </c>
      <c r="H209" s="0" t="n">
        <v>35.45197</v>
      </c>
      <c r="I209" s="0" t="n">
        <v>-108.138</v>
      </c>
    </row>
    <row r="210" customFormat="false" ht="15.75" hidden="false" customHeight="false" outlineLevel="0" collapsed="false">
      <c r="A210" s="0" t="n">
        <v>528819234</v>
      </c>
      <c r="B210" s="0" t="s">
        <v>12</v>
      </c>
      <c r="C210" s="0" t="s">
        <v>13</v>
      </c>
      <c r="D210" s="0" t="n">
        <v>1</v>
      </c>
      <c r="E210" s="22" t="n">
        <v>45575</v>
      </c>
      <c r="F210" s="0" t="n">
        <v>19</v>
      </c>
      <c r="G210" s="0" t="n">
        <v>1274</v>
      </c>
      <c r="H210" s="0" t="n">
        <v>35.21342</v>
      </c>
      <c r="I210" s="0" t="n">
        <v>-108.857</v>
      </c>
    </row>
    <row r="211" customFormat="false" ht="15.75" hidden="false" customHeight="false" outlineLevel="0" collapsed="false">
      <c r="A211" s="0" t="n">
        <v>528819241</v>
      </c>
      <c r="B211" s="0" t="s">
        <v>12</v>
      </c>
      <c r="C211" s="0" t="s">
        <v>13</v>
      </c>
      <c r="D211" s="0" t="n">
        <v>1</v>
      </c>
      <c r="E211" s="22" t="n">
        <v>45202</v>
      </c>
      <c r="F211" s="0" t="n">
        <v>392</v>
      </c>
      <c r="G211" s="0" t="n">
        <v>400</v>
      </c>
      <c r="H211" s="0" t="n">
        <v>35.43275</v>
      </c>
      <c r="I211" s="0" t="n">
        <v>-108.191</v>
      </c>
    </row>
    <row r="212" customFormat="false" ht="15.75" hidden="false" customHeight="false" outlineLevel="0" collapsed="false">
      <c r="A212" s="0" t="n">
        <v>528819265</v>
      </c>
      <c r="B212" s="0" t="s">
        <v>12</v>
      </c>
      <c r="C212" s="0" t="s">
        <v>13</v>
      </c>
      <c r="D212" s="0" t="n">
        <v>1</v>
      </c>
      <c r="E212" s="22" t="n">
        <v>45127</v>
      </c>
      <c r="F212" s="0" t="n">
        <v>467</v>
      </c>
      <c r="G212" s="0" t="n">
        <v>1200</v>
      </c>
      <c r="H212" s="0" t="n">
        <v>35.49433</v>
      </c>
      <c r="I212" s="0" t="n">
        <v>-108.117</v>
      </c>
    </row>
    <row r="213" customFormat="false" ht="15.75" hidden="false" customHeight="false" outlineLevel="0" collapsed="false">
      <c r="A213" s="0" t="n">
        <v>528819320</v>
      </c>
      <c r="B213" s="0" t="s">
        <v>12</v>
      </c>
      <c r="C213" s="0" t="s">
        <v>13</v>
      </c>
      <c r="D213" s="0" t="n">
        <v>1</v>
      </c>
      <c r="E213" s="22" t="n">
        <v>45265</v>
      </c>
      <c r="F213" s="0" t="n">
        <v>329</v>
      </c>
      <c r="G213" s="0" t="n">
        <v>300</v>
      </c>
      <c r="H213" s="0" t="n">
        <v>35.43262</v>
      </c>
      <c r="I213" s="0" t="n">
        <v>-108.255</v>
      </c>
    </row>
    <row r="214" customFormat="false" ht="15.75" hidden="false" customHeight="false" outlineLevel="0" collapsed="false">
      <c r="A214" s="0" t="n">
        <v>528819344</v>
      </c>
      <c r="B214" s="0" t="s">
        <v>12</v>
      </c>
      <c r="C214" s="0" t="s">
        <v>13</v>
      </c>
      <c r="D214" s="0" t="n">
        <v>1</v>
      </c>
      <c r="E214" s="22" t="n">
        <v>45517</v>
      </c>
      <c r="F214" s="0" t="n">
        <v>77</v>
      </c>
      <c r="G214" s="0" t="n">
        <v>736</v>
      </c>
      <c r="H214" s="0" t="n">
        <v>35.42574</v>
      </c>
      <c r="I214" s="0" t="n">
        <v>-108.229</v>
      </c>
    </row>
    <row r="215" customFormat="false" ht="15.75" hidden="false" customHeight="false" outlineLevel="0" collapsed="false">
      <c r="A215" s="0" t="n">
        <v>528819368</v>
      </c>
      <c r="B215" s="0" t="s">
        <v>12</v>
      </c>
      <c r="C215" s="0" t="s">
        <v>29</v>
      </c>
      <c r="D215" s="0" t="n">
        <v>1</v>
      </c>
      <c r="E215" s="22" t="n">
        <v>45279</v>
      </c>
      <c r="F215" s="0" t="n">
        <v>315</v>
      </c>
      <c r="G215" s="0" t="n">
        <v>503</v>
      </c>
      <c r="H215" s="0" t="n">
        <v>35.45798</v>
      </c>
      <c r="I215" s="0" t="n">
        <v>-108.926</v>
      </c>
    </row>
    <row r="216" customFormat="false" ht="15.75" hidden="false" customHeight="false" outlineLevel="0" collapsed="false">
      <c r="A216" s="0" t="n">
        <v>528819423</v>
      </c>
      <c r="B216" s="0" t="s">
        <v>12</v>
      </c>
      <c r="C216" s="0" t="s">
        <v>13</v>
      </c>
      <c r="D216" s="0" t="n">
        <v>1</v>
      </c>
      <c r="E216" s="22" t="n">
        <v>45152</v>
      </c>
      <c r="F216" s="0" t="n">
        <v>442</v>
      </c>
      <c r="G216" s="0" t="n">
        <v>1200</v>
      </c>
      <c r="H216" s="0" t="n">
        <v>35.41093</v>
      </c>
      <c r="I216" s="0" t="n">
        <v>-108.992</v>
      </c>
    </row>
    <row r="217" customFormat="false" ht="15.75" hidden="false" customHeight="false" outlineLevel="0" collapsed="false">
      <c r="A217" s="0" t="n">
        <v>528819454</v>
      </c>
      <c r="B217" s="0" t="s">
        <v>12</v>
      </c>
      <c r="C217" s="0" t="s">
        <v>13</v>
      </c>
      <c r="D217" s="0" t="n">
        <v>1</v>
      </c>
      <c r="E217" s="22" t="n">
        <v>45561</v>
      </c>
      <c r="F217" s="0" t="n">
        <v>33</v>
      </c>
      <c r="G217" s="0" t="n">
        <v>1006</v>
      </c>
      <c r="H217" s="0" t="n">
        <v>35.29464</v>
      </c>
      <c r="I217" s="0" t="n">
        <v>-108.131</v>
      </c>
    </row>
    <row r="218" customFormat="false" ht="15.75" hidden="false" customHeight="false" outlineLevel="0" collapsed="false">
      <c r="A218" s="0" t="n">
        <v>528819502</v>
      </c>
      <c r="B218" s="0" t="s">
        <v>12</v>
      </c>
      <c r="C218" s="0" t="s">
        <v>19</v>
      </c>
      <c r="D218" s="0" t="n">
        <v>1</v>
      </c>
      <c r="E218" s="22" t="n">
        <v>45379</v>
      </c>
      <c r="F218" s="0" t="n">
        <v>215</v>
      </c>
      <c r="G218" s="0" t="n">
        <v>250</v>
      </c>
      <c r="H218" s="0" t="n">
        <v>35.57375</v>
      </c>
      <c r="I218" s="0" t="n">
        <v>-108.333</v>
      </c>
    </row>
    <row r="219" customFormat="false" ht="15.75" hidden="false" customHeight="false" outlineLevel="0" collapsed="false">
      <c r="A219" s="0" t="n">
        <v>528819526</v>
      </c>
      <c r="B219" s="0" t="s">
        <v>12</v>
      </c>
      <c r="C219" s="0" t="s">
        <v>29</v>
      </c>
      <c r="D219" s="0" t="n">
        <v>1</v>
      </c>
      <c r="E219" s="22" t="n">
        <v>45154</v>
      </c>
      <c r="F219" s="0" t="n">
        <v>440</v>
      </c>
      <c r="G219" s="0" t="n">
        <v>875</v>
      </c>
      <c r="H219" s="0" t="n">
        <v>35.32619</v>
      </c>
      <c r="I219" s="0" t="n">
        <v>-108.811</v>
      </c>
    </row>
    <row r="220" customFormat="false" ht="15.75" hidden="false" customHeight="false" outlineLevel="0" collapsed="false">
      <c r="A220" s="0" t="n">
        <v>528819588</v>
      </c>
      <c r="B220" s="0" t="s">
        <v>12</v>
      </c>
      <c r="C220" s="0" t="s">
        <v>19</v>
      </c>
      <c r="D220" s="0" t="n">
        <v>2</v>
      </c>
      <c r="E220" s="22" t="n">
        <v>45574</v>
      </c>
      <c r="F220" s="0" t="n">
        <v>20</v>
      </c>
      <c r="G220" s="0" t="n">
        <v>715</v>
      </c>
      <c r="H220" s="0" t="n">
        <v>35.53678</v>
      </c>
      <c r="I220" s="0" t="n">
        <v>-108.096</v>
      </c>
    </row>
    <row r="221" customFormat="false" ht="15.75" hidden="false" customHeight="false" outlineLevel="0" collapsed="false">
      <c r="A221" s="0" t="n">
        <v>528819595</v>
      </c>
      <c r="B221" s="0" t="s">
        <v>12</v>
      </c>
      <c r="C221" s="0" t="s">
        <v>13</v>
      </c>
      <c r="D221" s="0" t="n">
        <v>1</v>
      </c>
      <c r="E221" s="22" t="n">
        <v>45273</v>
      </c>
      <c r="F221" s="0" t="n">
        <v>321</v>
      </c>
      <c r="G221" s="0" t="n">
        <v>600</v>
      </c>
      <c r="H221" s="0" t="n">
        <v>35.56764</v>
      </c>
      <c r="I221" s="0" t="n">
        <v>-108.038</v>
      </c>
    </row>
    <row r="222" customFormat="false" ht="15.75" hidden="false" customHeight="false" outlineLevel="0" collapsed="false">
      <c r="A222" s="0" t="n">
        <v>528819605</v>
      </c>
      <c r="B222" s="0" t="s">
        <v>12</v>
      </c>
      <c r="C222" s="0" t="s">
        <v>13</v>
      </c>
      <c r="D222" s="0" t="n">
        <v>1</v>
      </c>
      <c r="E222" s="22" t="n">
        <v>45573</v>
      </c>
      <c r="F222" s="0" t="n">
        <v>21</v>
      </c>
      <c r="G222" s="0" t="n">
        <v>768</v>
      </c>
      <c r="H222" s="0" t="n">
        <v>35.5274</v>
      </c>
      <c r="I222" s="0" t="n">
        <v>-108.125</v>
      </c>
    </row>
    <row r="223" customFormat="false" ht="15.75" hidden="false" customHeight="false" outlineLevel="0" collapsed="false">
      <c r="A223" s="0" t="n">
        <v>528819612</v>
      </c>
      <c r="B223" s="0" t="s">
        <v>12</v>
      </c>
      <c r="C223" s="0" t="s">
        <v>19</v>
      </c>
      <c r="D223" s="0" t="n">
        <v>1</v>
      </c>
      <c r="E223" s="22" t="n">
        <v>45160</v>
      </c>
      <c r="F223" s="0" t="n">
        <v>434</v>
      </c>
      <c r="G223" s="0" t="n">
        <v>276</v>
      </c>
      <c r="H223" s="0" t="n">
        <v>35.4424</v>
      </c>
      <c r="I223" s="0" t="n">
        <v>-108.15</v>
      </c>
    </row>
    <row r="224" customFormat="false" ht="15.75" hidden="false" customHeight="false" outlineLevel="0" collapsed="false">
      <c r="A224" s="0" t="n">
        <v>528819629</v>
      </c>
      <c r="B224" s="0" t="s">
        <v>12</v>
      </c>
      <c r="C224" s="0" t="s">
        <v>19</v>
      </c>
      <c r="D224" s="0" t="n">
        <v>1</v>
      </c>
      <c r="E224" s="22" t="n">
        <v>45201</v>
      </c>
      <c r="F224" s="0" t="n">
        <v>393</v>
      </c>
      <c r="G224" s="0" t="n">
        <v>276</v>
      </c>
      <c r="H224" s="0" t="n">
        <v>35.44221</v>
      </c>
      <c r="I224" s="0" t="n">
        <v>-108.151</v>
      </c>
    </row>
    <row r="225" customFormat="false" ht="15.75" hidden="false" customHeight="false" outlineLevel="0" collapsed="false">
      <c r="A225" s="0" t="n">
        <v>528819636</v>
      </c>
      <c r="B225" s="0" t="s">
        <v>12</v>
      </c>
      <c r="C225" s="0" t="s">
        <v>19</v>
      </c>
      <c r="D225" s="0" t="n">
        <v>1</v>
      </c>
      <c r="E225" s="22" t="n">
        <v>45166</v>
      </c>
      <c r="F225" s="0" t="n">
        <v>428</v>
      </c>
      <c r="G225" s="0" t="n">
        <v>276</v>
      </c>
      <c r="H225" s="0" t="n">
        <v>35.74199</v>
      </c>
      <c r="I225" s="0" t="n">
        <v>-108.305</v>
      </c>
    </row>
    <row r="226" customFormat="false" ht="15.75" hidden="false" customHeight="false" outlineLevel="0" collapsed="false">
      <c r="A226" s="0" t="n">
        <v>528819667</v>
      </c>
      <c r="B226" s="0" t="s">
        <v>12</v>
      </c>
      <c r="C226" s="0" t="s">
        <v>29</v>
      </c>
      <c r="D226" s="0" t="n">
        <v>1</v>
      </c>
      <c r="E226" s="22" t="n">
        <v>45166</v>
      </c>
      <c r="F226" s="0" t="n">
        <v>428</v>
      </c>
      <c r="G226" s="0" t="n">
        <v>1100</v>
      </c>
      <c r="H226" s="0" t="n">
        <v>35.72465</v>
      </c>
      <c r="I226" s="0" t="n">
        <v>-108.444</v>
      </c>
    </row>
    <row r="227" customFormat="false" ht="15.75" hidden="false" customHeight="false" outlineLevel="0" collapsed="false">
      <c r="A227" s="0" t="n">
        <v>528819674</v>
      </c>
      <c r="B227" s="0" t="s">
        <v>12</v>
      </c>
      <c r="C227" s="0" t="s">
        <v>19</v>
      </c>
      <c r="D227" s="0" t="n">
        <v>1</v>
      </c>
      <c r="E227" s="22" t="n">
        <v>45189</v>
      </c>
      <c r="F227" s="0" t="n">
        <v>405</v>
      </c>
      <c r="G227" s="0" t="n">
        <v>276</v>
      </c>
      <c r="H227" s="0" t="n">
        <v>35.44148</v>
      </c>
      <c r="I227" s="0" t="n">
        <v>-108.151</v>
      </c>
    </row>
    <row r="228" customFormat="false" ht="15.75" hidden="false" customHeight="false" outlineLevel="0" collapsed="false">
      <c r="A228" s="0" t="n">
        <v>528820232</v>
      </c>
      <c r="B228" s="0" t="s">
        <v>12</v>
      </c>
      <c r="C228" s="0" t="s">
        <v>19</v>
      </c>
      <c r="D228" s="0" t="n">
        <v>1</v>
      </c>
      <c r="E228" s="22" t="n">
        <v>45216</v>
      </c>
      <c r="F228" s="0" t="n">
        <v>378</v>
      </c>
      <c r="G228" s="0" t="n">
        <v>276</v>
      </c>
      <c r="H228" s="0" t="n">
        <v>35.56395</v>
      </c>
      <c r="I228" s="0" t="n">
        <v>-108.394</v>
      </c>
    </row>
    <row r="229" customFormat="false" ht="15.75" hidden="false" customHeight="false" outlineLevel="0" collapsed="false">
      <c r="A229" s="0" t="n">
        <v>528820270</v>
      </c>
      <c r="B229" s="0" t="s">
        <v>12</v>
      </c>
      <c r="C229" s="0" t="s">
        <v>13</v>
      </c>
      <c r="D229" s="0" t="n">
        <v>5</v>
      </c>
      <c r="E229" s="22" t="n">
        <v>45567</v>
      </c>
      <c r="F229" s="0" t="n">
        <v>27</v>
      </c>
      <c r="G229" s="0" t="n">
        <v>700</v>
      </c>
      <c r="H229" s="0" t="n">
        <v>35.35932</v>
      </c>
      <c r="I229" s="0" t="n">
        <v>-108.054</v>
      </c>
    </row>
    <row r="230" customFormat="false" ht="15.75" hidden="false" customHeight="false" outlineLevel="0" collapsed="false">
      <c r="A230" s="0" t="n">
        <v>528820287</v>
      </c>
      <c r="B230" s="0" t="s">
        <v>12</v>
      </c>
      <c r="C230" s="0" t="s">
        <v>13</v>
      </c>
      <c r="D230" s="0" t="n">
        <v>1</v>
      </c>
      <c r="E230" s="22" t="n">
        <v>45561</v>
      </c>
      <c r="F230" s="0" t="n">
        <v>33</v>
      </c>
      <c r="G230" s="0" t="n">
        <v>598</v>
      </c>
      <c r="H230" s="0" t="n">
        <v>35.41383</v>
      </c>
      <c r="I230" s="0" t="n">
        <v>-108.195</v>
      </c>
    </row>
    <row r="231" customFormat="false" ht="15.75" hidden="false" customHeight="false" outlineLevel="0" collapsed="false">
      <c r="A231" s="0" t="n">
        <v>528820294</v>
      </c>
      <c r="B231" s="0" t="s">
        <v>12</v>
      </c>
      <c r="C231" s="0" t="s">
        <v>13</v>
      </c>
      <c r="E231" s="22" t="n">
        <v>45482</v>
      </c>
      <c r="F231" s="0" t="n">
        <v>112</v>
      </c>
      <c r="G231" s="0" t="n">
        <v>1051</v>
      </c>
      <c r="H231" s="0" t="n">
        <v>35.41463</v>
      </c>
      <c r="I231" s="0" t="n">
        <v>-108.194</v>
      </c>
    </row>
    <row r="232" customFormat="false" ht="15.75" hidden="false" customHeight="false" outlineLevel="0" collapsed="false">
      <c r="A232" s="0" t="n">
        <v>528820335</v>
      </c>
      <c r="B232" s="0" t="s">
        <v>12</v>
      </c>
      <c r="C232" s="0" t="s">
        <v>29</v>
      </c>
      <c r="D232" s="0" t="n">
        <v>1</v>
      </c>
      <c r="E232" s="22" t="n">
        <v>45169</v>
      </c>
      <c r="F232" s="0" t="n">
        <v>425</v>
      </c>
      <c r="G232" s="0" t="n">
        <v>1000</v>
      </c>
      <c r="H232" s="0" t="n">
        <v>35.44125</v>
      </c>
      <c r="I232" s="0" t="n">
        <v>-108.253</v>
      </c>
    </row>
    <row r="233" customFormat="false" ht="15.75" hidden="false" customHeight="false" outlineLevel="0" collapsed="false">
      <c r="A233" s="0" t="n">
        <v>528820359</v>
      </c>
      <c r="B233" s="0" t="s">
        <v>12</v>
      </c>
      <c r="C233" s="0" t="s">
        <v>19</v>
      </c>
      <c r="D233" s="0" t="n">
        <v>1</v>
      </c>
      <c r="E233" s="22" t="n">
        <v>45169</v>
      </c>
      <c r="F233" s="0" t="n">
        <v>425</v>
      </c>
      <c r="G233" s="0" t="n">
        <v>275</v>
      </c>
      <c r="H233" s="0" t="n">
        <v>35.44127</v>
      </c>
      <c r="I233" s="0" t="n">
        <v>-108.253</v>
      </c>
    </row>
    <row r="234" customFormat="false" ht="15.75" hidden="false" customHeight="false" outlineLevel="0" collapsed="false">
      <c r="A234" s="0" t="n">
        <v>528820373</v>
      </c>
      <c r="B234" s="0" t="s">
        <v>12</v>
      </c>
      <c r="C234" s="0" t="s">
        <v>13</v>
      </c>
      <c r="D234" s="0" t="n">
        <v>1</v>
      </c>
      <c r="E234" s="22" t="n">
        <v>45546</v>
      </c>
      <c r="F234" s="0" t="n">
        <v>48</v>
      </c>
      <c r="G234" s="0" t="n">
        <v>931</v>
      </c>
      <c r="H234" s="0" t="n">
        <v>35.60135</v>
      </c>
      <c r="I234" s="0" t="n">
        <v>-107.995</v>
      </c>
    </row>
    <row r="235" customFormat="false" ht="15.75" hidden="false" customHeight="false" outlineLevel="0" collapsed="false">
      <c r="A235" s="0" t="n">
        <v>528820397</v>
      </c>
      <c r="B235" s="0" t="s">
        <v>12</v>
      </c>
      <c r="C235" s="0" t="s">
        <v>13</v>
      </c>
      <c r="D235" s="0" t="n">
        <v>2</v>
      </c>
      <c r="E235" s="22" t="n">
        <v>45189</v>
      </c>
      <c r="F235" s="0" t="n">
        <v>405</v>
      </c>
      <c r="G235" s="0" t="n">
        <v>1200</v>
      </c>
      <c r="H235" s="0" t="n">
        <v>35.36942</v>
      </c>
      <c r="I235" s="0" t="n">
        <v>-108.084</v>
      </c>
    </row>
    <row r="236" customFormat="false" ht="15.75" hidden="false" customHeight="false" outlineLevel="0" collapsed="false">
      <c r="A236" s="0" t="n">
        <v>528820414</v>
      </c>
      <c r="B236" s="0" t="s">
        <v>12</v>
      </c>
      <c r="C236" s="0" t="s">
        <v>29</v>
      </c>
      <c r="D236" s="0" t="n">
        <v>1</v>
      </c>
      <c r="E236" s="22" t="n">
        <v>45181</v>
      </c>
      <c r="F236" s="0" t="n">
        <v>413</v>
      </c>
      <c r="G236" s="0" t="n">
        <v>1000</v>
      </c>
      <c r="H236" s="0" t="n">
        <v>35.37497</v>
      </c>
      <c r="I236" s="0" t="n">
        <v>-108.965</v>
      </c>
    </row>
    <row r="237" customFormat="false" ht="15.75" hidden="false" customHeight="false" outlineLevel="0" collapsed="false">
      <c r="A237" s="0" t="n">
        <v>528820438</v>
      </c>
      <c r="B237" s="0" t="s">
        <v>12</v>
      </c>
      <c r="C237" s="0" t="s">
        <v>19</v>
      </c>
      <c r="D237" s="0" t="n">
        <v>1</v>
      </c>
      <c r="E237" s="22" t="n">
        <v>45201</v>
      </c>
      <c r="F237" s="0" t="n">
        <v>393</v>
      </c>
      <c r="G237" s="0" t="n">
        <v>276</v>
      </c>
      <c r="H237" s="0" t="n">
        <v>35.4412</v>
      </c>
      <c r="I237" s="0" t="n">
        <v>-108.148</v>
      </c>
    </row>
    <row r="238" customFormat="false" ht="15.75" hidden="false" customHeight="false" outlineLevel="0" collapsed="false">
      <c r="A238" s="0" t="n">
        <v>528820469</v>
      </c>
      <c r="B238" s="0" t="s">
        <v>12</v>
      </c>
      <c r="C238" s="0" t="s">
        <v>13</v>
      </c>
      <c r="D238" s="0" t="n">
        <v>1</v>
      </c>
      <c r="E238" s="22" t="n">
        <v>45201</v>
      </c>
      <c r="F238" s="0" t="n">
        <v>393</v>
      </c>
      <c r="G238" s="0" t="n">
        <v>1200</v>
      </c>
      <c r="H238" s="0" t="n">
        <v>35.61021</v>
      </c>
      <c r="I238" s="0" t="n">
        <v>-108.568</v>
      </c>
    </row>
    <row r="239" customFormat="false" ht="15.75" hidden="false" customHeight="false" outlineLevel="0" collapsed="false">
      <c r="A239" s="0" t="n">
        <v>528820500</v>
      </c>
      <c r="B239" s="0" t="s">
        <v>12</v>
      </c>
      <c r="C239" s="0" t="s">
        <v>19</v>
      </c>
      <c r="D239" s="0" t="n">
        <v>1</v>
      </c>
      <c r="E239" s="22" t="n">
        <v>45216</v>
      </c>
      <c r="F239" s="0" t="n">
        <v>378</v>
      </c>
      <c r="G239" s="0" t="n">
        <v>276</v>
      </c>
      <c r="H239" s="0" t="n">
        <v>35.61796</v>
      </c>
      <c r="I239" s="0" t="n">
        <v>-108.455</v>
      </c>
    </row>
    <row r="240" customFormat="false" ht="15.75" hidden="false" customHeight="false" outlineLevel="0" collapsed="false">
      <c r="A240" s="0" t="n">
        <v>528820517</v>
      </c>
      <c r="B240" s="0" t="s">
        <v>12</v>
      </c>
      <c r="C240" s="0" t="s">
        <v>19</v>
      </c>
      <c r="D240" s="0" t="n">
        <v>1</v>
      </c>
      <c r="E240" s="22" t="n">
        <v>45216</v>
      </c>
      <c r="F240" s="0" t="n">
        <v>378</v>
      </c>
      <c r="G240" s="0" t="n">
        <v>276</v>
      </c>
      <c r="H240" s="0" t="n">
        <v>35.61943</v>
      </c>
      <c r="I240" s="0" t="n">
        <v>-108.457</v>
      </c>
    </row>
    <row r="241" customFormat="false" ht="15.75" hidden="false" customHeight="false" outlineLevel="0" collapsed="false">
      <c r="A241" s="0" t="n">
        <v>528820524</v>
      </c>
      <c r="B241" s="0" t="s">
        <v>12</v>
      </c>
      <c r="C241" s="0" t="s">
        <v>31</v>
      </c>
      <c r="D241" s="0" t="n">
        <v>1</v>
      </c>
      <c r="E241" s="22" t="n">
        <v>45344</v>
      </c>
      <c r="F241" s="0" t="n">
        <v>250</v>
      </c>
      <c r="G241" s="0" t="n">
        <v>326</v>
      </c>
      <c r="H241" s="0" t="n">
        <v>36.09613</v>
      </c>
      <c r="I241" s="0" t="n">
        <v>-108.68</v>
      </c>
    </row>
    <row r="242" customFormat="false" ht="15.75" hidden="false" customHeight="false" outlineLevel="0" collapsed="false">
      <c r="A242" s="0" t="n">
        <v>528820531</v>
      </c>
      <c r="B242" s="0" t="s">
        <v>12</v>
      </c>
      <c r="C242" s="0" t="s">
        <v>29</v>
      </c>
      <c r="D242" s="0" t="n">
        <v>1</v>
      </c>
      <c r="E242" s="22" t="n">
        <v>45244</v>
      </c>
      <c r="F242" s="0" t="n">
        <v>350</v>
      </c>
      <c r="G242" s="0" t="n">
        <v>1000</v>
      </c>
      <c r="H242" s="0" t="n">
        <v>36.09476</v>
      </c>
      <c r="I242" s="0" t="n">
        <v>-108.747</v>
      </c>
    </row>
    <row r="243" customFormat="false" ht="15.75" hidden="false" customHeight="false" outlineLevel="0" collapsed="false">
      <c r="A243" s="0" t="n">
        <v>528820548</v>
      </c>
      <c r="B243" s="0" t="s">
        <v>12</v>
      </c>
      <c r="C243" s="0" t="s">
        <v>29</v>
      </c>
      <c r="D243" s="0" t="n">
        <v>1</v>
      </c>
      <c r="E243" s="22" t="n">
        <v>45244</v>
      </c>
      <c r="F243" s="0" t="n">
        <v>350</v>
      </c>
      <c r="G243" s="0" t="n">
        <v>560</v>
      </c>
      <c r="H243" s="0" t="n">
        <v>36.09432</v>
      </c>
      <c r="I243" s="0" t="n">
        <v>-108.747</v>
      </c>
    </row>
    <row r="244" customFormat="false" ht="15.75" hidden="false" customHeight="false" outlineLevel="0" collapsed="false">
      <c r="A244" s="0" t="n">
        <v>528820555</v>
      </c>
      <c r="B244" s="0" t="s">
        <v>12</v>
      </c>
      <c r="C244" s="0" t="s">
        <v>29</v>
      </c>
      <c r="D244" s="0" t="n">
        <v>1</v>
      </c>
      <c r="E244" s="22" t="n">
        <v>45244</v>
      </c>
      <c r="F244" s="0" t="n">
        <v>350</v>
      </c>
      <c r="G244" s="0" t="n">
        <v>1000</v>
      </c>
      <c r="H244" s="0" t="n">
        <v>36.09447</v>
      </c>
      <c r="I244" s="0" t="n">
        <v>-108.747</v>
      </c>
    </row>
    <row r="245" customFormat="false" ht="15.75" hidden="false" customHeight="false" outlineLevel="0" collapsed="false">
      <c r="A245" s="0" t="n">
        <v>528820562</v>
      </c>
      <c r="B245" s="0" t="s">
        <v>12</v>
      </c>
      <c r="C245" s="0" t="s">
        <v>29</v>
      </c>
      <c r="D245" s="0" t="n">
        <v>1</v>
      </c>
      <c r="E245" s="22" t="n">
        <v>45244</v>
      </c>
      <c r="F245" s="0" t="n">
        <v>350</v>
      </c>
      <c r="G245" s="0" t="n">
        <v>780</v>
      </c>
      <c r="H245" s="0" t="n">
        <v>36.1033</v>
      </c>
      <c r="I245" s="0" t="n">
        <v>-108.739</v>
      </c>
    </row>
    <row r="246" customFormat="false" ht="15.75" hidden="false" customHeight="false" outlineLevel="0" collapsed="false">
      <c r="A246" s="0" t="n">
        <v>528820579</v>
      </c>
      <c r="B246" s="0" t="s">
        <v>12</v>
      </c>
      <c r="C246" s="0" t="s">
        <v>29</v>
      </c>
      <c r="D246" s="0" t="n">
        <v>1</v>
      </c>
      <c r="E246" s="22" t="n">
        <v>45246</v>
      </c>
      <c r="F246" s="0" t="n">
        <v>348</v>
      </c>
      <c r="G246" s="0" t="n">
        <v>300</v>
      </c>
      <c r="H246" s="0" t="n">
        <v>36.09147</v>
      </c>
      <c r="I246" s="0" t="n">
        <v>-108.752</v>
      </c>
    </row>
    <row r="247" customFormat="false" ht="15.75" hidden="false" customHeight="false" outlineLevel="0" collapsed="false">
      <c r="A247" s="0" t="n">
        <v>528820586</v>
      </c>
      <c r="B247" s="0" t="s">
        <v>12</v>
      </c>
      <c r="C247" s="0" t="s">
        <v>19</v>
      </c>
      <c r="D247" s="0" t="n">
        <v>1</v>
      </c>
      <c r="E247" s="22" t="n">
        <v>45574</v>
      </c>
      <c r="F247" s="0" t="n">
        <v>20</v>
      </c>
      <c r="G247" s="0" t="n">
        <v>276</v>
      </c>
      <c r="H247" s="0" t="n">
        <v>35.4147</v>
      </c>
      <c r="I247" s="0" t="n">
        <v>-108.173</v>
      </c>
    </row>
    <row r="248" customFormat="false" ht="15.75" hidden="false" customHeight="false" outlineLevel="0" collapsed="false">
      <c r="A248" s="0" t="n">
        <v>528820603</v>
      </c>
      <c r="B248" s="0" t="s">
        <v>12</v>
      </c>
      <c r="C248" s="0" t="s">
        <v>15</v>
      </c>
      <c r="D248" s="0" t="n">
        <v>1</v>
      </c>
      <c r="E248" s="22" t="n">
        <v>45287</v>
      </c>
      <c r="F248" s="0" t="n">
        <v>307</v>
      </c>
      <c r="G248" s="0" t="n">
        <v>220</v>
      </c>
      <c r="H248" s="0" t="n">
        <v>35.41251</v>
      </c>
      <c r="I248" s="0" t="n">
        <v>-108.174</v>
      </c>
    </row>
    <row r="249" customFormat="false" ht="15.75" hidden="false" customHeight="false" outlineLevel="0" collapsed="false">
      <c r="A249" s="0" t="n">
        <v>529479390</v>
      </c>
      <c r="B249" s="0" t="s">
        <v>12</v>
      </c>
      <c r="C249" s="0" t="s">
        <v>13</v>
      </c>
      <c r="D249" s="0" t="n">
        <v>2</v>
      </c>
      <c r="E249" s="22" t="n">
        <v>45469</v>
      </c>
      <c r="F249" s="0" t="n">
        <v>125</v>
      </c>
      <c r="G249" s="0" t="n">
        <v>725</v>
      </c>
      <c r="H249" s="0" t="n">
        <v>35.30348</v>
      </c>
      <c r="I249" s="0" t="n">
        <v>-108.069</v>
      </c>
    </row>
    <row r="250" customFormat="false" ht="15.75" hidden="false" customHeight="false" outlineLevel="0" collapsed="false">
      <c r="A250" s="0" t="n">
        <v>529479541</v>
      </c>
      <c r="B250" s="0" t="s">
        <v>12</v>
      </c>
      <c r="C250" s="0" t="s">
        <v>13</v>
      </c>
      <c r="D250" s="0" t="n">
        <v>1</v>
      </c>
      <c r="E250" s="22" t="n">
        <v>45566</v>
      </c>
      <c r="F250" s="0" t="n">
        <v>28</v>
      </c>
      <c r="G250" s="0" t="n">
        <v>599</v>
      </c>
      <c r="H250" s="0" t="n">
        <v>35.38116</v>
      </c>
      <c r="I250" s="0" t="n">
        <v>-108.126</v>
      </c>
    </row>
    <row r="251" customFormat="false" ht="15.75" hidden="false" customHeight="false" outlineLevel="0" collapsed="false">
      <c r="A251" s="0" t="n">
        <v>529479558</v>
      </c>
      <c r="B251" s="0" t="s">
        <v>12</v>
      </c>
      <c r="C251" s="0" t="s">
        <v>13</v>
      </c>
      <c r="D251" s="0" t="n">
        <v>1</v>
      </c>
      <c r="E251" s="22" t="n">
        <v>45566</v>
      </c>
      <c r="F251" s="0" t="n">
        <v>28</v>
      </c>
      <c r="G251" s="0" t="n">
        <v>458</v>
      </c>
      <c r="H251" s="0" t="n">
        <v>35.38104</v>
      </c>
      <c r="I251" s="0" t="n">
        <v>-108.126</v>
      </c>
    </row>
    <row r="252" customFormat="false" ht="15.75" hidden="false" customHeight="false" outlineLevel="0" collapsed="false">
      <c r="A252" s="0" t="n">
        <v>529555773</v>
      </c>
      <c r="B252" s="0" t="s">
        <v>12</v>
      </c>
      <c r="C252" s="0" t="s">
        <v>13</v>
      </c>
      <c r="E252" s="22" t="n">
        <v>45435</v>
      </c>
      <c r="F252" s="0" t="n">
        <v>159</v>
      </c>
      <c r="G252" s="0" t="n">
        <v>560</v>
      </c>
      <c r="H252" s="0" t="n">
        <v>35.37009</v>
      </c>
      <c r="I252" s="0" t="n">
        <v>-108.084</v>
      </c>
    </row>
    <row r="253" customFormat="false" ht="15.75" hidden="false" customHeight="false" outlineLevel="0" collapsed="false">
      <c r="A253" s="0" t="n">
        <v>529555814</v>
      </c>
      <c r="B253" s="0" t="s">
        <v>12</v>
      </c>
      <c r="C253" s="0" t="s">
        <v>31</v>
      </c>
      <c r="D253" s="0" t="n">
        <v>1</v>
      </c>
      <c r="E253" s="22" t="n">
        <v>45568</v>
      </c>
      <c r="F253" s="0" t="n">
        <v>26</v>
      </c>
      <c r="G253" s="0" t="n">
        <v>359</v>
      </c>
      <c r="H253" s="0" t="n">
        <v>35.49584</v>
      </c>
      <c r="I253" s="0" t="n">
        <v>-108.135</v>
      </c>
    </row>
    <row r="254" customFormat="false" ht="15.75" hidden="false" customHeight="false" outlineLevel="0" collapsed="false">
      <c r="A254" s="0" t="n">
        <v>529555838</v>
      </c>
      <c r="B254" s="0" t="s">
        <v>12</v>
      </c>
      <c r="C254" s="0" t="s">
        <v>19</v>
      </c>
      <c r="D254" s="0" t="n">
        <v>1</v>
      </c>
      <c r="E254" s="22" t="n">
        <v>45413</v>
      </c>
      <c r="F254" s="0" t="n">
        <v>181</v>
      </c>
      <c r="G254" s="0" t="n">
        <v>550</v>
      </c>
      <c r="H254" s="0" t="n">
        <v>35.49638</v>
      </c>
      <c r="I254" s="0" t="n">
        <v>-108.135</v>
      </c>
    </row>
    <row r="255" customFormat="false" ht="15.75" hidden="false" customHeight="false" outlineLevel="0" collapsed="false">
      <c r="A255" s="0" t="n">
        <v>529555883</v>
      </c>
      <c r="B255" s="0" t="s">
        <v>12</v>
      </c>
      <c r="C255" s="0" t="s">
        <v>13</v>
      </c>
      <c r="D255" s="0" t="n">
        <v>1</v>
      </c>
      <c r="E255" s="22" t="n">
        <v>45414</v>
      </c>
      <c r="F255" s="0" t="n">
        <v>180</v>
      </c>
      <c r="G255" s="0" t="n">
        <v>556</v>
      </c>
      <c r="H255" s="0" t="n">
        <v>35.41715</v>
      </c>
      <c r="I255" s="0" t="n">
        <v>-108.228</v>
      </c>
    </row>
    <row r="256" customFormat="false" ht="15.75" hidden="false" customHeight="false" outlineLevel="0" collapsed="false">
      <c r="A256" s="0" t="n">
        <v>529555890</v>
      </c>
      <c r="B256" s="0" t="s">
        <v>12</v>
      </c>
      <c r="C256" s="0" t="s">
        <v>23</v>
      </c>
      <c r="D256" s="0" t="n">
        <v>1</v>
      </c>
      <c r="E256" s="22" t="n">
        <v>45566</v>
      </c>
      <c r="F256" s="0" t="n">
        <v>28</v>
      </c>
      <c r="G256" s="0" t="n">
        <v>1235</v>
      </c>
      <c r="H256" s="0" t="n">
        <v>35.36139</v>
      </c>
      <c r="I256" s="0" t="n">
        <v>-108.084</v>
      </c>
    </row>
    <row r="257" customFormat="false" ht="15.75" hidden="false" customHeight="false" outlineLevel="0" collapsed="false">
      <c r="A257" s="0" t="n">
        <v>529555900</v>
      </c>
      <c r="B257" s="0" t="s">
        <v>12</v>
      </c>
      <c r="C257" s="0" t="s">
        <v>13</v>
      </c>
      <c r="E257" s="22" t="n">
        <v>45434</v>
      </c>
      <c r="F257" s="0" t="n">
        <v>160</v>
      </c>
      <c r="G257" s="0" t="n">
        <v>980</v>
      </c>
      <c r="H257" s="0" t="n">
        <v>35.37833</v>
      </c>
      <c r="I257" s="0" t="n">
        <v>-108.149</v>
      </c>
    </row>
    <row r="258" customFormat="false" ht="15.75" hidden="false" customHeight="false" outlineLevel="0" collapsed="false">
      <c r="A258" s="0" t="n">
        <v>529555931</v>
      </c>
      <c r="B258" s="0" t="s">
        <v>12</v>
      </c>
      <c r="C258" s="0" t="s">
        <v>13</v>
      </c>
      <c r="D258" s="0" t="n">
        <v>1</v>
      </c>
      <c r="E258" s="22" t="n">
        <v>45497</v>
      </c>
      <c r="F258" s="0" t="n">
        <v>97</v>
      </c>
      <c r="G258" s="0" t="n">
        <v>1000</v>
      </c>
      <c r="H258" s="0" t="n">
        <v>35.35289</v>
      </c>
      <c r="I258" s="0" t="n">
        <v>-108.063</v>
      </c>
    </row>
    <row r="259" customFormat="false" ht="15.75" hidden="false" customHeight="false" outlineLevel="0" collapsed="false">
      <c r="A259" s="0" t="n">
        <v>529555948</v>
      </c>
      <c r="B259" s="0" t="s">
        <v>12</v>
      </c>
      <c r="C259" s="0" t="s">
        <v>19</v>
      </c>
      <c r="D259" s="0" t="n">
        <v>1</v>
      </c>
      <c r="E259" s="22" t="n">
        <v>45398</v>
      </c>
      <c r="F259" s="0" t="n">
        <v>196</v>
      </c>
      <c r="G259" s="0" t="n">
        <v>181</v>
      </c>
      <c r="H259" s="0" t="n">
        <v>35.35198</v>
      </c>
      <c r="I259" s="0" t="n">
        <v>-108.063</v>
      </c>
    </row>
    <row r="260" customFormat="false" ht="15.75" hidden="false" customHeight="false" outlineLevel="0" collapsed="false">
      <c r="A260" s="0" t="n">
        <v>529555986</v>
      </c>
      <c r="B260" s="0" t="s">
        <v>12</v>
      </c>
      <c r="C260" s="0" t="s">
        <v>29</v>
      </c>
      <c r="E260" s="22" t="n">
        <v>45448</v>
      </c>
      <c r="F260" s="0" t="n">
        <v>146</v>
      </c>
      <c r="G260" s="0" t="n">
        <v>127</v>
      </c>
      <c r="H260" s="0" t="n">
        <v>35.37629</v>
      </c>
      <c r="I260" s="0" t="n">
        <v>-108.096</v>
      </c>
    </row>
    <row r="261" customFormat="false" ht="15.75" hidden="false" customHeight="false" outlineLevel="0" collapsed="false">
      <c r="A261" s="0" t="n">
        <v>529556011</v>
      </c>
      <c r="B261" s="0" t="s">
        <v>12</v>
      </c>
      <c r="C261" s="0" t="s">
        <v>23</v>
      </c>
      <c r="E261" s="22" t="n">
        <v>45349</v>
      </c>
      <c r="F261" s="0" t="n">
        <v>245</v>
      </c>
      <c r="G261" s="0" t="n">
        <v>339</v>
      </c>
      <c r="H261" s="0" t="n">
        <v>35.38248</v>
      </c>
      <c r="I261" s="0" t="n">
        <v>-108.134</v>
      </c>
    </row>
    <row r="262" customFormat="false" ht="15.75" hidden="false" customHeight="false" outlineLevel="0" collapsed="false">
      <c r="A262" s="0" t="n">
        <v>529556042</v>
      </c>
      <c r="B262" s="0" t="s">
        <v>12</v>
      </c>
      <c r="C262" s="0" t="s">
        <v>23</v>
      </c>
      <c r="D262" s="0" t="n">
        <v>2</v>
      </c>
      <c r="E262" s="22" t="n">
        <v>45575</v>
      </c>
      <c r="F262" s="0" t="n">
        <v>19</v>
      </c>
      <c r="G262" s="0" t="n">
        <v>1100</v>
      </c>
      <c r="H262" s="0" t="n">
        <v>35.37339</v>
      </c>
      <c r="I262" s="0" t="n">
        <v>-108.147</v>
      </c>
    </row>
    <row r="263" customFormat="false" ht="15.75" hidden="false" customHeight="false" outlineLevel="0" collapsed="false">
      <c r="A263" s="0" t="n">
        <v>529556066</v>
      </c>
      <c r="B263" s="0" t="s">
        <v>12</v>
      </c>
      <c r="C263" s="0" t="s">
        <v>24</v>
      </c>
      <c r="D263" s="0" t="n">
        <v>7</v>
      </c>
      <c r="E263" s="22" t="n">
        <v>45483</v>
      </c>
      <c r="F263" s="0" t="n">
        <v>111</v>
      </c>
      <c r="G263" s="0" t="n">
        <v>1365</v>
      </c>
      <c r="H263" s="0" t="n">
        <v>35.37424</v>
      </c>
      <c r="I263" s="0" t="n">
        <v>-108.148</v>
      </c>
    </row>
    <row r="264" customFormat="false" ht="15.75" hidden="false" customHeight="false" outlineLevel="0" collapsed="false">
      <c r="A264" s="0" t="n">
        <v>529556080</v>
      </c>
      <c r="B264" s="0" t="s">
        <v>12</v>
      </c>
      <c r="C264" s="0" t="s">
        <v>13</v>
      </c>
      <c r="D264" s="0" t="n">
        <v>1</v>
      </c>
      <c r="E264" s="22" t="n">
        <v>45435</v>
      </c>
      <c r="F264" s="0" t="n">
        <v>159</v>
      </c>
      <c r="G264" s="0" t="n">
        <v>611</v>
      </c>
      <c r="H264" s="0" t="n">
        <v>35.37275</v>
      </c>
      <c r="I264" s="0" t="n">
        <v>-108.096</v>
      </c>
    </row>
    <row r="265" customFormat="false" ht="15.75" hidden="false" customHeight="false" outlineLevel="0" collapsed="false">
      <c r="A265" s="0" t="n">
        <v>529556107</v>
      </c>
      <c r="B265" s="0" t="s">
        <v>12</v>
      </c>
      <c r="C265" s="0" t="s">
        <v>13</v>
      </c>
      <c r="D265" s="0" t="n">
        <v>1</v>
      </c>
      <c r="E265" s="22" t="n">
        <v>45547</v>
      </c>
      <c r="F265" s="0" t="n">
        <v>47</v>
      </c>
      <c r="G265" s="0" t="n">
        <v>914</v>
      </c>
      <c r="H265" s="0" t="n">
        <v>35.38299</v>
      </c>
      <c r="I265" s="0" t="n">
        <v>-108.14</v>
      </c>
    </row>
    <row r="266" customFormat="false" ht="15.75" hidden="false" customHeight="false" outlineLevel="0" collapsed="false">
      <c r="A266" s="0" t="n">
        <v>529556121</v>
      </c>
      <c r="B266" s="0" t="s">
        <v>12</v>
      </c>
      <c r="C266" s="0" t="s">
        <v>13</v>
      </c>
      <c r="E266" s="22" t="n">
        <v>45502</v>
      </c>
      <c r="F266" s="0" t="n">
        <v>92</v>
      </c>
      <c r="G266" s="0" t="n">
        <v>528</v>
      </c>
      <c r="H266" s="0" t="n">
        <v>35.48812</v>
      </c>
      <c r="I266" s="0" t="n">
        <v>-108.024</v>
      </c>
    </row>
    <row r="267" customFormat="false" ht="15.75" hidden="false" customHeight="false" outlineLevel="0" collapsed="false">
      <c r="A267" s="0" t="n">
        <v>529556145</v>
      </c>
      <c r="B267" s="0" t="s">
        <v>12</v>
      </c>
      <c r="C267" s="0" t="s">
        <v>13</v>
      </c>
      <c r="D267" s="0" t="n">
        <v>1</v>
      </c>
      <c r="E267" s="22" t="n">
        <v>45518</v>
      </c>
      <c r="F267" s="0" t="n">
        <v>76</v>
      </c>
      <c r="G267" s="0" t="n">
        <v>500</v>
      </c>
      <c r="H267" s="0" t="n">
        <v>35.49824</v>
      </c>
      <c r="I267" s="0" t="n">
        <v>-108.086</v>
      </c>
    </row>
    <row r="268" customFormat="false" ht="15.75" hidden="false" customHeight="false" outlineLevel="0" collapsed="false">
      <c r="A268" s="0" t="n">
        <v>529556183</v>
      </c>
      <c r="B268" s="0" t="s">
        <v>12</v>
      </c>
      <c r="C268" s="0" t="s">
        <v>13</v>
      </c>
      <c r="D268" s="0" t="n">
        <v>1</v>
      </c>
      <c r="E268" s="22" t="n">
        <v>45448</v>
      </c>
      <c r="F268" s="0" t="n">
        <v>146</v>
      </c>
      <c r="G268" s="0" t="n">
        <v>570</v>
      </c>
      <c r="H268" s="0" t="n">
        <v>35.35289</v>
      </c>
      <c r="I268" s="0" t="n">
        <v>-108.065</v>
      </c>
    </row>
    <row r="269" customFormat="false" ht="15.75" hidden="false" customHeight="false" outlineLevel="0" collapsed="false">
      <c r="A269" s="0" t="n">
        <v>529556217</v>
      </c>
      <c r="B269" s="0" t="s">
        <v>12</v>
      </c>
      <c r="C269" s="0" t="s">
        <v>19</v>
      </c>
      <c r="E269" s="22" t="n">
        <v>45386</v>
      </c>
      <c r="F269" s="0" t="n">
        <v>208</v>
      </c>
      <c r="G269" s="0" t="n">
        <v>271</v>
      </c>
      <c r="H269" s="0" t="n">
        <v>35.37423</v>
      </c>
      <c r="I269" s="0" t="n">
        <v>-108.151</v>
      </c>
    </row>
    <row r="270" customFormat="false" ht="15.75" hidden="false" customHeight="false" outlineLevel="0" collapsed="false">
      <c r="A270" s="0" t="n">
        <v>529556224</v>
      </c>
      <c r="B270" s="0" t="s">
        <v>12</v>
      </c>
      <c r="C270" s="0" t="s">
        <v>19</v>
      </c>
      <c r="D270" s="0" t="n">
        <v>1</v>
      </c>
      <c r="E270" s="22" t="n">
        <v>45386</v>
      </c>
      <c r="F270" s="0" t="n">
        <v>208</v>
      </c>
      <c r="G270" s="0" t="n">
        <v>245</v>
      </c>
      <c r="H270" s="0" t="n">
        <v>35.37514</v>
      </c>
      <c r="I270" s="0" t="n">
        <v>-108.151</v>
      </c>
    </row>
    <row r="271" customFormat="false" ht="15.75" hidden="false" customHeight="false" outlineLevel="0" collapsed="false">
      <c r="A271" s="0" t="n">
        <v>529556248</v>
      </c>
      <c r="B271" s="0" t="s">
        <v>12</v>
      </c>
      <c r="C271" s="0" t="s">
        <v>13</v>
      </c>
      <c r="D271" s="0" t="n">
        <v>8</v>
      </c>
      <c r="E271" s="22" t="n">
        <v>45561</v>
      </c>
      <c r="F271" s="0" t="n">
        <v>33</v>
      </c>
      <c r="G271" s="0" t="n">
        <v>1110</v>
      </c>
      <c r="H271" s="0" t="n">
        <v>35.3736</v>
      </c>
      <c r="I271" s="0" t="n">
        <v>-108.143</v>
      </c>
    </row>
    <row r="272" customFormat="false" ht="15.75" hidden="false" customHeight="false" outlineLevel="0" collapsed="false">
      <c r="A272" s="0" t="n">
        <v>529556286</v>
      </c>
      <c r="B272" s="0" t="s">
        <v>12</v>
      </c>
      <c r="C272" s="0" t="s">
        <v>13</v>
      </c>
      <c r="D272" s="0" t="n">
        <v>1</v>
      </c>
      <c r="E272" s="22" t="n">
        <v>45448</v>
      </c>
      <c r="F272" s="0" t="n">
        <v>146</v>
      </c>
      <c r="G272" s="0" t="n">
        <v>144</v>
      </c>
      <c r="H272" s="0" t="n">
        <v>35.35258</v>
      </c>
      <c r="I272" s="0" t="n">
        <v>-108.063</v>
      </c>
    </row>
    <row r="273" customFormat="false" ht="15.75" hidden="false" customHeight="false" outlineLevel="0" collapsed="false">
      <c r="A273" s="0" t="n">
        <v>529556293</v>
      </c>
      <c r="B273" s="0" t="s">
        <v>12</v>
      </c>
      <c r="C273" s="0" t="s">
        <v>13</v>
      </c>
      <c r="D273" s="0" t="n">
        <v>1</v>
      </c>
      <c r="E273" s="22" t="n">
        <v>45484</v>
      </c>
      <c r="F273" s="0" t="n">
        <v>110</v>
      </c>
      <c r="G273" s="0" t="n">
        <v>995</v>
      </c>
      <c r="H273" s="0" t="n">
        <v>35.56652</v>
      </c>
      <c r="I273" s="0" t="n">
        <v>-108.297</v>
      </c>
    </row>
    <row r="274" customFormat="false" ht="15.75" hidden="false" customHeight="false" outlineLevel="0" collapsed="false">
      <c r="A274" s="0" t="n">
        <v>529556358</v>
      </c>
      <c r="B274" s="0" t="s">
        <v>12</v>
      </c>
      <c r="C274" s="0" t="s">
        <v>13</v>
      </c>
      <c r="D274" s="0" t="n">
        <v>1</v>
      </c>
      <c r="E274" s="22" t="n">
        <v>45567</v>
      </c>
      <c r="F274" s="0" t="n">
        <v>27</v>
      </c>
      <c r="G274" s="0" t="n">
        <v>1003</v>
      </c>
      <c r="H274" s="0" t="n">
        <v>35.42087</v>
      </c>
      <c r="I274" s="0" t="n">
        <v>-108.188</v>
      </c>
    </row>
    <row r="275" customFormat="false" ht="15.75" hidden="false" customHeight="false" outlineLevel="0" collapsed="false">
      <c r="A275" s="0" t="n">
        <v>529556389</v>
      </c>
      <c r="B275" s="0" t="s">
        <v>12</v>
      </c>
      <c r="C275" s="0" t="s">
        <v>13</v>
      </c>
      <c r="D275" s="0" t="n">
        <v>1</v>
      </c>
      <c r="E275" s="22" t="n">
        <v>45544</v>
      </c>
      <c r="F275" s="0" t="n">
        <v>50</v>
      </c>
      <c r="G275" s="0" t="n">
        <v>534</v>
      </c>
      <c r="H275" s="0" t="n">
        <v>35.44265</v>
      </c>
      <c r="I275" s="0" t="n">
        <v>-108.15</v>
      </c>
    </row>
    <row r="276" customFormat="false" ht="15.75" hidden="false" customHeight="false" outlineLevel="0" collapsed="false">
      <c r="A276" s="0" t="n">
        <v>529556396</v>
      </c>
      <c r="B276" s="0" t="s">
        <v>12</v>
      </c>
      <c r="C276" s="0" t="s">
        <v>13</v>
      </c>
      <c r="D276" s="0" t="n">
        <v>1</v>
      </c>
      <c r="E276" s="22" t="n">
        <v>45518</v>
      </c>
      <c r="F276" s="0" t="n">
        <v>76</v>
      </c>
      <c r="G276" s="0" t="n">
        <v>600</v>
      </c>
      <c r="H276" s="0" t="n">
        <v>35.30725</v>
      </c>
      <c r="I276" s="0" t="n">
        <v>-108</v>
      </c>
    </row>
    <row r="277" customFormat="false" ht="15.75" hidden="false" customHeight="false" outlineLevel="0" collapsed="false">
      <c r="A277" s="0" t="n">
        <v>529556499</v>
      </c>
      <c r="B277" s="0" t="s">
        <v>12</v>
      </c>
      <c r="C277" s="0" t="s">
        <v>13</v>
      </c>
      <c r="E277" s="22" t="n">
        <v>45533</v>
      </c>
      <c r="F277" s="0" t="n">
        <v>61</v>
      </c>
      <c r="G277" s="0" t="n">
        <v>378</v>
      </c>
      <c r="H277" s="0" t="n">
        <v>35.30909</v>
      </c>
      <c r="I277" s="0" t="n">
        <v>-108.1</v>
      </c>
    </row>
    <row r="278" customFormat="false" ht="15.75" hidden="false" customHeight="false" outlineLevel="0" collapsed="false">
      <c r="A278" s="0" t="n">
        <v>529556523</v>
      </c>
      <c r="B278" s="0" t="s">
        <v>12</v>
      </c>
      <c r="C278" s="0" t="s">
        <v>19</v>
      </c>
      <c r="E278" s="22" t="n">
        <v>45502</v>
      </c>
      <c r="F278" s="0" t="n">
        <v>92</v>
      </c>
      <c r="G278" s="0" t="n">
        <v>271</v>
      </c>
      <c r="H278" s="0" t="n">
        <v>35.48798</v>
      </c>
      <c r="I278" s="0" t="n">
        <v>-108.024</v>
      </c>
    </row>
    <row r="279" customFormat="false" ht="15.75" hidden="false" customHeight="false" outlineLevel="0" collapsed="false">
      <c r="A279" s="0" t="n">
        <v>529556578</v>
      </c>
      <c r="B279" s="0" t="s">
        <v>12</v>
      </c>
      <c r="C279" s="0" t="s">
        <v>13</v>
      </c>
      <c r="D279" s="0" t="n">
        <v>2</v>
      </c>
      <c r="E279" s="22" t="n">
        <v>45229</v>
      </c>
      <c r="F279" s="0" t="n">
        <v>365</v>
      </c>
      <c r="G279" s="0" t="n">
        <v>1145</v>
      </c>
      <c r="H279" s="0" t="n">
        <v>35.30348</v>
      </c>
      <c r="I279" s="0" t="n">
        <v>-108.069</v>
      </c>
    </row>
    <row r="280" customFormat="false" ht="15.75" hidden="false" customHeight="false" outlineLevel="0" collapsed="false">
      <c r="A280" s="0" t="n">
        <v>529556602</v>
      </c>
      <c r="B280" s="0" t="s">
        <v>12</v>
      </c>
      <c r="C280" s="0" t="s">
        <v>13</v>
      </c>
      <c r="D280" s="0" t="n">
        <v>1</v>
      </c>
      <c r="E280" s="22" t="n">
        <v>45455</v>
      </c>
      <c r="F280" s="0" t="n">
        <v>139</v>
      </c>
      <c r="G280" s="0" t="n">
        <v>1000</v>
      </c>
      <c r="H280" s="0" t="n">
        <v>35.39598</v>
      </c>
      <c r="I280" s="0" t="n">
        <v>-107.884</v>
      </c>
    </row>
    <row r="281" customFormat="false" ht="15.75" hidden="false" customHeight="false" outlineLevel="0" collapsed="false">
      <c r="A281" s="0" t="n">
        <v>529556619</v>
      </c>
      <c r="B281" s="0" t="s">
        <v>12</v>
      </c>
      <c r="C281" s="0" t="s">
        <v>13</v>
      </c>
      <c r="D281" s="0" t="n">
        <v>1</v>
      </c>
      <c r="E281" s="22" t="n">
        <v>45510</v>
      </c>
      <c r="F281" s="0" t="n">
        <v>84</v>
      </c>
      <c r="G281" s="0" t="n">
        <v>762</v>
      </c>
      <c r="H281" s="0" t="n">
        <v>35.43165</v>
      </c>
      <c r="I281" s="0" t="n">
        <v>-108.292</v>
      </c>
    </row>
    <row r="282" customFormat="false" ht="15.75" hidden="false" customHeight="false" outlineLevel="0" collapsed="false">
      <c r="A282" s="0" t="n">
        <v>529556664</v>
      </c>
      <c r="B282" s="0" t="s">
        <v>12</v>
      </c>
      <c r="C282" s="0" t="s">
        <v>13</v>
      </c>
      <c r="D282" s="0" t="n">
        <v>1</v>
      </c>
      <c r="E282" s="22" t="n">
        <v>45223</v>
      </c>
      <c r="F282" s="0" t="n">
        <v>371</v>
      </c>
      <c r="G282" s="0" t="n">
        <v>500</v>
      </c>
      <c r="H282" s="0" t="n">
        <v>35.47751</v>
      </c>
      <c r="I282" s="0" t="n">
        <v>-108.341</v>
      </c>
    </row>
    <row r="283" customFormat="false" ht="15.75" hidden="false" customHeight="false" outlineLevel="0" collapsed="false">
      <c r="A283" s="0" t="n">
        <v>529556688</v>
      </c>
      <c r="B283" s="0" t="s">
        <v>12</v>
      </c>
      <c r="C283" s="0" t="s">
        <v>13</v>
      </c>
      <c r="E283" s="22" t="n">
        <v>45512</v>
      </c>
      <c r="F283" s="0" t="n">
        <v>82</v>
      </c>
      <c r="G283" s="0" t="n">
        <v>982</v>
      </c>
      <c r="H283" s="0" t="n">
        <v>35.42237</v>
      </c>
      <c r="I283" s="0" t="n">
        <v>-108.182</v>
      </c>
    </row>
    <row r="284" customFormat="false" ht="15.75" hidden="false" customHeight="false" outlineLevel="0" collapsed="false">
      <c r="A284" s="0" t="n">
        <v>529556712</v>
      </c>
      <c r="B284" s="0" t="s">
        <v>12</v>
      </c>
      <c r="C284" s="0" t="s">
        <v>29</v>
      </c>
      <c r="D284" s="0" t="n">
        <v>1</v>
      </c>
      <c r="E284" s="22" t="n">
        <v>45455</v>
      </c>
      <c r="F284" s="0" t="n">
        <v>139</v>
      </c>
      <c r="G284" s="0" t="n">
        <v>1200</v>
      </c>
      <c r="H284" s="0" t="n">
        <v>35.39617</v>
      </c>
      <c r="I284" s="0" t="n">
        <v>-107.884</v>
      </c>
    </row>
    <row r="285" customFormat="false" ht="15.75" hidden="false" customHeight="false" outlineLevel="0" collapsed="false">
      <c r="A285" s="0" t="n">
        <v>529556743</v>
      </c>
      <c r="B285" s="0" t="s">
        <v>12</v>
      </c>
      <c r="C285" s="0" t="s">
        <v>19</v>
      </c>
      <c r="D285" s="0" t="n">
        <v>1</v>
      </c>
      <c r="E285" s="22" t="n">
        <v>45491</v>
      </c>
      <c r="F285" s="0" t="n">
        <v>103</v>
      </c>
      <c r="G285" s="0" t="n">
        <v>331</v>
      </c>
      <c r="H285" s="0" t="n">
        <v>35.4216</v>
      </c>
      <c r="I285" s="0" t="n">
        <v>-108.194</v>
      </c>
    </row>
    <row r="286" customFormat="false" ht="15.75" hidden="false" customHeight="false" outlineLevel="0" collapsed="false">
      <c r="A286" s="0" t="n">
        <v>529556798</v>
      </c>
      <c r="B286" s="0" t="s">
        <v>12</v>
      </c>
      <c r="C286" s="0" t="s">
        <v>13</v>
      </c>
      <c r="D286" s="0" t="n">
        <v>1</v>
      </c>
      <c r="E286" s="22" t="n">
        <v>45511</v>
      </c>
      <c r="F286" s="0" t="n">
        <v>83</v>
      </c>
      <c r="G286" s="0" t="n">
        <v>343</v>
      </c>
      <c r="H286" s="0" t="n">
        <v>35.30758</v>
      </c>
      <c r="I286" s="0" t="n">
        <v>-108.078</v>
      </c>
    </row>
    <row r="287" customFormat="false" ht="15.75" hidden="false" customHeight="false" outlineLevel="0" collapsed="false">
      <c r="A287" s="0" t="n">
        <v>529556808</v>
      </c>
      <c r="B287" s="0" t="s">
        <v>12</v>
      </c>
      <c r="C287" s="0" t="s">
        <v>15</v>
      </c>
      <c r="D287" s="0" t="n">
        <v>2</v>
      </c>
      <c r="E287" s="22" t="n">
        <v>45511</v>
      </c>
      <c r="F287" s="0" t="n">
        <v>83</v>
      </c>
      <c r="G287" s="0" t="n">
        <v>54</v>
      </c>
      <c r="H287" s="0" t="n">
        <v>35.30738</v>
      </c>
      <c r="I287" s="0" t="n">
        <v>-108.078</v>
      </c>
    </row>
    <row r="288" customFormat="false" ht="15.75" hidden="false" customHeight="false" outlineLevel="0" collapsed="false">
      <c r="A288" s="0" t="n">
        <v>529556877</v>
      </c>
      <c r="B288" s="0" t="s">
        <v>12</v>
      </c>
      <c r="C288" s="0" t="s">
        <v>19</v>
      </c>
      <c r="D288" s="0" t="n">
        <v>1</v>
      </c>
      <c r="E288" s="22" t="n">
        <v>45533</v>
      </c>
      <c r="F288" s="0" t="n">
        <v>61</v>
      </c>
      <c r="G288" s="0" t="n">
        <v>387</v>
      </c>
      <c r="H288" s="0" t="n">
        <v>35.36884</v>
      </c>
      <c r="I288" s="0" t="n">
        <v>-108.108</v>
      </c>
    </row>
    <row r="289" customFormat="false" ht="15.75" hidden="false" customHeight="false" outlineLevel="0" collapsed="false">
      <c r="A289" s="0" t="n">
        <v>529556949</v>
      </c>
      <c r="B289" s="0" t="s">
        <v>12</v>
      </c>
      <c r="C289" s="0" t="s">
        <v>13</v>
      </c>
      <c r="D289" s="0" t="n">
        <v>1</v>
      </c>
      <c r="E289" s="22" t="n">
        <v>45574</v>
      </c>
      <c r="F289" s="0" t="n">
        <v>20</v>
      </c>
      <c r="G289" s="0" t="n">
        <v>743</v>
      </c>
      <c r="H289" s="0" t="n">
        <v>35.35091</v>
      </c>
      <c r="I289" s="0" t="n">
        <v>-107.933</v>
      </c>
    </row>
    <row r="290" customFormat="false" ht="15.75" hidden="false" customHeight="false" outlineLevel="0" collapsed="false">
      <c r="A290" s="0" t="n">
        <v>529556987</v>
      </c>
      <c r="B290" s="0" t="s">
        <v>12</v>
      </c>
      <c r="C290" s="0" t="s">
        <v>13</v>
      </c>
      <c r="E290" s="22" t="n">
        <v>45565</v>
      </c>
      <c r="F290" s="0" t="n">
        <v>29</v>
      </c>
      <c r="G290" s="0" t="n">
        <v>513</v>
      </c>
      <c r="H290" s="0" t="n">
        <v>35.54958</v>
      </c>
      <c r="I290" s="0" t="n">
        <v>-107.951</v>
      </c>
    </row>
    <row r="291" customFormat="false" ht="15.75" hidden="false" customHeight="false" outlineLevel="0" collapsed="false">
      <c r="A291" s="0" t="n">
        <v>529557005</v>
      </c>
      <c r="B291" s="0" t="s">
        <v>12</v>
      </c>
      <c r="C291" s="0" t="s">
        <v>13</v>
      </c>
      <c r="D291" s="0" t="n">
        <v>1</v>
      </c>
      <c r="E291" s="22" t="n">
        <v>45567</v>
      </c>
      <c r="F291" s="0" t="n">
        <v>27</v>
      </c>
      <c r="G291" s="0" t="n">
        <v>523</v>
      </c>
      <c r="H291" s="0" t="n">
        <v>35.62336</v>
      </c>
      <c r="I291" s="0" t="n">
        <v>-108.086</v>
      </c>
    </row>
    <row r="292" customFormat="false" ht="15.75" hidden="false" customHeight="false" outlineLevel="0" collapsed="false">
      <c r="A292" s="0" t="n">
        <v>529557012</v>
      </c>
      <c r="B292" s="0" t="s">
        <v>12</v>
      </c>
      <c r="C292" s="0" t="s">
        <v>13</v>
      </c>
      <c r="D292" s="0" t="n">
        <v>1</v>
      </c>
      <c r="E292" s="22" t="n">
        <v>45567</v>
      </c>
      <c r="F292" s="0" t="n">
        <v>27</v>
      </c>
      <c r="G292" s="0" t="n">
        <v>355</v>
      </c>
      <c r="H292" s="0" t="n">
        <v>35.62252</v>
      </c>
      <c r="I292" s="0" t="n">
        <v>-108.086</v>
      </c>
    </row>
    <row r="293" customFormat="false" ht="15.75" hidden="false" customHeight="false" outlineLevel="0" collapsed="false">
      <c r="A293" s="0" t="n">
        <v>529557029</v>
      </c>
      <c r="B293" s="0" t="s">
        <v>12</v>
      </c>
      <c r="C293" s="0" t="s">
        <v>13</v>
      </c>
      <c r="D293" s="0" t="n">
        <v>1</v>
      </c>
      <c r="E293" s="22" t="n">
        <v>45567</v>
      </c>
      <c r="F293" s="0" t="n">
        <v>27</v>
      </c>
      <c r="G293" s="0" t="n">
        <v>345</v>
      </c>
      <c r="H293" s="0" t="n">
        <v>35.62263</v>
      </c>
      <c r="I293" s="0" t="n">
        <v>-108.086</v>
      </c>
    </row>
    <row r="294" customFormat="false" ht="15.75" hidden="false" customHeight="false" outlineLevel="0" collapsed="false">
      <c r="A294" s="0" t="n">
        <v>529557043</v>
      </c>
      <c r="B294" s="0" t="s">
        <v>12</v>
      </c>
      <c r="C294" s="0" t="s">
        <v>13</v>
      </c>
      <c r="D294" s="0" t="n">
        <v>1</v>
      </c>
      <c r="E294" s="22" t="n">
        <v>45377</v>
      </c>
      <c r="F294" s="0" t="n">
        <v>217</v>
      </c>
      <c r="G294" s="0" t="n">
        <v>1100</v>
      </c>
      <c r="H294" s="0" t="n">
        <v>35.62184</v>
      </c>
      <c r="I294" s="0" t="n">
        <v>-108.084</v>
      </c>
    </row>
    <row r="295" customFormat="false" ht="15.75" hidden="false" customHeight="false" outlineLevel="0" collapsed="false">
      <c r="A295" s="0" t="n">
        <v>529557050</v>
      </c>
      <c r="B295" s="0" t="s">
        <v>12</v>
      </c>
      <c r="C295" s="0" t="s">
        <v>13</v>
      </c>
      <c r="D295" s="0" t="n">
        <v>1</v>
      </c>
      <c r="E295" s="22" t="n">
        <v>45546</v>
      </c>
      <c r="F295" s="0" t="n">
        <v>48</v>
      </c>
      <c r="G295" s="0" t="n">
        <v>621</v>
      </c>
      <c r="H295" s="0" t="n">
        <v>35.59833</v>
      </c>
      <c r="I295" s="0" t="n">
        <v>-107.997</v>
      </c>
    </row>
    <row r="296" customFormat="false" ht="15.75" hidden="false" customHeight="false" outlineLevel="0" collapsed="false">
      <c r="A296" s="0" t="n">
        <v>529557067</v>
      </c>
      <c r="B296" s="0" t="s">
        <v>12</v>
      </c>
      <c r="C296" s="0" t="s">
        <v>13</v>
      </c>
      <c r="E296" s="22" t="n">
        <v>45383</v>
      </c>
      <c r="F296" s="0" t="n">
        <v>211</v>
      </c>
      <c r="G296" s="0" t="n">
        <v>347</v>
      </c>
      <c r="H296" s="0" t="n">
        <v>35.59821</v>
      </c>
      <c r="I296" s="0" t="n">
        <v>-107.997</v>
      </c>
    </row>
    <row r="297" customFormat="false" ht="15.75" hidden="false" customHeight="false" outlineLevel="0" collapsed="false">
      <c r="A297" s="0" t="n">
        <v>529557122</v>
      </c>
      <c r="B297" s="0" t="s">
        <v>12</v>
      </c>
      <c r="C297" s="0" t="s">
        <v>13</v>
      </c>
      <c r="D297" s="0" t="n">
        <v>1</v>
      </c>
      <c r="E297" s="22" t="n">
        <v>45565</v>
      </c>
      <c r="F297" s="0" t="n">
        <v>29</v>
      </c>
      <c r="G297" s="0" t="n">
        <v>875</v>
      </c>
      <c r="H297" s="0" t="n">
        <v>35.63021</v>
      </c>
      <c r="I297" s="0" t="n">
        <v>-108.06</v>
      </c>
    </row>
    <row r="298" customFormat="false" ht="15.75" hidden="false" customHeight="false" outlineLevel="0" collapsed="false">
      <c r="A298" s="0" t="n">
        <v>529557153</v>
      </c>
      <c r="B298" s="0" t="s">
        <v>12</v>
      </c>
      <c r="C298" s="0" t="s">
        <v>13</v>
      </c>
      <c r="D298" s="0" t="n">
        <v>1</v>
      </c>
      <c r="E298" s="22" t="n">
        <v>45211</v>
      </c>
      <c r="F298" s="0" t="n">
        <v>383</v>
      </c>
      <c r="G298" s="0" t="n">
        <v>1200</v>
      </c>
      <c r="H298" s="0" t="n">
        <v>35.36656</v>
      </c>
      <c r="I298" s="0" t="n">
        <v>-107.928</v>
      </c>
    </row>
    <row r="299" customFormat="false" ht="15.75" hidden="false" customHeight="false" outlineLevel="0" collapsed="false">
      <c r="A299" s="0" t="n">
        <v>529557201</v>
      </c>
      <c r="B299" s="0" t="s">
        <v>12</v>
      </c>
      <c r="C299" s="0" t="s">
        <v>13</v>
      </c>
      <c r="D299" s="0" t="n">
        <v>1</v>
      </c>
      <c r="E299" s="22" t="n">
        <v>45127</v>
      </c>
      <c r="F299" s="0" t="n">
        <v>467</v>
      </c>
      <c r="G299" s="0" t="n">
        <v>1200</v>
      </c>
      <c r="H299" s="0" t="n">
        <v>35.43704</v>
      </c>
      <c r="I299" s="0" t="n">
        <v>-108.142</v>
      </c>
    </row>
    <row r="300" customFormat="false" ht="15.75" hidden="false" customHeight="false" outlineLevel="0" collapsed="false">
      <c r="A300" s="0" t="n">
        <v>529557232</v>
      </c>
      <c r="B300" s="0" t="s">
        <v>12</v>
      </c>
      <c r="C300" s="0" t="s">
        <v>19</v>
      </c>
      <c r="D300" s="0" t="n">
        <v>1</v>
      </c>
      <c r="E300" s="22" t="n">
        <v>45517</v>
      </c>
      <c r="F300" s="0" t="n">
        <v>77</v>
      </c>
      <c r="G300" s="0" t="n">
        <v>276</v>
      </c>
      <c r="H300" s="0" t="n">
        <v>35.53842</v>
      </c>
      <c r="I300" s="0" t="n">
        <v>-108.136</v>
      </c>
    </row>
    <row r="301" customFormat="false" ht="15.75" hidden="false" customHeight="false" outlineLevel="0" collapsed="false">
      <c r="A301" s="0" t="n">
        <v>529557256</v>
      </c>
      <c r="B301" s="0" t="s">
        <v>12</v>
      </c>
      <c r="C301" s="0" t="s">
        <v>31</v>
      </c>
      <c r="D301" s="0" t="n">
        <v>1</v>
      </c>
      <c r="E301" s="22" t="n">
        <v>45154</v>
      </c>
      <c r="F301" s="0" t="n">
        <v>440</v>
      </c>
      <c r="G301" s="0" t="n">
        <v>1365</v>
      </c>
      <c r="H301" s="0" t="n">
        <v>35.309</v>
      </c>
      <c r="I301" s="0" t="n">
        <v>-108.1</v>
      </c>
    </row>
    <row r="302" customFormat="false" ht="15.75" hidden="false" customHeight="false" outlineLevel="0" collapsed="false">
      <c r="A302" s="0" t="n">
        <v>529557263</v>
      </c>
      <c r="B302" s="0" t="s">
        <v>12</v>
      </c>
      <c r="C302" s="0" t="s">
        <v>13</v>
      </c>
      <c r="E302" s="22" t="n">
        <v>45565</v>
      </c>
      <c r="F302" s="0" t="n">
        <v>29</v>
      </c>
      <c r="G302" s="0" t="n">
        <v>599</v>
      </c>
      <c r="H302" s="0" t="n">
        <v>35.54937</v>
      </c>
      <c r="I302" s="0" t="n">
        <v>-107.951</v>
      </c>
    </row>
    <row r="303" customFormat="false" ht="15.75" hidden="false" customHeight="false" outlineLevel="0" collapsed="false">
      <c r="A303" s="0" t="n">
        <v>529557287</v>
      </c>
      <c r="B303" s="0" t="s">
        <v>12</v>
      </c>
      <c r="C303" s="0" t="s">
        <v>23</v>
      </c>
      <c r="D303" s="0" t="n">
        <v>1</v>
      </c>
      <c r="E303" s="22" t="n">
        <v>45497</v>
      </c>
      <c r="F303" s="0" t="n">
        <v>97</v>
      </c>
      <c r="G303" s="0" t="n">
        <v>249</v>
      </c>
      <c r="H303" s="0" t="n">
        <v>35.52664</v>
      </c>
      <c r="I303" s="0" t="n">
        <v>-108.044</v>
      </c>
    </row>
    <row r="304" customFormat="false" ht="15.75" hidden="false" customHeight="false" outlineLevel="0" collapsed="false">
      <c r="A304" s="0" t="n">
        <v>529557294</v>
      </c>
      <c r="B304" s="0" t="s">
        <v>12</v>
      </c>
      <c r="C304" s="0" t="s">
        <v>13</v>
      </c>
      <c r="D304" s="0" t="n">
        <v>1</v>
      </c>
      <c r="E304" s="22" t="n">
        <v>45469</v>
      </c>
      <c r="F304" s="0" t="n">
        <v>125</v>
      </c>
      <c r="G304" s="0" t="n">
        <v>602</v>
      </c>
      <c r="H304" s="0" t="n">
        <v>35.30335</v>
      </c>
      <c r="I304" s="0" t="n">
        <v>-108.069</v>
      </c>
    </row>
    <row r="305" customFormat="false" ht="15.75" hidden="false" customHeight="false" outlineLevel="0" collapsed="false">
      <c r="A305" s="0" t="n">
        <v>529557342</v>
      </c>
      <c r="B305" s="0" t="s">
        <v>12</v>
      </c>
      <c r="C305" s="0" t="s">
        <v>13</v>
      </c>
      <c r="D305" s="0" t="n">
        <v>1</v>
      </c>
      <c r="E305" s="22" t="n">
        <v>45427</v>
      </c>
      <c r="F305" s="0" t="n">
        <v>167</v>
      </c>
      <c r="G305" s="0" t="n">
        <v>683</v>
      </c>
      <c r="H305" s="0" t="n">
        <v>35.62917</v>
      </c>
      <c r="I305" s="0" t="n">
        <v>-108.063</v>
      </c>
    </row>
    <row r="306" customFormat="false" ht="15.75" hidden="false" customHeight="false" outlineLevel="0" collapsed="false">
      <c r="A306" s="0" t="n">
        <v>529557359</v>
      </c>
      <c r="B306" s="0" t="s">
        <v>12</v>
      </c>
      <c r="C306" s="0" t="s">
        <v>28</v>
      </c>
      <c r="D306" s="0" t="n">
        <v>1</v>
      </c>
      <c r="E306" s="22" t="n">
        <v>45154</v>
      </c>
      <c r="F306" s="0" t="n">
        <v>440</v>
      </c>
      <c r="G306" s="0" t="n">
        <v>60</v>
      </c>
      <c r="H306" s="0" t="n">
        <v>35.36318</v>
      </c>
      <c r="I306" s="0" t="n">
        <v>-108.073</v>
      </c>
    </row>
    <row r="307" customFormat="false" ht="15.75" hidden="false" customHeight="false" outlineLevel="0" collapsed="false">
      <c r="A307" s="0" t="n">
        <v>529557366</v>
      </c>
      <c r="B307" s="0" t="s">
        <v>12</v>
      </c>
      <c r="C307" s="0" t="s">
        <v>23</v>
      </c>
      <c r="D307" s="0" t="n">
        <v>1</v>
      </c>
      <c r="E307" s="22" t="n">
        <v>45470</v>
      </c>
      <c r="F307" s="0" t="n">
        <v>124</v>
      </c>
      <c r="G307" s="0" t="n">
        <v>1087</v>
      </c>
      <c r="H307" s="0" t="n">
        <v>35.37273</v>
      </c>
      <c r="I307" s="0" t="n">
        <v>-108.143</v>
      </c>
    </row>
    <row r="308" customFormat="false" ht="15.75" hidden="false" customHeight="false" outlineLevel="0" collapsed="false">
      <c r="A308" s="0" t="n">
        <v>529557373</v>
      </c>
      <c r="B308" s="0" t="s">
        <v>12</v>
      </c>
      <c r="C308" s="0" t="s">
        <v>19</v>
      </c>
      <c r="D308" s="0" t="n">
        <v>1</v>
      </c>
      <c r="E308" s="22" t="n">
        <v>45483</v>
      </c>
      <c r="F308" s="0" t="n">
        <v>111</v>
      </c>
      <c r="G308" s="0" t="n">
        <v>125</v>
      </c>
      <c r="H308" s="0" t="n">
        <v>35.37427</v>
      </c>
      <c r="I308" s="0" t="n">
        <v>-108.147</v>
      </c>
    </row>
    <row r="309" customFormat="false" ht="15.75" hidden="false" customHeight="false" outlineLevel="0" collapsed="false">
      <c r="A309" s="0" t="n">
        <v>529557380</v>
      </c>
      <c r="B309" s="0" t="s">
        <v>12</v>
      </c>
      <c r="C309" s="0" t="s">
        <v>13</v>
      </c>
      <c r="E309" s="22" t="n">
        <v>45523</v>
      </c>
      <c r="F309" s="0" t="n">
        <v>71</v>
      </c>
      <c r="G309" s="0" t="n">
        <v>549</v>
      </c>
      <c r="H309" s="0" t="n">
        <v>35.37282</v>
      </c>
      <c r="I309" s="0" t="n">
        <v>-108.143</v>
      </c>
    </row>
    <row r="310" customFormat="false" ht="15.75" hidden="false" customHeight="false" outlineLevel="0" collapsed="false">
      <c r="A310" s="0" t="n">
        <v>529557397</v>
      </c>
      <c r="B310" s="0" t="s">
        <v>12</v>
      </c>
      <c r="C310" s="0" t="s">
        <v>13</v>
      </c>
      <c r="D310" s="0" t="n">
        <v>2</v>
      </c>
      <c r="E310" s="22" t="n">
        <v>45574</v>
      </c>
      <c r="F310" s="0" t="n">
        <v>20</v>
      </c>
      <c r="G310" s="0" t="n">
        <v>1027</v>
      </c>
      <c r="H310" s="0" t="n">
        <v>35.36278</v>
      </c>
      <c r="I310" s="0" t="n">
        <v>-108.073</v>
      </c>
    </row>
    <row r="311" customFormat="false" ht="15.75" hidden="false" customHeight="false" outlineLevel="0" collapsed="false">
      <c r="A311" s="0" t="n">
        <v>529557421</v>
      </c>
      <c r="B311" s="0" t="s">
        <v>12</v>
      </c>
      <c r="C311" s="0" t="s">
        <v>13</v>
      </c>
      <c r="D311" s="0" t="n">
        <v>1</v>
      </c>
      <c r="E311" s="22" t="n">
        <v>45134</v>
      </c>
      <c r="F311" s="0" t="n">
        <v>460</v>
      </c>
      <c r="G311" s="0" t="n">
        <v>1200</v>
      </c>
      <c r="H311" s="0" t="n">
        <v>35.39337</v>
      </c>
      <c r="I311" s="0" t="n">
        <v>-108.041</v>
      </c>
    </row>
    <row r="312" customFormat="false" ht="15.75" hidden="false" customHeight="false" outlineLevel="0" collapsed="false">
      <c r="A312" s="0" t="n">
        <v>529557469</v>
      </c>
      <c r="B312" s="0" t="s">
        <v>12</v>
      </c>
      <c r="C312" s="0" t="s">
        <v>13</v>
      </c>
      <c r="D312" s="0" t="n">
        <v>1</v>
      </c>
      <c r="E312" s="22" t="n">
        <v>45575</v>
      </c>
      <c r="F312" s="0" t="n">
        <v>19</v>
      </c>
      <c r="G312" s="0" t="n">
        <v>778</v>
      </c>
      <c r="H312" s="0" t="n">
        <v>35.53259</v>
      </c>
      <c r="I312" s="0" t="n">
        <v>-108.309</v>
      </c>
    </row>
    <row r="313" customFormat="false" ht="15.75" hidden="false" customHeight="false" outlineLevel="0" collapsed="false">
      <c r="A313" s="0" t="n">
        <v>529557500</v>
      </c>
      <c r="B313" s="0" t="s">
        <v>12</v>
      </c>
      <c r="C313" s="0" t="s">
        <v>23</v>
      </c>
      <c r="E313" s="22" t="n">
        <v>45565</v>
      </c>
      <c r="F313" s="0" t="n">
        <v>29</v>
      </c>
      <c r="G313" s="0" t="n">
        <v>794</v>
      </c>
      <c r="H313" s="0" t="n">
        <v>35.59467</v>
      </c>
      <c r="I313" s="0" t="n">
        <v>-107.909</v>
      </c>
    </row>
    <row r="314" customFormat="false" ht="15.75" hidden="false" customHeight="false" outlineLevel="0" collapsed="false">
      <c r="A314" s="0" t="n">
        <v>529557524</v>
      </c>
      <c r="B314" s="0" t="s">
        <v>12</v>
      </c>
      <c r="C314" s="0" t="s">
        <v>13</v>
      </c>
      <c r="D314" s="0" t="n">
        <v>1</v>
      </c>
      <c r="E314" s="22" t="n">
        <v>45400</v>
      </c>
      <c r="F314" s="0" t="n">
        <v>194</v>
      </c>
      <c r="G314" s="0" t="n">
        <v>989</v>
      </c>
      <c r="H314" s="0" t="n">
        <v>35.42956</v>
      </c>
      <c r="I314" s="0" t="n">
        <v>-108.227</v>
      </c>
    </row>
    <row r="315" customFormat="false" ht="15.75" hidden="false" customHeight="false" outlineLevel="0" collapsed="false">
      <c r="A315" s="0" t="n">
        <v>529557548</v>
      </c>
      <c r="B315" s="0" t="s">
        <v>12</v>
      </c>
      <c r="C315" s="0" t="s">
        <v>23</v>
      </c>
      <c r="E315" s="22" t="n">
        <v>45490</v>
      </c>
      <c r="F315" s="0" t="n">
        <v>104</v>
      </c>
      <c r="G315" s="0" t="n">
        <v>360</v>
      </c>
      <c r="H315" s="0" t="n">
        <v>35.54064</v>
      </c>
      <c r="I315" s="0" t="n">
        <v>-108.137</v>
      </c>
    </row>
    <row r="316" customFormat="false" ht="15.75" hidden="false" customHeight="false" outlineLevel="0" collapsed="false">
      <c r="A316" s="0" t="n">
        <v>529557586</v>
      </c>
      <c r="B316" s="0" t="s">
        <v>12</v>
      </c>
      <c r="C316" s="0" t="s">
        <v>13</v>
      </c>
      <c r="D316" s="0" t="n">
        <v>1</v>
      </c>
      <c r="E316" s="22" t="n">
        <v>45517</v>
      </c>
      <c r="F316" s="0" t="n">
        <v>77</v>
      </c>
      <c r="G316" s="0" t="n">
        <v>1256</v>
      </c>
      <c r="H316" s="0" t="n">
        <v>35.57071</v>
      </c>
      <c r="I316" s="0" t="n">
        <v>-108.283</v>
      </c>
    </row>
    <row r="317" customFormat="false" ht="15.75" hidden="false" customHeight="false" outlineLevel="0" collapsed="false">
      <c r="A317" s="0" t="n">
        <v>529557593</v>
      </c>
      <c r="B317" s="0" t="s">
        <v>12</v>
      </c>
      <c r="C317" s="0" t="s">
        <v>13</v>
      </c>
      <c r="D317" s="0" t="n">
        <v>1</v>
      </c>
      <c r="E317" s="22" t="n">
        <v>45558</v>
      </c>
      <c r="F317" s="0" t="n">
        <v>36</v>
      </c>
      <c r="G317" s="0" t="n">
        <v>548</v>
      </c>
      <c r="H317" s="0" t="n">
        <v>35.62939</v>
      </c>
      <c r="I317" s="0" t="n">
        <v>-108.45</v>
      </c>
    </row>
    <row r="318" customFormat="false" ht="15.75" hidden="false" customHeight="false" outlineLevel="0" collapsed="false">
      <c r="A318" s="0" t="n">
        <v>529557603</v>
      </c>
      <c r="B318" s="0" t="s">
        <v>12</v>
      </c>
      <c r="C318" s="0" t="s">
        <v>23</v>
      </c>
      <c r="D318" s="0" t="n">
        <v>1</v>
      </c>
      <c r="E318" s="22" t="n">
        <v>45266</v>
      </c>
      <c r="F318" s="0" t="n">
        <v>328</v>
      </c>
      <c r="G318" s="0" t="n">
        <v>263</v>
      </c>
      <c r="H318" s="0" t="n">
        <v>35.35691</v>
      </c>
      <c r="I318" s="0" t="n">
        <v>-108.141</v>
      </c>
    </row>
    <row r="319" customFormat="false" ht="15.75" hidden="false" customHeight="false" outlineLevel="0" collapsed="false">
      <c r="A319" s="0" t="n">
        <v>529557610</v>
      </c>
      <c r="B319" s="0" t="s">
        <v>12</v>
      </c>
      <c r="C319" s="0" t="s">
        <v>29</v>
      </c>
      <c r="D319" s="0" t="n">
        <v>1</v>
      </c>
      <c r="E319" s="22" t="n">
        <v>45496</v>
      </c>
      <c r="F319" s="0" t="n">
        <v>98</v>
      </c>
      <c r="G319" s="0" t="n">
        <v>350</v>
      </c>
      <c r="H319" s="0" t="n">
        <v>35.35648</v>
      </c>
      <c r="I319" s="0" t="n">
        <v>-108.141</v>
      </c>
    </row>
    <row r="320" customFormat="false" ht="15.75" hidden="false" customHeight="false" outlineLevel="0" collapsed="false">
      <c r="A320" s="0" t="n">
        <v>529557627</v>
      </c>
      <c r="B320" s="0" t="s">
        <v>12</v>
      </c>
      <c r="C320" s="0" t="s">
        <v>23</v>
      </c>
      <c r="D320" s="0" t="n">
        <v>1</v>
      </c>
      <c r="E320" s="22" t="n">
        <v>45141</v>
      </c>
      <c r="F320" s="0" t="n">
        <v>453</v>
      </c>
      <c r="G320" s="0" t="n">
        <v>1350</v>
      </c>
      <c r="H320" s="0" t="n">
        <v>35.7343</v>
      </c>
      <c r="I320" s="0" t="n">
        <v>-108.208</v>
      </c>
    </row>
    <row r="321" customFormat="false" ht="15.75" hidden="false" customHeight="false" outlineLevel="0" collapsed="false">
      <c r="A321" s="0" t="n">
        <v>529557658</v>
      </c>
      <c r="B321" s="0" t="s">
        <v>12</v>
      </c>
      <c r="C321" s="0" t="s">
        <v>13</v>
      </c>
      <c r="D321" s="0" t="n">
        <v>1</v>
      </c>
      <c r="E321" s="22" t="n">
        <v>45545</v>
      </c>
      <c r="F321" s="0" t="n">
        <v>49</v>
      </c>
      <c r="G321" s="0" t="n">
        <v>945</v>
      </c>
      <c r="H321" s="0" t="n">
        <v>35.68992</v>
      </c>
      <c r="I321" s="0" t="n">
        <v>-108.024</v>
      </c>
    </row>
    <row r="322" customFormat="false" ht="15.75" hidden="false" customHeight="false" outlineLevel="0" collapsed="false">
      <c r="A322" s="0" t="n">
        <v>529557665</v>
      </c>
      <c r="B322" s="0" t="s">
        <v>12</v>
      </c>
      <c r="C322" s="0" t="s">
        <v>13</v>
      </c>
      <c r="E322" s="22" t="n">
        <v>45379</v>
      </c>
      <c r="F322" s="0" t="n">
        <v>215</v>
      </c>
      <c r="G322" s="0" t="n">
        <v>521</v>
      </c>
      <c r="H322" s="0" t="n">
        <v>35.56455</v>
      </c>
      <c r="I322" s="0" t="n">
        <v>-108.129</v>
      </c>
    </row>
    <row r="323" customFormat="false" ht="15.75" hidden="false" customHeight="false" outlineLevel="0" collapsed="false">
      <c r="A323" s="0" t="n">
        <v>530561994</v>
      </c>
      <c r="B323" s="0" t="s">
        <v>12</v>
      </c>
      <c r="C323" s="0" t="s">
        <v>13</v>
      </c>
      <c r="D323" s="0" t="n">
        <v>2</v>
      </c>
      <c r="E323" s="22" t="n">
        <v>45131</v>
      </c>
      <c r="F323" s="0" t="n">
        <v>463</v>
      </c>
      <c r="G323" s="0" t="n">
        <v>350</v>
      </c>
      <c r="H323" s="0" t="n">
        <v>35.61567</v>
      </c>
      <c r="I323" s="0" t="n">
        <v>-108.47</v>
      </c>
    </row>
    <row r="324" customFormat="false" ht="15.75" hidden="false" customHeight="false" outlineLevel="0" collapsed="false">
      <c r="A324" s="0" t="n">
        <v>530562005</v>
      </c>
      <c r="B324" s="0" t="s">
        <v>12</v>
      </c>
      <c r="C324" s="0" t="s">
        <v>13</v>
      </c>
      <c r="D324" s="0" t="n">
        <v>3</v>
      </c>
      <c r="E324" s="22" t="n">
        <v>45566</v>
      </c>
      <c r="F324" s="0" t="n">
        <v>28</v>
      </c>
      <c r="G324" s="0" t="n">
        <v>897</v>
      </c>
      <c r="H324" s="0" t="n">
        <v>35.38803</v>
      </c>
      <c r="I324" s="0" t="n">
        <v>-108.965</v>
      </c>
    </row>
    <row r="325" customFormat="false" ht="15.75" hidden="false" customHeight="false" outlineLevel="0" collapsed="false">
      <c r="A325" s="0" t="n">
        <v>530562012</v>
      </c>
      <c r="B325" s="0" t="s">
        <v>12</v>
      </c>
      <c r="C325" s="0" t="s">
        <v>13</v>
      </c>
      <c r="D325" s="0" t="n">
        <v>4</v>
      </c>
      <c r="E325" s="22" t="n">
        <v>45484</v>
      </c>
      <c r="F325" s="0" t="n">
        <v>110</v>
      </c>
      <c r="G325" s="0" t="n">
        <v>89</v>
      </c>
      <c r="H325" s="0" t="n">
        <v>35.38125</v>
      </c>
      <c r="I325" s="0" t="n">
        <v>-108.961</v>
      </c>
    </row>
    <row r="326" customFormat="false" ht="15.75" hidden="false" customHeight="false" outlineLevel="0" collapsed="false">
      <c r="A326" s="0" t="n">
        <v>530562036</v>
      </c>
      <c r="B326" s="0" t="s">
        <v>12</v>
      </c>
      <c r="C326" s="0" t="s">
        <v>13</v>
      </c>
      <c r="D326" s="0" t="n">
        <v>2</v>
      </c>
      <c r="E326" s="22" t="n">
        <v>45551</v>
      </c>
      <c r="F326" s="0" t="n">
        <v>43</v>
      </c>
      <c r="G326" s="0" t="n">
        <v>1046</v>
      </c>
      <c r="H326" s="0" t="n">
        <v>35.72681</v>
      </c>
      <c r="I326" s="0" t="n">
        <v>-108.443</v>
      </c>
    </row>
    <row r="327" customFormat="false" ht="15.75" hidden="false" customHeight="false" outlineLevel="0" collapsed="false">
      <c r="A327" s="0" t="n">
        <v>530562043</v>
      </c>
      <c r="B327" s="0" t="s">
        <v>12</v>
      </c>
      <c r="C327" s="0" t="s">
        <v>13</v>
      </c>
      <c r="D327" s="0" t="n">
        <v>6</v>
      </c>
      <c r="E327" s="22" t="n">
        <v>45551</v>
      </c>
      <c r="F327" s="0" t="n">
        <v>43</v>
      </c>
      <c r="G327" s="0" t="n">
        <v>645</v>
      </c>
      <c r="H327" s="0" t="n">
        <v>35.72687</v>
      </c>
      <c r="I327" s="0" t="n">
        <v>-108.443</v>
      </c>
    </row>
    <row r="328" customFormat="false" ht="15.75" hidden="false" customHeight="false" outlineLevel="0" collapsed="false">
      <c r="A328" s="0" t="n">
        <v>536703927</v>
      </c>
      <c r="B328" s="0" t="s">
        <v>12</v>
      </c>
      <c r="C328" s="0" t="s">
        <v>13</v>
      </c>
      <c r="D328" s="0" t="n">
        <v>2</v>
      </c>
      <c r="E328" s="22" t="n">
        <v>45181</v>
      </c>
      <c r="F328" s="0" t="n">
        <v>413</v>
      </c>
      <c r="G328" s="0" t="n">
        <v>400</v>
      </c>
      <c r="H328" s="0" t="n">
        <v>35.43109</v>
      </c>
      <c r="I328" s="0" t="n">
        <v>-108.964</v>
      </c>
    </row>
    <row r="329" customFormat="false" ht="15.75" hidden="false" customHeight="false" outlineLevel="0" collapsed="false">
      <c r="A329" s="0" t="n">
        <v>536703934</v>
      </c>
      <c r="B329" s="0" t="s">
        <v>12</v>
      </c>
      <c r="C329" s="0" t="s">
        <v>13</v>
      </c>
      <c r="D329" s="0" t="n">
        <v>3</v>
      </c>
      <c r="E329" s="22" t="n">
        <v>45202</v>
      </c>
      <c r="F329" s="0" t="n">
        <v>392</v>
      </c>
      <c r="G329" s="0" t="n">
        <v>300</v>
      </c>
      <c r="H329" s="0" t="n">
        <v>35.42666</v>
      </c>
      <c r="I329" s="0" t="n">
        <v>-108.173</v>
      </c>
    </row>
    <row r="330" customFormat="false" ht="15.75" hidden="false" customHeight="false" outlineLevel="0" collapsed="false">
      <c r="A330" s="0" t="n">
        <v>541705646</v>
      </c>
      <c r="B330" s="0" t="s">
        <v>12</v>
      </c>
      <c r="C330" s="0" t="s">
        <v>13</v>
      </c>
      <c r="D330" s="0" t="n">
        <v>2</v>
      </c>
      <c r="E330" s="22" t="n">
        <v>45575</v>
      </c>
      <c r="F330" s="0" t="n">
        <v>19</v>
      </c>
      <c r="G330" s="0" t="n">
        <v>980</v>
      </c>
      <c r="H330" s="0" t="n">
        <v>35.55676</v>
      </c>
      <c r="I330" s="0" t="n">
        <v>-108.128</v>
      </c>
    </row>
    <row r="331" customFormat="false" ht="15.75" hidden="false" customHeight="false" outlineLevel="0" collapsed="false">
      <c r="A331" s="0" t="n">
        <v>550592770</v>
      </c>
      <c r="B331" s="0" t="s">
        <v>12</v>
      </c>
      <c r="C331" s="0" t="s">
        <v>29</v>
      </c>
      <c r="D331" s="0" t="n">
        <v>1</v>
      </c>
      <c r="E331" s="22" t="n">
        <v>45294</v>
      </c>
      <c r="F331" s="0" t="n">
        <v>300</v>
      </c>
      <c r="G331" s="0" t="n">
        <v>650</v>
      </c>
      <c r="H331" s="0" t="n">
        <v>35.40076</v>
      </c>
      <c r="I331" s="0" t="n">
        <v>-107.884</v>
      </c>
    </row>
    <row r="332" customFormat="false" ht="15.75" hidden="false" customHeight="false" outlineLevel="0" collapsed="false">
      <c r="A332" s="0" t="n">
        <v>550592794</v>
      </c>
      <c r="B332" s="0" t="s">
        <v>12</v>
      </c>
      <c r="C332" s="0" t="s">
        <v>13</v>
      </c>
      <c r="D332" s="0" t="n">
        <v>4</v>
      </c>
      <c r="E332" s="22" t="n">
        <v>45566</v>
      </c>
      <c r="F332" s="0" t="n">
        <v>28</v>
      </c>
      <c r="G332" s="0" t="n">
        <v>940</v>
      </c>
      <c r="H332" s="0" t="n">
        <v>35.30267</v>
      </c>
      <c r="I332" s="0" t="n">
        <v>-108.08</v>
      </c>
    </row>
    <row r="333" customFormat="false" ht="15.75" hidden="false" customHeight="false" outlineLevel="0" collapsed="false">
      <c r="A333" s="0" t="n">
        <v>550592804</v>
      </c>
      <c r="B333" s="0" t="s">
        <v>12</v>
      </c>
      <c r="C333" s="0" t="s">
        <v>13</v>
      </c>
      <c r="D333" s="0" t="n">
        <v>2</v>
      </c>
      <c r="E333" s="22" t="n">
        <v>45575</v>
      </c>
      <c r="F333" s="0" t="n">
        <v>19</v>
      </c>
      <c r="G333" s="0" t="n">
        <v>783</v>
      </c>
      <c r="H333" s="0" t="n">
        <v>35.20443</v>
      </c>
      <c r="I333" s="0" t="n">
        <v>-108.864</v>
      </c>
    </row>
    <row r="334" customFormat="false" ht="15.75" hidden="false" customHeight="false" outlineLevel="0" collapsed="false">
      <c r="A334" s="0" t="n">
        <v>552103668</v>
      </c>
      <c r="B334" s="0" t="s">
        <v>12</v>
      </c>
      <c r="C334" s="0" t="s">
        <v>15</v>
      </c>
      <c r="E334" s="22" t="n">
        <v>45567</v>
      </c>
      <c r="F334" s="0" t="n">
        <v>27</v>
      </c>
      <c r="G334" s="0" t="n">
        <v>55</v>
      </c>
      <c r="H334" s="0" t="n">
        <v>35.40789</v>
      </c>
      <c r="I334" s="0" t="n">
        <v>-108.234</v>
      </c>
    </row>
    <row r="335" customFormat="false" ht="15.75" hidden="false" customHeight="false" outlineLevel="0" collapsed="false">
      <c r="A335" s="0" t="n">
        <v>552103682</v>
      </c>
      <c r="B335" s="0" t="s">
        <v>12</v>
      </c>
      <c r="C335" s="0" t="s">
        <v>15</v>
      </c>
      <c r="D335" s="0" t="n">
        <v>2</v>
      </c>
      <c r="E335" s="22" t="n">
        <v>45399</v>
      </c>
      <c r="F335" s="0" t="n">
        <v>195</v>
      </c>
      <c r="G335" s="0" t="n">
        <v>210</v>
      </c>
      <c r="H335" s="0" t="n">
        <v>35.57446</v>
      </c>
      <c r="I335" s="0" t="n">
        <v>-108.451</v>
      </c>
    </row>
    <row r="336" customFormat="false" ht="15.75" hidden="false" customHeight="false" outlineLevel="0" collapsed="false">
      <c r="A336" s="0" t="n">
        <v>553633249</v>
      </c>
      <c r="B336" s="0" t="s">
        <v>12</v>
      </c>
      <c r="C336" s="0" t="s">
        <v>13</v>
      </c>
      <c r="D336" s="0" t="n">
        <v>4</v>
      </c>
      <c r="E336" s="22" t="n">
        <v>45531</v>
      </c>
      <c r="F336" s="0" t="n">
        <v>63</v>
      </c>
      <c r="G336" s="0" t="n">
        <v>489</v>
      </c>
      <c r="H336" s="0" t="n">
        <v>35.31331</v>
      </c>
      <c r="I336" s="0" t="n">
        <v>-109.057</v>
      </c>
    </row>
    <row r="337" customFormat="false" ht="15.75" hidden="false" customHeight="false" outlineLevel="0" collapsed="false">
      <c r="A337" s="0" t="n">
        <v>553633256</v>
      </c>
      <c r="B337" s="0" t="s">
        <v>12</v>
      </c>
      <c r="C337" s="0" t="s">
        <v>19</v>
      </c>
      <c r="D337" s="0" t="n">
        <v>4</v>
      </c>
      <c r="E337" s="22" t="n">
        <v>45496</v>
      </c>
      <c r="F337" s="0" t="n">
        <v>98</v>
      </c>
      <c r="G337" s="0" t="n">
        <v>28</v>
      </c>
      <c r="H337" s="0" t="n">
        <v>35.57399</v>
      </c>
      <c r="I337" s="0" t="n">
        <v>-108.329</v>
      </c>
    </row>
    <row r="338" customFormat="false" ht="15.75" hidden="false" customHeight="false" outlineLevel="0" collapsed="false">
      <c r="A338" s="0" t="n">
        <v>553633287</v>
      </c>
      <c r="B338" s="0" t="s">
        <v>12</v>
      </c>
      <c r="C338" s="0" t="s">
        <v>19</v>
      </c>
      <c r="D338" s="0" t="n">
        <v>2</v>
      </c>
      <c r="E338" s="22" t="n">
        <v>45547</v>
      </c>
      <c r="F338" s="0" t="n">
        <v>47</v>
      </c>
      <c r="G338" s="0" t="n">
        <v>275</v>
      </c>
      <c r="H338" s="0" t="n">
        <v>35.30341</v>
      </c>
      <c r="I338" s="0" t="n">
        <v>-108.148</v>
      </c>
    </row>
    <row r="339" customFormat="false" ht="15.75" hidden="false" customHeight="false" outlineLevel="0" collapsed="false">
      <c r="A339" s="0" t="n">
        <v>620184713</v>
      </c>
      <c r="B339" s="0" t="s">
        <v>12</v>
      </c>
      <c r="C339" s="0" t="s">
        <v>13</v>
      </c>
      <c r="D339" s="0" t="n">
        <v>2</v>
      </c>
      <c r="E339" s="22" t="n">
        <v>45568</v>
      </c>
      <c r="F339" s="0" t="n">
        <v>26</v>
      </c>
      <c r="G339" s="0" t="n">
        <v>374</v>
      </c>
      <c r="H339" s="0" t="n">
        <v>35.48386</v>
      </c>
      <c r="I339" s="0" t="n">
        <v>-108.138</v>
      </c>
    </row>
    <row r="340" customFormat="false" ht="15.75" hidden="false" customHeight="false" outlineLevel="0" collapsed="false">
      <c r="A340" s="0" t="n">
        <v>620184768</v>
      </c>
      <c r="B340" s="0" t="s">
        <v>12</v>
      </c>
      <c r="C340" s="0" t="s">
        <v>13</v>
      </c>
      <c r="D340" s="0" t="n">
        <v>1</v>
      </c>
      <c r="E340" s="22" t="n">
        <v>45490</v>
      </c>
      <c r="F340" s="0" t="n">
        <v>104</v>
      </c>
      <c r="G340" s="0" t="n">
        <v>80</v>
      </c>
      <c r="H340" s="0" t="n">
        <v>35.58378</v>
      </c>
      <c r="I340" s="0" t="n">
        <v>-108.353</v>
      </c>
    </row>
    <row r="341" customFormat="false" ht="15.75" hidden="false" customHeight="false" outlineLevel="0" collapsed="false">
      <c r="A341" s="0" t="n">
        <v>620184885</v>
      </c>
      <c r="B341" s="0" t="s">
        <v>12</v>
      </c>
      <c r="C341" s="0" t="s">
        <v>13</v>
      </c>
      <c r="D341" s="0" t="n">
        <v>1</v>
      </c>
      <c r="E341" s="22" t="n">
        <v>45531</v>
      </c>
      <c r="F341" s="0" t="n">
        <v>63</v>
      </c>
      <c r="G341" s="0" t="n">
        <v>690</v>
      </c>
      <c r="H341" s="0" t="n">
        <v>35.31094</v>
      </c>
      <c r="I341" s="0" t="n">
        <v>-109.055</v>
      </c>
    </row>
    <row r="342" customFormat="false" ht="15.75" hidden="false" customHeight="false" outlineLevel="0" collapsed="false">
      <c r="A342" s="0" t="n">
        <v>631591470</v>
      </c>
      <c r="B342" s="0" t="s">
        <v>12</v>
      </c>
      <c r="C342" s="0" t="s">
        <v>13</v>
      </c>
      <c r="D342" s="0" t="n">
        <v>1</v>
      </c>
      <c r="E342" s="22" t="n">
        <v>45575</v>
      </c>
      <c r="F342" s="0" t="n">
        <v>19</v>
      </c>
      <c r="G342" s="0" t="n">
        <v>301</v>
      </c>
      <c r="H342" s="0" t="n">
        <v>35.37404</v>
      </c>
      <c r="I342" s="0" t="n">
        <v>-108.147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63.5"/>
  </cols>
  <sheetData>
    <row r="1" customFormat="false" ht="15.75" hidden="false" customHeight="fals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3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</row>
    <row r="3" customFormat="false" ht="15.75" hidden="false" customHeight="false" outlineLevel="0" collapsed="false">
      <c r="A3" s="0" t="s">
        <v>45</v>
      </c>
      <c r="B3" s="21" t="s">
        <v>26</v>
      </c>
      <c r="C3" s="24" t="s">
        <v>46</v>
      </c>
      <c r="D3" s="21"/>
      <c r="E3" s="21"/>
      <c r="F3" s="21"/>
      <c r="G3" s="21"/>
      <c r="H3" s="0" t="n">
        <v>36.592444</v>
      </c>
      <c r="I3" s="0" t="n">
        <v>-110.657417</v>
      </c>
    </row>
    <row r="4" customFormat="false" ht="15.75" hidden="false" customHeight="false" outlineLevel="0" collapsed="false">
      <c r="A4" s="0" t="s">
        <v>57</v>
      </c>
      <c r="B4" s="21" t="s">
        <v>26</v>
      </c>
      <c r="C4" s="24" t="s">
        <v>48</v>
      </c>
      <c r="D4" s="21"/>
      <c r="E4" s="21"/>
      <c r="F4" s="21"/>
      <c r="G4" s="21"/>
      <c r="H4" s="0" t="n">
        <v>36.59403</v>
      </c>
      <c r="I4" s="0" t="n">
        <v>-110.64439</v>
      </c>
    </row>
    <row r="5" customFormat="false" ht="15.75" hidden="false" customHeight="false" outlineLevel="0" collapsed="false">
      <c r="A5" s="0" t="s">
        <v>58</v>
      </c>
      <c r="B5" s="21" t="s">
        <v>26</v>
      </c>
      <c r="C5" s="24" t="s">
        <v>48</v>
      </c>
      <c r="D5" s="21"/>
      <c r="E5" s="21"/>
      <c r="F5" s="21"/>
      <c r="G5" s="21"/>
      <c r="H5" s="0" t="n">
        <v>36.64992</v>
      </c>
      <c r="I5" s="0" t="n">
        <v>-110.76194</v>
      </c>
    </row>
    <row r="6" customFormat="false" ht="15.75" hidden="false" customHeight="false" outlineLevel="0" collapsed="false">
      <c r="A6" s="0" t="s">
        <v>59</v>
      </c>
      <c r="B6" s="21" t="s">
        <v>26</v>
      </c>
      <c r="C6" s="24" t="s">
        <v>50</v>
      </c>
      <c r="D6" s="21"/>
      <c r="E6" s="21"/>
      <c r="F6" s="21"/>
      <c r="G6" s="21"/>
      <c r="H6" s="0" t="n">
        <v>36.90864</v>
      </c>
      <c r="I6" s="0" t="n">
        <v>-111.45314</v>
      </c>
    </row>
    <row r="7" customFormat="false" ht="15.75" hidden="false" customHeight="false" outlineLevel="0" collapsed="false">
      <c r="A7" s="0" t="s">
        <v>51</v>
      </c>
      <c r="B7" s="21" t="s">
        <v>26</v>
      </c>
      <c r="C7" s="24" t="s">
        <v>50</v>
      </c>
      <c r="D7" s="21"/>
      <c r="E7" s="21"/>
      <c r="F7" s="21"/>
      <c r="G7" s="21"/>
      <c r="H7" s="0" t="n">
        <v>35.22887</v>
      </c>
      <c r="I7" s="0" t="n">
        <v>-111.56664</v>
      </c>
    </row>
    <row r="8" customFormat="false" ht="15.75" hidden="false" customHeight="false" outlineLevel="0" collapsed="false">
      <c r="A8" s="0" t="n">
        <v>464043140</v>
      </c>
      <c r="B8" s="0" t="s">
        <v>26</v>
      </c>
      <c r="C8" s="0" t="s">
        <v>19</v>
      </c>
      <c r="D8" s="0" t="n">
        <v>1</v>
      </c>
      <c r="E8" s="22" t="n">
        <v>45461</v>
      </c>
      <c r="F8" s="0" t="n">
        <v>133</v>
      </c>
      <c r="G8" s="0" t="n">
        <v>0</v>
      </c>
      <c r="H8" s="0" t="n">
        <v>36.87709</v>
      </c>
      <c r="I8" s="0" t="n">
        <v>-110.604</v>
      </c>
    </row>
    <row r="9" customFormat="false" ht="15.75" hidden="false" customHeight="false" outlineLevel="0" collapsed="false">
      <c r="A9" s="0" t="n">
        <v>464043157</v>
      </c>
      <c r="B9" s="0" t="s">
        <v>26</v>
      </c>
      <c r="C9" s="0" t="s">
        <v>13</v>
      </c>
      <c r="D9" s="0" t="n">
        <v>1</v>
      </c>
      <c r="E9" s="22" t="n">
        <v>45565</v>
      </c>
      <c r="F9" s="0" t="n">
        <v>29</v>
      </c>
      <c r="G9" s="0" t="n">
        <v>400</v>
      </c>
      <c r="H9" s="0" t="n">
        <v>36.88732</v>
      </c>
      <c r="I9" s="0" t="n">
        <v>-110.601</v>
      </c>
    </row>
    <row r="10" customFormat="false" ht="15.75" hidden="false" customHeight="false" outlineLevel="0" collapsed="false">
      <c r="A10" s="0" t="n">
        <v>464043171</v>
      </c>
      <c r="B10" s="0" t="s">
        <v>26</v>
      </c>
      <c r="C10" s="0" t="s">
        <v>13</v>
      </c>
      <c r="D10" s="0" t="n">
        <v>1</v>
      </c>
      <c r="E10" s="22" t="n">
        <v>45565</v>
      </c>
      <c r="F10" s="0" t="n">
        <v>29</v>
      </c>
      <c r="G10" s="0" t="n">
        <v>317</v>
      </c>
      <c r="H10" s="0" t="n">
        <v>37.00989</v>
      </c>
      <c r="I10" s="0" t="n">
        <v>-110.61</v>
      </c>
    </row>
    <row r="11" customFormat="false" ht="15.75" hidden="false" customHeight="false" outlineLevel="0" collapsed="false">
      <c r="A11" s="0" t="n">
        <v>464043188</v>
      </c>
      <c r="B11" s="0" t="s">
        <v>26</v>
      </c>
      <c r="C11" s="0" t="s">
        <v>13</v>
      </c>
      <c r="D11" s="0" t="n">
        <v>1</v>
      </c>
      <c r="E11" s="22" t="n">
        <v>45565</v>
      </c>
      <c r="F11" s="0" t="n">
        <v>29</v>
      </c>
      <c r="G11" s="0" t="n">
        <v>358</v>
      </c>
      <c r="H11" s="0" t="n">
        <v>37.01244</v>
      </c>
      <c r="I11" s="0" t="n">
        <v>-110.608</v>
      </c>
    </row>
    <row r="12" customFormat="false" ht="15.75" hidden="false" customHeight="false" outlineLevel="0" collapsed="false">
      <c r="A12" s="0" t="n">
        <v>464043195</v>
      </c>
      <c r="B12" s="0" t="s">
        <v>26</v>
      </c>
      <c r="C12" s="0" t="s">
        <v>13</v>
      </c>
      <c r="D12" s="0" t="n">
        <v>2</v>
      </c>
      <c r="E12" s="22" t="n">
        <v>45572</v>
      </c>
      <c r="F12" s="0" t="n">
        <v>22</v>
      </c>
      <c r="G12" s="0" t="n">
        <v>0</v>
      </c>
      <c r="H12" s="0" t="n">
        <v>37.04786</v>
      </c>
      <c r="I12" s="0" t="n">
        <v>-110.613</v>
      </c>
    </row>
    <row r="13" customFormat="false" ht="15.75" hidden="false" customHeight="false" outlineLevel="0" collapsed="false">
      <c r="A13" s="0" t="n">
        <v>464043212</v>
      </c>
      <c r="B13" s="0" t="s">
        <v>26</v>
      </c>
      <c r="C13" s="0" t="s">
        <v>13</v>
      </c>
      <c r="D13" s="0" t="n">
        <v>4</v>
      </c>
      <c r="E13" s="22" t="n">
        <v>45572</v>
      </c>
      <c r="F13" s="0" t="n">
        <v>22</v>
      </c>
      <c r="G13" s="0" t="n">
        <v>1000</v>
      </c>
      <c r="H13" s="0" t="n">
        <v>37.04742</v>
      </c>
      <c r="I13" s="0" t="n">
        <v>-110.613</v>
      </c>
    </row>
    <row r="14" customFormat="false" ht="15.75" hidden="false" customHeight="false" outlineLevel="0" collapsed="false">
      <c r="A14" s="0" t="n">
        <v>464043229</v>
      </c>
      <c r="B14" s="0" t="s">
        <v>26</v>
      </c>
      <c r="C14" s="0" t="s">
        <v>13</v>
      </c>
      <c r="D14" s="0" t="n">
        <v>2</v>
      </c>
      <c r="E14" s="22" t="n">
        <v>45449</v>
      </c>
      <c r="F14" s="0" t="n">
        <v>145</v>
      </c>
      <c r="G14" s="0" t="n">
        <v>950</v>
      </c>
      <c r="H14" s="0" t="n">
        <v>37.04265</v>
      </c>
      <c r="I14" s="0" t="n">
        <v>-110.601</v>
      </c>
    </row>
    <row r="15" customFormat="false" ht="15.75" hidden="false" customHeight="false" outlineLevel="0" collapsed="false">
      <c r="A15" s="0" t="n">
        <v>464043236</v>
      </c>
      <c r="B15" s="0" t="s">
        <v>26</v>
      </c>
      <c r="C15" s="0" t="s">
        <v>13</v>
      </c>
      <c r="D15" s="0" t="n">
        <v>1</v>
      </c>
      <c r="E15" s="22" t="n">
        <v>45565</v>
      </c>
      <c r="F15" s="0" t="n">
        <v>29</v>
      </c>
      <c r="G15" s="0" t="n">
        <v>22</v>
      </c>
      <c r="H15" s="0" t="n">
        <v>37.08451</v>
      </c>
      <c r="I15" s="0" t="n">
        <v>-110.626</v>
      </c>
    </row>
    <row r="16" customFormat="false" ht="15.75" hidden="false" customHeight="false" outlineLevel="0" collapsed="false">
      <c r="A16" s="0" t="n">
        <v>464043243</v>
      </c>
      <c r="B16" s="0" t="s">
        <v>26</v>
      </c>
      <c r="C16" s="0" t="s">
        <v>13</v>
      </c>
      <c r="D16" s="0" t="n">
        <v>2</v>
      </c>
      <c r="E16" s="22" t="n">
        <v>45565</v>
      </c>
      <c r="F16" s="0" t="n">
        <v>29</v>
      </c>
      <c r="G16" s="0" t="n">
        <v>17</v>
      </c>
      <c r="H16" s="0" t="n">
        <v>37.09045</v>
      </c>
      <c r="I16" s="0" t="n">
        <v>-110.595</v>
      </c>
    </row>
    <row r="17" customFormat="false" ht="15.75" hidden="false" customHeight="false" outlineLevel="0" collapsed="false">
      <c r="A17" s="0" t="n">
        <v>464043250</v>
      </c>
      <c r="B17" s="0" t="s">
        <v>26</v>
      </c>
      <c r="C17" s="0" t="s">
        <v>13</v>
      </c>
      <c r="D17" s="0" t="n">
        <v>5</v>
      </c>
      <c r="E17" s="22" t="n">
        <v>45572</v>
      </c>
      <c r="F17" s="0" t="n">
        <v>22</v>
      </c>
      <c r="G17" s="0" t="n">
        <v>200</v>
      </c>
      <c r="H17" s="0" t="n">
        <v>37.13078</v>
      </c>
      <c r="I17" s="0" t="n">
        <v>-110.614</v>
      </c>
    </row>
    <row r="18" customFormat="false" ht="15.75" hidden="false" customHeight="false" outlineLevel="0" collapsed="false">
      <c r="A18" s="0" t="n">
        <v>464043267</v>
      </c>
      <c r="B18" s="0" t="s">
        <v>26</v>
      </c>
      <c r="C18" s="0" t="s">
        <v>13</v>
      </c>
      <c r="D18" s="0" t="n">
        <v>1</v>
      </c>
      <c r="E18" s="22" t="n">
        <v>45565</v>
      </c>
      <c r="F18" s="0" t="n">
        <v>29</v>
      </c>
      <c r="G18" s="0" t="n">
        <v>440</v>
      </c>
      <c r="H18" s="0" t="n">
        <v>37.13109</v>
      </c>
      <c r="I18" s="0" t="n">
        <v>-110.614</v>
      </c>
    </row>
    <row r="19" customFormat="false" ht="15.75" hidden="false" customHeight="false" outlineLevel="0" collapsed="false">
      <c r="A19" s="0" t="n">
        <v>464043274</v>
      </c>
      <c r="B19" s="0" t="s">
        <v>26</v>
      </c>
      <c r="C19" s="0" t="s">
        <v>13</v>
      </c>
      <c r="D19" s="0" t="n">
        <v>1</v>
      </c>
      <c r="E19" s="22" t="n">
        <v>45565</v>
      </c>
      <c r="F19" s="0" t="n">
        <v>29</v>
      </c>
      <c r="G19" s="0" t="n">
        <v>437</v>
      </c>
      <c r="H19" s="0" t="n">
        <v>37.13071</v>
      </c>
      <c r="I19" s="0" t="n">
        <v>-110.612</v>
      </c>
    </row>
    <row r="20" customFormat="false" ht="15.75" hidden="false" customHeight="false" outlineLevel="0" collapsed="false">
      <c r="A20" s="0" t="n">
        <v>464043281</v>
      </c>
      <c r="B20" s="0" t="s">
        <v>26</v>
      </c>
      <c r="C20" s="0" t="s">
        <v>13</v>
      </c>
      <c r="D20" s="0" t="n">
        <v>1</v>
      </c>
      <c r="E20" s="22" t="n">
        <v>45572</v>
      </c>
      <c r="F20" s="0" t="n">
        <v>22</v>
      </c>
      <c r="G20" s="0" t="n">
        <v>500</v>
      </c>
      <c r="H20" s="0" t="n">
        <v>37.1182</v>
      </c>
      <c r="I20" s="0" t="n">
        <v>-110.609</v>
      </c>
    </row>
    <row r="21" customFormat="false" ht="15.75" hidden="false" customHeight="false" outlineLevel="0" collapsed="false">
      <c r="A21" s="0" t="n">
        <v>464043298</v>
      </c>
      <c r="B21" s="0" t="s">
        <v>26</v>
      </c>
      <c r="C21" s="0" t="s">
        <v>13</v>
      </c>
      <c r="D21" s="0" t="n">
        <v>1</v>
      </c>
      <c r="E21" s="22" t="n">
        <v>45565</v>
      </c>
      <c r="F21" s="0" t="n">
        <v>29</v>
      </c>
      <c r="G21" s="0" t="n">
        <v>8</v>
      </c>
      <c r="H21" s="0" t="n">
        <v>37.09063</v>
      </c>
      <c r="I21" s="0" t="n">
        <v>-110.595</v>
      </c>
    </row>
    <row r="22" customFormat="false" ht="15.75" hidden="false" customHeight="false" outlineLevel="0" collapsed="false">
      <c r="A22" s="0" t="n">
        <v>464043308</v>
      </c>
      <c r="B22" s="0" t="s">
        <v>26</v>
      </c>
      <c r="C22" s="0" t="s">
        <v>13</v>
      </c>
      <c r="D22" s="0" t="n">
        <v>2</v>
      </c>
      <c r="E22" s="22" t="n">
        <v>45565</v>
      </c>
      <c r="F22" s="0" t="n">
        <v>29</v>
      </c>
      <c r="G22" s="0" t="n">
        <v>300</v>
      </c>
      <c r="H22" s="0" t="n">
        <v>36.81099</v>
      </c>
      <c r="I22" s="0" t="n">
        <v>-110.611</v>
      </c>
    </row>
    <row r="23" customFormat="false" ht="15.75" hidden="false" customHeight="false" outlineLevel="0" collapsed="false">
      <c r="A23" s="0" t="n">
        <v>464043315</v>
      </c>
      <c r="B23" s="0" t="s">
        <v>26</v>
      </c>
      <c r="C23" s="0" t="s">
        <v>23</v>
      </c>
      <c r="D23" s="0" t="n">
        <v>1</v>
      </c>
      <c r="E23" s="22" t="n">
        <v>45322</v>
      </c>
      <c r="F23" s="0" t="n">
        <v>272</v>
      </c>
      <c r="G23" s="0" t="n">
        <v>1373</v>
      </c>
      <c r="H23" s="0" t="n">
        <v>36.97692</v>
      </c>
      <c r="I23" s="0" t="n">
        <v>-110.893</v>
      </c>
    </row>
    <row r="24" customFormat="false" ht="15.75" hidden="false" customHeight="false" outlineLevel="0" collapsed="false">
      <c r="A24" s="0" t="n">
        <v>464043322</v>
      </c>
      <c r="B24" s="0" t="s">
        <v>26</v>
      </c>
      <c r="C24" s="0" t="s">
        <v>13</v>
      </c>
      <c r="D24" s="0" t="n">
        <v>1</v>
      </c>
      <c r="E24" s="22" t="n">
        <v>45413</v>
      </c>
      <c r="F24" s="0" t="n">
        <v>181</v>
      </c>
      <c r="G24" s="0" t="n">
        <v>300</v>
      </c>
      <c r="H24" s="0" t="n">
        <v>36.96307</v>
      </c>
      <c r="I24" s="0" t="n">
        <v>-110.918</v>
      </c>
    </row>
    <row r="25" customFormat="false" ht="15.75" hidden="false" customHeight="false" outlineLevel="0" collapsed="false">
      <c r="A25" s="0" t="n">
        <v>464043339</v>
      </c>
      <c r="B25" s="0" t="s">
        <v>26</v>
      </c>
      <c r="C25" s="0" t="s">
        <v>13</v>
      </c>
      <c r="D25" s="0" t="n">
        <v>1</v>
      </c>
      <c r="E25" s="22" t="n">
        <v>45547</v>
      </c>
      <c r="F25" s="0" t="n">
        <v>47</v>
      </c>
      <c r="G25" s="0" t="n">
        <v>900</v>
      </c>
      <c r="H25" s="0" t="n">
        <v>36.96036</v>
      </c>
      <c r="I25" s="0" t="n">
        <v>-110.864</v>
      </c>
    </row>
    <row r="26" customFormat="false" ht="15.75" hidden="false" customHeight="false" outlineLevel="0" collapsed="false">
      <c r="A26" s="0" t="n">
        <v>464043346</v>
      </c>
      <c r="B26" s="0" t="s">
        <v>26</v>
      </c>
      <c r="C26" s="0" t="s">
        <v>13</v>
      </c>
      <c r="D26" s="0" t="n">
        <v>1</v>
      </c>
      <c r="E26" s="22" t="n">
        <v>45504</v>
      </c>
      <c r="F26" s="0" t="n">
        <v>90</v>
      </c>
      <c r="G26" s="0" t="n">
        <v>300</v>
      </c>
      <c r="H26" s="0" t="n">
        <v>36.91569</v>
      </c>
      <c r="I26" s="0" t="n">
        <v>-110.759</v>
      </c>
    </row>
    <row r="27" customFormat="false" ht="15.75" hidden="false" customHeight="false" outlineLevel="0" collapsed="false">
      <c r="A27" s="0" t="n">
        <v>464043353</v>
      </c>
      <c r="B27" s="0" t="s">
        <v>26</v>
      </c>
      <c r="C27" s="0" t="s">
        <v>13</v>
      </c>
      <c r="D27" s="0" t="n">
        <v>1</v>
      </c>
      <c r="E27" s="22" t="n">
        <v>45575</v>
      </c>
      <c r="F27" s="0" t="n">
        <v>19</v>
      </c>
      <c r="G27" s="0" t="n">
        <v>838</v>
      </c>
      <c r="H27" s="0" t="n">
        <v>36.92385</v>
      </c>
      <c r="I27" s="0" t="n">
        <v>-110.75</v>
      </c>
    </row>
    <row r="28" customFormat="false" ht="15.75" hidden="false" customHeight="false" outlineLevel="0" collapsed="false">
      <c r="A28" s="0" t="n">
        <v>464043360</v>
      </c>
      <c r="B28" s="0" t="s">
        <v>26</v>
      </c>
      <c r="C28" s="0" t="s">
        <v>13</v>
      </c>
      <c r="D28" s="0" t="n">
        <v>1</v>
      </c>
      <c r="E28" s="22" t="n">
        <v>45509</v>
      </c>
      <c r="F28" s="0" t="n">
        <v>85</v>
      </c>
      <c r="G28" s="0" t="n">
        <v>300</v>
      </c>
      <c r="H28" s="0" t="n">
        <v>36.89479</v>
      </c>
      <c r="I28" s="0" t="n">
        <v>-110.828</v>
      </c>
    </row>
    <row r="29" customFormat="false" ht="15.75" hidden="false" customHeight="false" outlineLevel="0" collapsed="false">
      <c r="A29" s="0" t="n">
        <v>464043377</v>
      </c>
      <c r="B29" s="0" t="s">
        <v>26</v>
      </c>
      <c r="C29" s="0" t="s">
        <v>13</v>
      </c>
      <c r="D29" s="0" t="n">
        <v>1</v>
      </c>
      <c r="E29" s="22" t="n">
        <v>45502</v>
      </c>
      <c r="F29" s="0" t="n">
        <v>92</v>
      </c>
      <c r="G29" s="0" t="n">
        <v>700</v>
      </c>
      <c r="H29" s="0" t="n">
        <v>36.95426</v>
      </c>
      <c r="I29" s="0" t="n">
        <v>-110.745</v>
      </c>
    </row>
    <row r="30" customFormat="false" ht="15.75" hidden="false" customHeight="false" outlineLevel="0" collapsed="false">
      <c r="A30" s="0" t="n">
        <v>464043384</v>
      </c>
      <c r="B30" s="0" t="s">
        <v>26</v>
      </c>
      <c r="C30" s="0" t="s">
        <v>13</v>
      </c>
      <c r="D30" s="0" t="n">
        <v>1</v>
      </c>
      <c r="E30" s="22" t="n">
        <v>45512</v>
      </c>
      <c r="F30" s="0" t="n">
        <v>82</v>
      </c>
      <c r="G30" s="0" t="n">
        <v>450</v>
      </c>
      <c r="H30" s="0" t="n">
        <v>36.79365</v>
      </c>
      <c r="I30" s="0" t="n">
        <v>-110.721</v>
      </c>
    </row>
    <row r="31" customFormat="false" ht="15.75" hidden="false" customHeight="false" outlineLevel="0" collapsed="false">
      <c r="A31" s="0" t="n">
        <v>464043391</v>
      </c>
      <c r="B31" s="0" t="s">
        <v>26</v>
      </c>
      <c r="C31" s="0" t="s">
        <v>13</v>
      </c>
      <c r="D31" s="0" t="n">
        <v>1</v>
      </c>
      <c r="E31" s="22" t="n">
        <v>45581</v>
      </c>
      <c r="F31" s="0" t="n">
        <v>13</v>
      </c>
      <c r="G31" s="0" t="n">
        <v>815</v>
      </c>
      <c r="H31" s="0" t="n">
        <v>36.8128</v>
      </c>
      <c r="I31" s="0" t="n">
        <v>-110.711</v>
      </c>
    </row>
    <row r="32" customFormat="false" ht="15.75" hidden="false" customHeight="false" outlineLevel="0" collapsed="false">
      <c r="A32" s="0" t="n">
        <v>464043401</v>
      </c>
      <c r="B32" s="0" t="s">
        <v>26</v>
      </c>
      <c r="C32" s="0" t="s">
        <v>13</v>
      </c>
      <c r="D32" s="0" t="n">
        <v>1</v>
      </c>
      <c r="E32" s="22" t="n">
        <v>45581</v>
      </c>
      <c r="F32" s="0" t="n">
        <v>13</v>
      </c>
      <c r="G32" s="0" t="n">
        <v>95</v>
      </c>
      <c r="H32" s="0" t="n">
        <v>36.81302</v>
      </c>
      <c r="I32" s="0" t="n">
        <v>-110.711</v>
      </c>
    </row>
    <row r="33" customFormat="false" ht="15.75" hidden="false" customHeight="false" outlineLevel="0" collapsed="false">
      <c r="A33" s="0" t="n">
        <v>464043418</v>
      </c>
      <c r="B33" s="0" t="s">
        <v>26</v>
      </c>
      <c r="C33" s="0" t="s">
        <v>13</v>
      </c>
      <c r="D33" s="0" t="n">
        <v>1</v>
      </c>
      <c r="E33" s="22" t="n">
        <v>45512</v>
      </c>
      <c r="F33" s="0" t="n">
        <v>82</v>
      </c>
      <c r="G33" s="0" t="n">
        <v>500</v>
      </c>
      <c r="H33" s="0" t="n">
        <v>36.79057</v>
      </c>
      <c r="I33" s="0" t="n">
        <v>-110.711</v>
      </c>
    </row>
    <row r="34" customFormat="false" ht="15.75" hidden="false" customHeight="false" outlineLevel="0" collapsed="false">
      <c r="A34" s="0" t="n">
        <v>464043425</v>
      </c>
      <c r="B34" s="0" t="s">
        <v>26</v>
      </c>
      <c r="C34" s="0" t="s">
        <v>13</v>
      </c>
      <c r="D34" s="0" t="n">
        <v>1</v>
      </c>
      <c r="E34" s="22" t="n">
        <v>45581</v>
      </c>
      <c r="F34" s="0" t="n">
        <v>13</v>
      </c>
      <c r="G34" s="0" t="n">
        <v>207</v>
      </c>
      <c r="H34" s="0" t="n">
        <v>36.84351</v>
      </c>
      <c r="I34" s="0" t="n">
        <v>-110.714</v>
      </c>
    </row>
    <row r="35" customFormat="false" ht="15.75" hidden="false" customHeight="false" outlineLevel="0" collapsed="false">
      <c r="A35" s="0" t="n">
        <v>464043432</v>
      </c>
      <c r="B35" s="0" t="s">
        <v>26</v>
      </c>
      <c r="C35" s="0" t="s">
        <v>13</v>
      </c>
      <c r="D35" s="0" t="n">
        <v>1</v>
      </c>
      <c r="E35" s="22" t="n">
        <v>45412</v>
      </c>
      <c r="F35" s="0" t="n">
        <v>182</v>
      </c>
      <c r="G35" s="0" t="n">
        <v>400</v>
      </c>
      <c r="H35" s="0" t="n">
        <v>36.943</v>
      </c>
      <c r="I35" s="0" t="n">
        <v>-110.755</v>
      </c>
    </row>
    <row r="36" customFormat="false" ht="15.75" hidden="false" customHeight="false" outlineLevel="0" collapsed="false">
      <c r="A36" s="0" t="n">
        <v>464043449</v>
      </c>
      <c r="B36" s="0" t="s">
        <v>26</v>
      </c>
      <c r="C36" s="0" t="s">
        <v>13</v>
      </c>
      <c r="D36" s="0" t="n">
        <v>1</v>
      </c>
      <c r="E36" s="22" t="n">
        <v>45573</v>
      </c>
      <c r="F36" s="0" t="n">
        <v>21</v>
      </c>
      <c r="G36" s="0" t="n">
        <v>901</v>
      </c>
      <c r="H36" s="0" t="n">
        <v>36.92663</v>
      </c>
      <c r="I36" s="0" t="n">
        <v>-110.746</v>
      </c>
    </row>
    <row r="37" customFormat="false" ht="15.75" hidden="false" customHeight="false" outlineLevel="0" collapsed="false">
      <c r="A37" s="0" t="n">
        <v>464043456</v>
      </c>
      <c r="B37" s="0" t="s">
        <v>26</v>
      </c>
      <c r="C37" s="0" t="s">
        <v>13</v>
      </c>
      <c r="D37" s="0" t="n">
        <v>1</v>
      </c>
      <c r="E37" s="22" t="n">
        <v>45573</v>
      </c>
      <c r="F37" s="0" t="n">
        <v>21</v>
      </c>
      <c r="G37" s="0" t="n">
        <v>579</v>
      </c>
      <c r="H37" s="0" t="n">
        <v>36.92955</v>
      </c>
      <c r="I37" s="0" t="n">
        <v>-110.723</v>
      </c>
    </row>
    <row r="38" customFormat="false" ht="15.75" hidden="false" customHeight="false" outlineLevel="0" collapsed="false">
      <c r="A38" s="0" t="n">
        <v>464043463</v>
      </c>
      <c r="B38" s="0" t="s">
        <v>26</v>
      </c>
      <c r="C38" s="0" t="s">
        <v>13</v>
      </c>
      <c r="D38" s="0" t="n">
        <v>1</v>
      </c>
      <c r="E38" s="22" t="n">
        <v>45575</v>
      </c>
      <c r="F38" s="0" t="n">
        <v>19</v>
      </c>
      <c r="G38" s="0" t="n">
        <v>79</v>
      </c>
      <c r="H38" s="0" t="n">
        <v>36.92818</v>
      </c>
      <c r="I38" s="0" t="n">
        <v>-110.747</v>
      </c>
    </row>
    <row r="39" customFormat="false" ht="15.75" hidden="false" customHeight="false" outlineLevel="0" collapsed="false">
      <c r="A39" s="0" t="n">
        <v>464043470</v>
      </c>
      <c r="B39" s="0" t="s">
        <v>26</v>
      </c>
      <c r="C39" s="0" t="s">
        <v>13</v>
      </c>
      <c r="D39" s="0" t="n">
        <v>1</v>
      </c>
      <c r="E39" s="22" t="n">
        <v>45442</v>
      </c>
      <c r="F39" s="0" t="n">
        <v>152</v>
      </c>
      <c r="G39" s="0" t="n">
        <v>100</v>
      </c>
      <c r="H39" s="0" t="n">
        <v>36.9986</v>
      </c>
      <c r="I39" s="0" t="n">
        <v>-110.777</v>
      </c>
    </row>
    <row r="40" customFormat="false" ht="15.75" hidden="false" customHeight="false" outlineLevel="0" collapsed="false">
      <c r="A40" s="0" t="n">
        <v>464043487</v>
      </c>
      <c r="B40" s="0" t="s">
        <v>26</v>
      </c>
      <c r="C40" s="0" t="s">
        <v>13</v>
      </c>
      <c r="D40" s="0" t="n">
        <v>1</v>
      </c>
      <c r="E40" s="22" t="n">
        <v>45581</v>
      </c>
      <c r="F40" s="0" t="n">
        <v>13</v>
      </c>
      <c r="G40" s="0" t="n">
        <v>877</v>
      </c>
      <c r="H40" s="0" t="n">
        <v>36.81235</v>
      </c>
      <c r="I40" s="0" t="n">
        <v>-110.712</v>
      </c>
    </row>
    <row r="41" customFormat="false" ht="15.75" hidden="false" customHeight="false" outlineLevel="0" collapsed="false">
      <c r="A41" s="0" t="n">
        <v>464043494</v>
      </c>
      <c r="B41" s="0" t="s">
        <v>26</v>
      </c>
      <c r="C41" s="0" t="s">
        <v>13</v>
      </c>
      <c r="D41" s="0" t="n">
        <v>1</v>
      </c>
      <c r="E41" s="22" t="n">
        <v>45547</v>
      </c>
      <c r="F41" s="0" t="n">
        <v>47</v>
      </c>
      <c r="G41" s="0" t="n">
        <v>800</v>
      </c>
      <c r="H41" s="0" t="n">
        <v>37.01898</v>
      </c>
      <c r="I41" s="0" t="n">
        <v>-110.777</v>
      </c>
    </row>
    <row r="42" customFormat="false" ht="15.75" hidden="false" customHeight="false" outlineLevel="0" collapsed="false">
      <c r="A42" s="0" t="n">
        <v>464043504</v>
      </c>
      <c r="B42" s="0" t="s">
        <v>26</v>
      </c>
      <c r="C42" s="0" t="s">
        <v>13</v>
      </c>
      <c r="D42" s="0" t="n">
        <v>1</v>
      </c>
      <c r="E42" s="22" t="n">
        <v>45580</v>
      </c>
      <c r="F42" s="0" t="n">
        <v>14</v>
      </c>
      <c r="G42" s="0" t="n">
        <v>947</v>
      </c>
      <c r="H42" s="0" t="n">
        <v>37.01676</v>
      </c>
      <c r="I42" s="0" t="n">
        <v>-110.776</v>
      </c>
    </row>
    <row r="43" customFormat="false" ht="15.75" hidden="false" customHeight="false" outlineLevel="0" collapsed="false">
      <c r="A43" s="0" t="n">
        <v>464043511</v>
      </c>
      <c r="B43" s="0" t="s">
        <v>26</v>
      </c>
      <c r="C43" s="0" t="s">
        <v>13</v>
      </c>
      <c r="D43" s="0" t="n">
        <v>1</v>
      </c>
      <c r="E43" s="22" t="n">
        <v>45581</v>
      </c>
      <c r="F43" s="0" t="n">
        <v>13</v>
      </c>
      <c r="G43" s="0" t="n">
        <v>848</v>
      </c>
      <c r="H43" s="0" t="n">
        <v>37.01695</v>
      </c>
      <c r="I43" s="0" t="n">
        <v>-110.776</v>
      </c>
    </row>
    <row r="44" customFormat="false" ht="15.75" hidden="false" customHeight="false" outlineLevel="0" collapsed="false">
      <c r="A44" s="0" t="n">
        <v>464043528</v>
      </c>
      <c r="B44" s="0" t="s">
        <v>26</v>
      </c>
      <c r="C44" s="0" t="s">
        <v>13</v>
      </c>
      <c r="D44" s="0" t="n">
        <v>1</v>
      </c>
      <c r="E44" s="22" t="n">
        <v>45231</v>
      </c>
      <c r="F44" s="0" t="n">
        <v>363</v>
      </c>
      <c r="G44" s="0" t="n">
        <v>183</v>
      </c>
      <c r="H44" s="0" t="n">
        <v>37.01572</v>
      </c>
      <c r="I44" s="0" t="n">
        <v>-110.788</v>
      </c>
    </row>
    <row r="45" customFormat="false" ht="15.75" hidden="false" customHeight="false" outlineLevel="0" collapsed="false">
      <c r="A45" s="0" t="n">
        <v>464043535</v>
      </c>
      <c r="B45" s="0" t="s">
        <v>26</v>
      </c>
      <c r="C45" s="0" t="s">
        <v>13</v>
      </c>
      <c r="D45" s="0" t="n">
        <v>1</v>
      </c>
      <c r="E45" s="22" t="n">
        <v>45502</v>
      </c>
      <c r="F45" s="0" t="n">
        <v>92</v>
      </c>
      <c r="G45" s="0" t="n">
        <v>10</v>
      </c>
      <c r="H45" s="0" t="n">
        <v>37.01537</v>
      </c>
      <c r="I45" s="0" t="n">
        <v>-110.772</v>
      </c>
    </row>
    <row r="46" customFormat="false" ht="15.75" hidden="false" customHeight="false" outlineLevel="0" collapsed="false">
      <c r="A46" s="0" t="n">
        <v>464043542</v>
      </c>
      <c r="B46" s="0" t="s">
        <v>26</v>
      </c>
      <c r="C46" s="0" t="s">
        <v>13</v>
      </c>
      <c r="D46" s="0" t="n">
        <v>1</v>
      </c>
      <c r="E46" s="22" t="n">
        <v>45502</v>
      </c>
      <c r="F46" s="0" t="n">
        <v>92</v>
      </c>
      <c r="G46" s="0" t="n">
        <v>200</v>
      </c>
      <c r="H46" s="0" t="n">
        <v>37.01505</v>
      </c>
      <c r="I46" s="0" t="n">
        <v>-110.772</v>
      </c>
    </row>
    <row r="47" customFormat="false" ht="15.75" hidden="false" customHeight="false" outlineLevel="0" collapsed="false">
      <c r="A47" s="0" t="n">
        <v>464043559</v>
      </c>
      <c r="B47" s="0" t="s">
        <v>26</v>
      </c>
      <c r="C47" s="0" t="s">
        <v>13</v>
      </c>
      <c r="D47" s="0" t="n">
        <v>1</v>
      </c>
      <c r="E47" s="22" t="n">
        <v>45580</v>
      </c>
      <c r="F47" s="0" t="n">
        <v>14</v>
      </c>
      <c r="G47" s="0" t="n">
        <v>138</v>
      </c>
      <c r="H47" s="0" t="n">
        <v>37.01375</v>
      </c>
      <c r="I47" s="0" t="n">
        <v>-110.773</v>
      </c>
    </row>
    <row r="48" customFormat="false" ht="15.75" hidden="false" customHeight="false" outlineLevel="0" collapsed="false">
      <c r="A48" s="0" t="n">
        <v>464043566</v>
      </c>
      <c r="B48" s="0" t="s">
        <v>26</v>
      </c>
      <c r="C48" s="0" t="s">
        <v>13</v>
      </c>
      <c r="D48" s="0" t="n">
        <v>1</v>
      </c>
      <c r="E48" s="22" t="n">
        <v>45580</v>
      </c>
      <c r="F48" s="0" t="n">
        <v>14</v>
      </c>
      <c r="G48" s="0" t="n">
        <v>853</v>
      </c>
      <c r="H48" s="0" t="n">
        <v>37.01003</v>
      </c>
      <c r="I48" s="0" t="n">
        <v>-110.779</v>
      </c>
    </row>
    <row r="49" customFormat="false" ht="15.75" hidden="false" customHeight="false" outlineLevel="0" collapsed="false">
      <c r="A49" s="0" t="n">
        <v>464043573</v>
      </c>
      <c r="B49" s="0" t="s">
        <v>26</v>
      </c>
      <c r="C49" s="0" t="s">
        <v>13</v>
      </c>
      <c r="D49" s="0" t="n">
        <v>1</v>
      </c>
      <c r="E49" s="22" t="n">
        <v>45370</v>
      </c>
      <c r="F49" s="0" t="n">
        <v>224</v>
      </c>
      <c r="G49" s="0" t="n">
        <v>199</v>
      </c>
      <c r="H49" s="0" t="n">
        <v>37.00933</v>
      </c>
      <c r="I49" s="0" t="n">
        <v>-110.78</v>
      </c>
    </row>
    <row r="50" customFormat="false" ht="15.75" hidden="false" customHeight="false" outlineLevel="0" collapsed="false">
      <c r="A50" s="0" t="n">
        <v>464043580</v>
      </c>
      <c r="B50" s="0" t="s">
        <v>26</v>
      </c>
      <c r="C50" s="0" t="s">
        <v>13</v>
      </c>
      <c r="D50" s="0" t="n">
        <v>1</v>
      </c>
      <c r="E50" s="22" t="n">
        <v>45575</v>
      </c>
      <c r="F50" s="0" t="n">
        <v>19</v>
      </c>
      <c r="G50" s="0" t="n">
        <v>541</v>
      </c>
      <c r="H50" s="0" t="n">
        <v>37.01346</v>
      </c>
      <c r="I50" s="0" t="n">
        <v>-110.785</v>
      </c>
    </row>
    <row r="51" customFormat="false" ht="15.75" hidden="false" customHeight="false" outlineLevel="0" collapsed="false">
      <c r="A51" s="0" t="n">
        <v>464043597</v>
      </c>
      <c r="B51" s="0" t="s">
        <v>26</v>
      </c>
      <c r="C51" s="0" t="s">
        <v>13</v>
      </c>
      <c r="D51" s="0" t="n">
        <v>1</v>
      </c>
      <c r="E51" s="22" t="n">
        <v>45533</v>
      </c>
      <c r="F51" s="0" t="n">
        <v>61</v>
      </c>
      <c r="G51" s="0" t="n">
        <v>1045</v>
      </c>
      <c r="H51" s="0" t="n">
        <v>36.70649</v>
      </c>
      <c r="I51" s="0" t="n">
        <v>-110.608</v>
      </c>
    </row>
    <row r="52" customFormat="false" ht="15.75" hidden="false" customHeight="false" outlineLevel="0" collapsed="false">
      <c r="A52" s="0" t="n">
        <v>464043607</v>
      </c>
      <c r="B52" s="0" t="s">
        <v>26</v>
      </c>
      <c r="C52" s="0" t="s">
        <v>13</v>
      </c>
      <c r="D52" s="0" t="n">
        <v>3</v>
      </c>
      <c r="E52" s="22" t="n">
        <v>45419</v>
      </c>
      <c r="F52" s="0" t="n">
        <v>175</v>
      </c>
      <c r="G52" s="0" t="n">
        <v>300</v>
      </c>
      <c r="H52" s="0" t="n">
        <v>36.7065</v>
      </c>
      <c r="I52" s="0" t="n">
        <v>-110.608</v>
      </c>
    </row>
    <row r="53" customFormat="false" ht="15.75" hidden="false" customHeight="false" outlineLevel="0" collapsed="false">
      <c r="A53" s="0" t="n">
        <v>464043614</v>
      </c>
      <c r="B53" s="0" t="s">
        <v>26</v>
      </c>
      <c r="C53" s="0" t="s">
        <v>13</v>
      </c>
      <c r="D53" s="0" t="n">
        <v>1</v>
      </c>
      <c r="E53" s="22" t="n">
        <v>45483</v>
      </c>
      <c r="F53" s="0" t="n">
        <v>111</v>
      </c>
      <c r="G53" s="0" t="n">
        <v>350</v>
      </c>
      <c r="H53" s="0" t="n">
        <v>36.574</v>
      </c>
      <c r="I53" s="0" t="n">
        <v>-110.499</v>
      </c>
    </row>
    <row r="54" customFormat="false" ht="15.75" hidden="false" customHeight="false" outlineLevel="0" collapsed="false">
      <c r="A54" s="0" t="n">
        <v>464043638</v>
      </c>
      <c r="B54" s="0" t="s">
        <v>26</v>
      </c>
      <c r="C54" s="0" t="s">
        <v>13</v>
      </c>
      <c r="D54" s="0" t="n">
        <v>1</v>
      </c>
      <c r="E54" s="22" t="n">
        <v>45587</v>
      </c>
      <c r="F54" s="0" t="n">
        <v>7</v>
      </c>
      <c r="G54" s="0" t="n">
        <v>278</v>
      </c>
      <c r="H54" s="0" t="n">
        <v>36.51868</v>
      </c>
      <c r="I54" s="0" t="n">
        <v>-110.677</v>
      </c>
    </row>
    <row r="55" customFormat="false" ht="15.75" hidden="false" customHeight="false" outlineLevel="0" collapsed="false">
      <c r="A55" s="0" t="n">
        <v>464043645</v>
      </c>
      <c r="B55" s="0" t="s">
        <v>26</v>
      </c>
      <c r="C55" s="0" t="s">
        <v>13</v>
      </c>
      <c r="D55" s="0" t="n">
        <v>1</v>
      </c>
      <c r="E55" s="22" t="n">
        <v>45587</v>
      </c>
      <c r="F55" s="0" t="n">
        <v>7</v>
      </c>
      <c r="G55" s="0" t="n">
        <v>1009</v>
      </c>
      <c r="H55" s="0" t="n">
        <v>36.6257</v>
      </c>
      <c r="I55" s="0" t="n">
        <v>-110.523</v>
      </c>
    </row>
    <row r="56" customFormat="false" ht="15.75" hidden="false" customHeight="false" outlineLevel="0" collapsed="false">
      <c r="A56" s="0" t="n">
        <v>464043652</v>
      </c>
      <c r="B56" s="0" t="s">
        <v>26</v>
      </c>
      <c r="C56" s="0" t="s">
        <v>13</v>
      </c>
      <c r="D56" s="0" t="n">
        <v>1</v>
      </c>
      <c r="E56" s="22" t="n">
        <v>45434</v>
      </c>
      <c r="F56" s="0" t="n">
        <v>160</v>
      </c>
      <c r="G56" s="0" t="n">
        <v>0</v>
      </c>
      <c r="H56" s="0" t="n">
        <v>36.54431</v>
      </c>
      <c r="I56" s="0" t="n">
        <v>-110.532</v>
      </c>
    </row>
    <row r="57" customFormat="false" ht="15.75" hidden="false" customHeight="false" outlineLevel="0" collapsed="false">
      <c r="A57" s="0" t="n">
        <v>464043669</v>
      </c>
      <c r="B57" s="0" t="s">
        <v>26</v>
      </c>
      <c r="C57" s="0" t="s">
        <v>13</v>
      </c>
      <c r="D57" s="0" t="n">
        <v>1</v>
      </c>
      <c r="E57" s="22" t="n">
        <v>45523</v>
      </c>
      <c r="F57" s="0" t="n">
        <v>71</v>
      </c>
      <c r="G57" s="0" t="n">
        <v>550</v>
      </c>
      <c r="H57" s="0" t="n">
        <v>36.57157</v>
      </c>
      <c r="I57" s="0" t="n">
        <v>-110.517</v>
      </c>
    </row>
    <row r="58" customFormat="false" ht="15.75" hidden="false" customHeight="false" outlineLevel="0" collapsed="false">
      <c r="A58" s="0" t="n">
        <v>464043676</v>
      </c>
      <c r="B58" s="0" t="s">
        <v>26</v>
      </c>
      <c r="C58" s="0" t="s">
        <v>13</v>
      </c>
      <c r="D58" s="0" t="n">
        <v>1</v>
      </c>
      <c r="E58" s="22" t="n">
        <v>45559</v>
      </c>
      <c r="F58" s="0" t="n">
        <v>35</v>
      </c>
      <c r="G58" s="0" t="n">
        <v>914</v>
      </c>
      <c r="H58" s="0" t="n">
        <v>36.60321</v>
      </c>
      <c r="I58" s="0" t="n">
        <v>-110.522</v>
      </c>
    </row>
    <row r="59" customFormat="false" ht="15.75" hidden="false" customHeight="false" outlineLevel="0" collapsed="false">
      <c r="A59" s="0" t="n">
        <v>464043683</v>
      </c>
      <c r="B59" s="0" t="s">
        <v>26</v>
      </c>
      <c r="C59" s="0" t="s">
        <v>13</v>
      </c>
      <c r="D59" s="0" t="n">
        <v>6</v>
      </c>
      <c r="E59" s="22" t="n">
        <v>45523</v>
      </c>
      <c r="F59" s="0" t="n">
        <v>71</v>
      </c>
      <c r="G59" s="0" t="n">
        <v>3</v>
      </c>
      <c r="H59" s="0" t="n">
        <v>36.601</v>
      </c>
      <c r="I59" s="0" t="n">
        <v>-110.517</v>
      </c>
    </row>
    <row r="60" customFormat="false" ht="15.75" hidden="false" customHeight="false" outlineLevel="0" collapsed="false">
      <c r="A60" s="0" t="n">
        <v>464043690</v>
      </c>
      <c r="B60" s="0" t="s">
        <v>26</v>
      </c>
      <c r="C60" s="0" t="s">
        <v>13</v>
      </c>
      <c r="D60" s="0" t="n">
        <v>1</v>
      </c>
      <c r="E60" s="22" t="n">
        <v>45559</v>
      </c>
      <c r="F60" s="0" t="n">
        <v>35</v>
      </c>
      <c r="G60" s="0" t="n">
        <v>89</v>
      </c>
      <c r="H60" s="0" t="n">
        <v>36.57112</v>
      </c>
      <c r="I60" s="0" t="n">
        <v>-110.515</v>
      </c>
    </row>
    <row r="61" customFormat="false" ht="15.75" hidden="false" customHeight="false" outlineLevel="0" collapsed="false">
      <c r="A61" s="0" t="n">
        <v>464043700</v>
      </c>
      <c r="B61" s="0" t="s">
        <v>26</v>
      </c>
      <c r="C61" s="0" t="s">
        <v>13</v>
      </c>
      <c r="D61" s="0" t="n">
        <v>2</v>
      </c>
      <c r="E61" s="22" t="n">
        <v>45523</v>
      </c>
      <c r="F61" s="0" t="n">
        <v>71</v>
      </c>
      <c r="G61" s="0" t="n">
        <v>1100</v>
      </c>
      <c r="H61" s="0" t="n">
        <v>36.60199</v>
      </c>
      <c r="I61" s="0" t="n">
        <v>-110.499</v>
      </c>
    </row>
    <row r="62" customFormat="false" ht="15.75" hidden="false" customHeight="false" outlineLevel="0" collapsed="false">
      <c r="A62" s="0" t="n">
        <v>464043717</v>
      </c>
      <c r="B62" s="0" t="s">
        <v>26</v>
      </c>
      <c r="C62" s="0" t="s">
        <v>13</v>
      </c>
      <c r="D62" s="0" t="n">
        <v>1</v>
      </c>
      <c r="E62" s="22" t="n">
        <v>45523</v>
      </c>
      <c r="F62" s="0" t="n">
        <v>71</v>
      </c>
      <c r="G62" s="0" t="n">
        <v>700</v>
      </c>
      <c r="H62" s="0" t="n">
        <v>36.48521</v>
      </c>
      <c r="I62" s="0" t="n">
        <v>-110.649</v>
      </c>
    </row>
    <row r="63" customFormat="false" ht="15.75" hidden="false" customHeight="false" outlineLevel="0" collapsed="false">
      <c r="A63" s="0" t="n">
        <v>464043724</v>
      </c>
      <c r="B63" s="0" t="s">
        <v>26</v>
      </c>
      <c r="C63" s="0" t="s">
        <v>13</v>
      </c>
      <c r="D63" s="0" t="n">
        <v>1</v>
      </c>
      <c r="E63" s="22" t="n">
        <v>45559</v>
      </c>
      <c r="F63" s="0" t="n">
        <v>35</v>
      </c>
      <c r="G63" s="0" t="n">
        <v>0</v>
      </c>
      <c r="H63" s="0" t="n">
        <v>36.60252</v>
      </c>
      <c r="I63" s="0" t="n">
        <v>-110.526</v>
      </c>
    </row>
    <row r="64" customFormat="false" ht="15.75" hidden="false" customHeight="false" outlineLevel="0" collapsed="false">
      <c r="A64" s="0" t="n">
        <v>464043731</v>
      </c>
      <c r="B64" s="0" t="s">
        <v>26</v>
      </c>
      <c r="C64" s="0" t="s">
        <v>13</v>
      </c>
      <c r="D64" s="0" t="n">
        <v>1</v>
      </c>
      <c r="E64" s="22" t="n">
        <v>45420</v>
      </c>
      <c r="F64" s="0" t="n">
        <v>174</v>
      </c>
      <c r="G64" s="0" t="n">
        <v>0</v>
      </c>
      <c r="H64" s="0" t="n">
        <v>36.7889</v>
      </c>
      <c r="I64" s="0" t="n">
        <v>-110.574</v>
      </c>
    </row>
    <row r="65" customFormat="false" ht="15.75" hidden="false" customHeight="false" outlineLevel="0" collapsed="false">
      <c r="A65" s="0" t="n">
        <v>464043748</v>
      </c>
      <c r="B65" s="0" t="s">
        <v>26</v>
      </c>
      <c r="C65" s="0" t="s">
        <v>13</v>
      </c>
      <c r="D65" s="0" t="n">
        <v>2</v>
      </c>
      <c r="E65" s="22" t="n">
        <v>45546</v>
      </c>
      <c r="F65" s="0" t="n">
        <v>48</v>
      </c>
      <c r="G65" s="0" t="n">
        <v>150</v>
      </c>
      <c r="H65" s="0" t="n">
        <v>36.6334</v>
      </c>
      <c r="I65" s="0" t="n">
        <v>-110.641</v>
      </c>
    </row>
    <row r="66" customFormat="false" ht="15.75" hidden="false" customHeight="false" outlineLevel="0" collapsed="false">
      <c r="A66" s="0" t="n">
        <v>464043755</v>
      </c>
      <c r="B66" s="0" t="s">
        <v>26</v>
      </c>
      <c r="C66" s="0" t="s">
        <v>13</v>
      </c>
      <c r="D66" s="0" t="n">
        <v>1</v>
      </c>
      <c r="E66" s="22" t="n">
        <v>45512</v>
      </c>
      <c r="F66" s="0" t="n">
        <v>82</v>
      </c>
      <c r="G66" s="0" t="n">
        <v>900</v>
      </c>
      <c r="H66" s="0" t="n">
        <v>36.6328</v>
      </c>
      <c r="I66" s="0" t="n">
        <v>-110.644</v>
      </c>
    </row>
    <row r="67" customFormat="false" ht="15.75" hidden="false" customHeight="false" outlineLevel="0" collapsed="false">
      <c r="A67" s="0" t="n">
        <v>464043762</v>
      </c>
      <c r="B67" s="0" t="s">
        <v>26</v>
      </c>
      <c r="C67" s="0" t="s">
        <v>13</v>
      </c>
      <c r="D67" s="0" t="n">
        <v>1</v>
      </c>
      <c r="E67" s="22" t="n">
        <v>45498</v>
      </c>
      <c r="F67" s="0" t="n">
        <v>96</v>
      </c>
      <c r="G67" s="0" t="n">
        <v>1000</v>
      </c>
      <c r="H67" s="0" t="n">
        <v>36.68824</v>
      </c>
      <c r="I67" s="0" t="n">
        <v>-110.65</v>
      </c>
    </row>
    <row r="68" customFormat="false" ht="15.75" hidden="false" customHeight="false" outlineLevel="0" collapsed="false">
      <c r="A68" s="0" t="n">
        <v>464043779</v>
      </c>
      <c r="B68" s="0" t="s">
        <v>26</v>
      </c>
      <c r="C68" s="0" t="s">
        <v>13</v>
      </c>
      <c r="D68" s="0" t="n">
        <v>1</v>
      </c>
      <c r="E68" s="22" t="n">
        <v>45498</v>
      </c>
      <c r="F68" s="0" t="n">
        <v>96</v>
      </c>
      <c r="G68" s="0" t="n">
        <v>1200</v>
      </c>
      <c r="H68" s="0" t="n">
        <v>36.69771</v>
      </c>
      <c r="I68" s="0" t="n">
        <v>-110.671</v>
      </c>
    </row>
    <row r="69" customFormat="false" ht="15.75" hidden="false" customHeight="false" outlineLevel="0" collapsed="false">
      <c r="A69" s="0" t="n">
        <v>464043786</v>
      </c>
      <c r="B69" s="0" t="s">
        <v>26</v>
      </c>
      <c r="C69" s="0" t="s">
        <v>13</v>
      </c>
      <c r="D69" s="0" t="n">
        <v>1</v>
      </c>
      <c r="E69" s="22" t="n">
        <v>45490</v>
      </c>
      <c r="F69" s="0" t="n">
        <v>104</v>
      </c>
      <c r="G69" s="0" t="n">
        <v>700</v>
      </c>
      <c r="H69" s="0" t="n">
        <v>36.43011</v>
      </c>
      <c r="I69" s="0" t="n">
        <v>-110.739</v>
      </c>
    </row>
    <row r="70" customFormat="false" ht="15.75" hidden="false" customHeight="false" outlineLevel="0" collapsed="false">
      <c r="A70" s="0" t="n">
        <v>464043793</v>
      </c>
      <c r="B70" s="0" t="s">
        <v>26</v>
      </c>
      <c r="C70" s="0" t="s">
        <v>13</v>
      </c>
      <c r="D70" s="0" t="n">
        <v>1</v>
      </c>
      <c r="E70" s="22" t="n">
        <v>45490</v>
      </c>
      <c r="F70" s="0" t="n">
        <v>104</v>
      </c>
      <c r="G70" s="0" t="n">
        <v>700</v>
      </c>
      <c r="H70" s="0" t="n">
        <v>36.44029</v>
      </c>
      <c r="I70" s="0" t="n">
        <v>-110.749</v>
      </c>
    </row>
    <row r="71" customFormat="false" ht="15.75" hidden="false" customHeight="false" outlineLevel="0" collapsed="false">
      <c r="A71" s="0" t="n">
        <v>464043803</v>
      </c>
      <c r="B71" s="0" t="s">
        <v>26</v>
      </c>
      <c r="C71" s="0" t="s">
        <v>23</v>
      </c>
      <c r="D71" s="0" t="n">
        <v>1</v>
      </c>
      <c r="E71" s="22" t="n">
        <v>45505</v>
      </c>
      <c r="F71" s="0" t="n">
        <v>89</v>
      </c>
      <c r="G71" s="0" t="n">
        <v>1175</v>
      </c>
      <c r="H71" s="0" t="n">
        <v>36.47928</v>
      </c>
      <c r="I71" s="0" t="n">
        <v>-110.629</v>
      </c>
    </row>
    <row r="72" customFormat="false" ht="15.75" hidden="false" customHeight="false" outlineLevel="0" collapsed="false">
      <c r="A72" s="0" t="n">
        <v>464043810</v>
      </c>
      <c r="B72" s="0" t="s">
        <v>26</v>
      </c>
      <c r="C72" s="0" t="s">
        <v>13</v>
      </c>
      <c r="D72" s="0" t="n">
        <v>1</v>
      </c>
      <c r="E72" s="22" t="n">
        <v>45432</v>
      </c>
      <c r="F72" s="0" t="n">
        <v>162</v>
      </c>
      <c r="G72" s="0" t="n">
        <v>15</v>
      </c>
      <c r="H72" s="0" t="n">
        <v>36.4453</v>
      </c>
      <c r="I72" s="0" t="n">
        <v>-110.76</v>
      </c>
    </row>
    <row r="73" customFormat="false" ht="15.75" hidden="false" customHeight="false" outlineLevel="0" collapsed="false">
      <c r="A73" s="0" t="n">
        <v>464043834</v>
      </c>
      <c r="B73" s="0" t="s">
        <v>26</v>
      </c>
      <c r="C73" s="0" t="s">
        <v>13</v>
      </c>
      <c r="D73" s="0" t="n">
        <v>2</v>
      </c>
      <c r="E73" s="22" t="n">
        <v>45545</v>
      </c>
      <c r="F73" s="0" t="n">
        <v>49</v>
      </c>
      <c r="G73" s="0" t="n">
        <v>900</v>
      </c>
      <c r="H73" s="0" t="n">
        <v>36.5383</v>
      </c>
      <c r="I73" s="0" t="n">
        <v>-110.51</v>
      </c>
    </row>
    <row r="74" customFormat="false" ht="15.75" hidden="false" customHeight="false" outlineLevel="0" collapsed="false">
      <c r="A74" s="0" t="n">
        <v>464043841</v>
      </c>
      <c r="B74" s="0" t="s">
        <v>26</v>
      </c>
      <c r="C74" s="0" t="s">
        <v>13</v>
      </c>
      <c r="D74" s="0" t="n">
        <v>5</v>
      </c>
      <c r="E74" s="22" t="n">
        <v>45546</v>
      </c>
      <c r="F74" s="0" t="n">
        <v>48</v>
      </c>
      <c r="G74" s="0" t="n">
        <v>1200</v>
      </c>
      <c r="H74" s="0" t="n">
        <v>36.53638</v>
      </c>
      <c r="I74" s="0" t="n">
        <v>-110.508</v>
      </c>
    </row>
    <row r="75" customFormat="false" ht="15.75" hidden="false" customHeight="false" outlineLevel="0" collapsed="false">
      <c r="A75" s="0" t="n">
        <v>464043858</v>
      </c>
      <c r="B75" s="0" t="s">
        <v>26</v>
      </c>
      <c r="C75" s="0" t="s">
        <v>13</v>
      </c>
      <c r="D75" s="0" t="n">
        <v>1</v>
      </c>
      <c r="E75" s="22" t="n">
        <v>45383</v>
      </c>
      <c r="F75" s="0" t="n">
        <v>211</v>
      </c>
      <c r="G75" s="0" t="n">
        <v>550</v>
      </c>
      <c r="H75" s="0" t="n">
        <v>36.69648</v>
      </c>
      <c r="I75" s="0" t="n">
        <v>-110.58</v>
      </c>
    </row>
    <row r="76" customFormat="false" ht="15.75" hidden="false" customHeight="false" outlineLevel="0" collapsed="false">
      <c r="A76" s="0" t="n">
        <v>464043865</v>
      </c>
      <c r="B76" s="0" t="s">
        <v>26</v>
      </c>
      <c r="C76" s="0" t="s">
        <v>13</v>
      </c>
      <c r="D76" s="0" t="n">
        <v>3</v>
      </c>
      <c r="E76" s="22" t="n">
        <v>45546</v>
      </c>
      <c r="F76" s="0" t="n">
        <v>48</v>
      </c>
      <c r="G76" s="0" t="n">
        <v>200</v>
      </c>
      <c r="H76" s="0" t="n">
        <v>36.52976</v>
      </c>
      <c r="I76" s="0" t="n">
        <v>-110.508</v>
      </c>
    </row>
    <row r="77" customFormat="false" ht="15.75" hidden="false" customHeight="false" outlineLevel="0" collapsed="false">
      <c r="A77" s="0" t="n">
        <v>464043872</v>
      </c>
      <c r="B77" s="0" t="s">
        <v>26</v>
      </c>
      <c r="C77" s="0" t="s">
        <v>13</v>
      </c>
      <c r="D77" s="0" t="n">
        <v>1</v>
      </c>
      <c r="E77" s="22" t="n">
        <v>45498</v>
      </c>
      <c r="F77" s="0" t="n">
        <v>96</v>
      </c>
      <c r="G77" s="0" t="n">
        <v>20</v>
      </c>
      <c r="H77" s="0" t="n">
        <v>36.66976</v>
      </c>
      <c r="I77" s="0" t="n">
        <v>-110.666</v>
      </c>
    </row>
    <row r="78" customFormat="false" ht="15.75" hidden="false" customHeight="false" outlineLevel="0" collapsed="false">
      <c r="A78" s="0" t="n">
        <v>464043889</v>
      </c>
      <c r="B78" s="0" t="s">
        <v>26</v>
      </c>
      <c r="C78" s="0" t="s">
        <v>13</v>
      </c>
      <c r="D78" s="0" t="n">
        <v>7</v>
      </c>
      <c r="E78" s="22" t="n">
        <v>45498</v>
      </c>
      <c r="F78" s="0" t="n">
        <v>96</v>
      </c>
      <c r="G78" s="0" t="n">
        <v>20</v>
      </c>
      <c r="H78" s="0" t="n">
        <v>36.66964</v>
      </c>
      <c r="I78" s="0" t="n">
        <v>-110.665</v>
      </c>
    </row>
    <row r="79" customFormat="false" ht="15.75" hidden="false" customHeight="false" outlineLevel="0" collapsed="false">
      <c r="A79" s="0" t="n">
        <v>464043896</v>
      </c>
      <c r="B79" s="0" t="s">
        <v>26</v>
      </c>
      <c r="C79" s="0" t="s">
        <v>13</v>
      </c>
      <c r="D79" s="0" t="n">
        <v>1</v>
      </c>
      <c r="E79" s="22" t="n">
        <v>45582</v>
      </c>
      <c r="F79" s="0" t="n">
        <v>12</v>
      </c>
      <c r="G79" s="0" t="n">
        <v>1027</v>
      </c>
      <c r="H79" s="0" t="n">
        <v>36.53061</v>
      </c>
      <c r="I79" s="0" t="n">
        <v>-110.74</v>
      </c>
    </row>
    <row r="80" customFormat="false" ht="15.75" hidden="false" customHeight="false" outlineLevel="0" collapsed="false">
      <c r="A80" s="0" t="n">
        <v>464043913</v>
      </c>
      <c r="B80" s="0" t="s">
        <v>26</v>
      </c>
      <c r="C80" s="0" t="s">
        <v>13</v>
      </c>
      <c r="D80" s="0" t="n">
        <v>1</v>
      </c>
      <c r="E80" s="22" t="n">
        <v>45495</v>
      </c>
      <c r="F80" s="0" t="n">
        <v>99</v>
      </c>
      <c r="G80" s="0" t="n">
        <v>50</v>
      </c>
      <c r="H80" s="0" t="n">
        <v>37.00269</v>
      </c>
      <c r="I80" s="0" t="n">
        <v>-110.812</v>
      </c>
    </row>
    <row r="81" customFormat="false" ht="15.75" hidden="false" customHeight="false" outlineLevel="0" collapsed="false">
      <c r="A81" s="0" t="n">
        <v>464043920</v>
      </c>
      <c r="B81" s="0" t="s">
        <v>26</v>
      </c>
      <c r="C81" s="0" t="s">
        <v>13</v>
      </c>
      <c r="D81" s="0" t="n">
        <v>1</v>
      </c>
      <c r="E81" s="22" t="n">
        <v>45369</v>
      </c>
      <c r="F81" s="0" t="n">
        <v>225</v>
      </c>
      <c r="G81" s="0" t="n">
        <v>9</v>
      </c>
      <c r="H81" s="0" t="n">
        <v>37.06623</v>
      </c>
      <c r="I81" s="0" t="n">
        <v>-110.739</v>
      </c>
    </row>
    <row r="82" customFormat="false" ht="15.75" hidden="false" customHeight="false" outlineLevel="0" collapsed="false">
      <c r="A82" s="0" t="n">
        <v>464043937</v>
      </c>
      <c r="B82" s="0" t="s">
        <v>26</v>
      </c>
      <c r="C82" s="0" t="s">
        <v>13</v>
      </c>
      <c r="D82" s="0" t="n">
        <v>1</v>
      </c>
      <c r="E82" s="22" t="n">
        <v>45418</v>
      </c>
      <c r="F82" s="0" t="n">
        <v>176</v>
      </c>
      <c r="G82" s="0" t="n">
        <v>200</v>
      </c>
      <c r="H82" s="0" t="n">
        <v>36.96419</v>
      </c>
      <c r="I82" s="0" t="n">
        <v>-110.811</v>
      </c>
    </row>
    <row r="83" customFormat="false" ht="15.75" hidden="false" customHeight="false" outlineLevel="0" collapsed="false">
      <c r="A83" s="0" t="n">
        <v>464043944</v>
      </c>
      <c r="B83" s="0" t="s">
        <v>26</v>
      </c>
      <c r="C83" s="0" t="s">
        <v>13</v>
      </c>
      <c r="D83" s="0" t="n">
        <v>1</v>
      </c>
      <c r="E83" s="22" t="n">
        <v>45554</v>
      </c>
      <c r="F83" s="0" t="n">
        <v>40</v>
      </c>
      <c r="G83" s="0" t="n">
        <v>200</v>
      </c>
      <c r="H83" s="0" t="n">
        <v>37.00456</v>
      </c>
      <c r="I83" s="0" t="n">
        <v>-110.803</v>
      </c>
    </row>
    <row r="84" customFormat="false" ht="15.75" hidden="false" customHeight="false" outlineLevel="0" collapsed="false">
      <c r="A84" s="0" t="n">
        <v>464043951</v>
      </c>
      <c r="B84" s="0" t="s">
        <v>26</v>
      </c>
      <c r="C84" s="0" t="s">
        <v>13</v>
      </c>
      <c r="D84" s="0" t="n">
        <v>1</v>
      </c>
      <c r="E84" s="22" t="n">
        <v>45502</v>
      </c>
      <c r="F84" s="0" t="n">
        <v>92</v>
      </c>
      <c r="G84" s="0" t="n">
        <v>150</v>
      </c>
      <c r="H84" s="0" t="n">
        <v>37.01902</v>
      </c>
      <c r="I84" s="0" t="n">
        <v>-110.8</v>
      </c>
    </row>
    <row r="85" customFormat="false" ht="15.75" hidden="false" customHeight="false" outlineLevel="0" collapsed="false">
      <c r="A85" s="0" t="n">
        <v>464043975</v>
      </c>
      <c r="B85" s="0" t="s">
        <v>26</v>
      </c>
      <c r="C85" s="0" t="s">
        <v>13</v>
      </c>
      <c r="D85" s="0" t="n">
        <v>1</v>
      </c>
      <c r="E85" s="22" t="n">
        <v>45573</v>
      </c>
      <c r="F85" s="0" t="n">
        <v>21</v>
      </c>
      <c r="G85" s="0" t="n">
        <v>802</v>
      </c>
      <c r="H85" s="0" t="n">
        <v>36.92078</v>
      </c>
      <c r="I85" s="0" t="n">
        <v>-110.746</v>
      </c>
    </row>
    <row r="86" customFormat="false" ht="15.75" hidden="false" customHeight="false" outlineLevel="0" collapsed="false">
      <c r="A86" s="0" t="n">
        <v>464043982</v>
      </c>
      <c r="B86" s="0" t="s">
        <v>26</v>
      </c>
      <c r="C86" s="0" t="s">
        <v>19</v>
      </c>
      <c r="D86" s="0" t="n">
        <v>1</v>
      </c>
      <c r="E86" s="22" t="n">
        <v>45442</v>
      </c>
      <c r="F86" s="0" t="n">
        <v>152</v>
      </c>
      <c r="G86" s="0" t="n">
        <v>275</v>
      </c>
      <c r="H86" s="0" t="n">
        <v>37.00955</v>
      </c>
      <c r="I86" s="0" t="n">
        <v>-110.782</v>
      </c>
    </row>
    <row r="87" customFormat="false" ht="15.75" hidden="false" customHeight="false" outlineLevel="0" collapsed="false">
      <c r="A87" s="0" t="n">
        <v>464043999</v>
      </c>
      <c r="B87" s="0" t="s">
        <v>26</v>
      </c>
      <c r="C87" s="0" t="s">
        <v>13</v>
      </c>
      <c r="D87" s="0" t="n">
        <v>2</v>
      </c>
      <c r="E87" s="22" t="n">
        <v>45502</v>
      </c>
      <c r="F87" s="0" t="n">
        <v>92</v>
      </c>
      <c r="G87" s="0" t="n">
        <v>800</v>
      </c>
      <c r="H87" s="0" t="n">
        <v>37.00927</v>
      </c>
      <c r="I87" s="0" t="n">
        <v>-110.783</v>
      </c>
    </row>
    <row r="88" customFormat="false" ht="15.75" hidden="false" customHeight="false" outlineLevel="0" collapsed="false">
      <c r="A88" s="0" t="n">
        <v>464044000</v>
      </c>
      <c r="B88" s="0" t="s">
        <v>26</v>
      </c>
      <c r="C88" s="0" t="s">
        <v>13</v>
      </c>
      <c r="D88" s="0" t="n">
        <v>1</v>
      </c>
      <c r="E88" s="22" t="n">
        <v>45502</v>
      </c>
      <c r="F88" s="0" t="n">
        <v>92</v>
      </c>
      <c r="G88" s="0" t="n">
        <v>250</v>
      </c>
      <c r="H88" s="0" t="n">
        <v>37.01874</v>
      </c>
      <c r="I88" s="0" t="n">
        <v>-110.791</v>
      </c>
    </row>
    <row r="89" customFormat="false" ht="15.75" hidden="false" customHeight="false" outlineLevel="0" collapsed="false">
      <c r="A89" s="0" t="n">
        <v>464044017</v>
      </c>
      <c r="B89" s="0" t="s">
        <v>26</v>
      </c>
      <c r="C89" s="0" t="s">
        <v>13</v>
      </c>
      <c r="D89" s="0" t="n">
        <v>1</v>
      </c>
      <c r="E89" s="22" t="n">
        <v>45502</v>
      </c>
      <c r="F89" s="0" t="n">
        <v>92</v>
      </c>
      <c r="G89" s="0" t="n">
        <v>100</v>
      </c>
      <c r="H89" s="0" t="n">
        <v>37.01905</v>
      </c>
      <c r="I89" s="0" t="n">
        <v>-110.791</v>
      </c>
    </row>
    <row r="90" customFormat="false" ht="15.75" hidden="false" customHeight="false" outlineLevel="0" collapsed="false">
      <c r="A90" s="0" t="n">
        <v>464044024</v>
      </c>
      <c r="B90" s="0" t="s">
        <v>26</v>
      </c>
      <c r="C90" s="0" t="s">
        <v>13</v>
      </c>
      <c r="D90" s="0" t="n">
        <v>1</v>
      </c>
      <c r="E90" s="22" t="n">
        <v>45495</v>
      </c>
      <c r="F90" s="0" t="n">
        <v>99</v>
      </c>
      <c r="G90" s="0" t="n">
        <v>300</v>
      </c>
      <c r="H90" s="0" t="n">
        <v>37.00336</v>
      </c>
      <c r="I90" s="0" t="n">
        <v>-110.796</v>
      </c>
    </row>
    <row r="91" customFormat="false" ht="15.75" hidden="false" customHeight="false" outlineLevel="0" collapsed="false">
      <c r="A91" s="0" t="n">
        <v>464044031</v>
      </c>
      <c r="B91" s="0" t="s">
        <v>26</v>
      </c>
      <c r="C91" s="0" t="s">
        <v>13</v>
      </c>
      <c r="D91" s="0" t="n">
        <v>1</v>
      </c>
      <c r="E91" s="22" t="n">
        <v>45442</v>
      </c>
      <c r="F91" s="0" t="n">
        <v>152</v>
      </c>
      <c r="G91" s="0" t="n">
        <v>700</v>
      </c>
      <c r="H91" s="0" t="n">
        <v>37.00833</v>
      </c>
      <c r="I91" s="0" t="n">
        <v>-110.78</v>
      </c>
    </row>
    <row r="92" customFormat="false" ht="15.75" hidden="false" customHeight="false" outlineLevel="0" collapsed="false">
      <c r="A92" s="0" t="n">
        <v>464044048</v>
      </c>
      <c r="B92" s="0" t="s">
        <v>26</v>
      </c>
      <c r="C92" s="0" t="s">
        <v>13</v>
      </c>
      <c r="D92" s="0" t="n">
        <v>1</v>
      </c>
      <c r="E92" s="22" t="n">
        <v>45575</v>
      </c>
      <c r="F92" s="0" t="n">
        <v>19</v>
      </c>
      <c r="G92" s="0" t="n">
        <v>13</v>
      </c>
      <c r="H92" s="0" t="n">
        <v>36.93185</v>
      </c>
      <c r="I92" s="0" t="n">
        <v>-110.771</v>
      </c>
    </row>
    <row r="93" customFormat="false" ht="15.75" hidden="false" customHeight="false" outlineLevel="0" collapsed="false">
      <c r="A93" s="0" t="n">
        <v>464044062</v>
      </c>
      <c r="B93" s="0" t="s">
        <v>26</v>
      </c>
      <c r="C93" s="0" t="s">
        <v>13</v>
      </c>
      <c r="D93" s="0" t="n">
        <v>1</v>
      </c>
      <c r="E93" s="22" t="n">
        <v>45573</v>
      </c>
      <c r="F93" s="0" t="n">
        <v>21</v>
      </c>
      <c r="G93" s="0" t="n">
        <v>843</v>
      </c>
      <c r="H93" s="0" t="n">
        <v>36.88732</v>
      </c>
      <c r="I93" s="0" t="n">
        <v>-110.706</v>
      </c>
    </row>
    <row r="94" customFormat="false" ht="15.75" hidden="false" customHeight="false" outlineLevel="0" collapsed="false">
      <c r="A94" s="0" t="n">
        <v>464044079</v>
      </c>
      <c r="B94" s="0" t="s">
        <v>26</v>
      </c>
      <c r="C94" s="0" t="s">
        <v>13</v>
      </c>
      <c r="D94" s="0" t="n">
        <v>1</v>
      </c>
      <c r="E94" s="22" t="n">
        <v>45573</v>
      </c>
      <c r="F94" s="0" t="n">
        <v>21</v>
      </c>
      <c r="G94" s="0" t="n">
        <v>888</v>
      </c>
      <c r="H94" s="0" t="n">
        <v>36.93077</v>
      </c>
      <c r="I94" s="0" t="n">
        <v>-110.717</v>
      </c>
    </row>
    <row r="95" customFormat="false" ht="15.75" hidden="false" customHeight="false" outlineLevel="0" collapsed="false">
      <c r="A95" s="0" t="n">
        <v>464044086</v>
      </c>
      <c r="B95" s="0" t="s">
        <v>26</v>
      </c>
      <c r="C95" s="0" t="s">
        <v>27</v>
      </c>
      <c r="D95" s="0" t="n">
        <v>1</v>
      </c>
      <c r="E95" s="22" t="n">
        <v>45498</v>
      </c>
      <c r="F95" s="0" t="n">
        <v>96</v>
      </c>
      <c r="G95" s="0" t="n">
        <v>1000</v>
      </c>
      <c r="H95" s="0" t="n">
        <v>36.91418</v>
      </c>
      <c r="I95" s="0" t="n">
        <v>-110.787</v>
      </c>
    </row>
    <row r="96" customFormat="false" ht="15.75" hidden="false" customHeight="false" outlineLevel="0" collapsed="false">
      <c r="A96" s="0" t="n">
        <v>464044093</v>
      </c>
      <c r="B96" s="0" t="s">
        <v>26</v>
      </c>
      <c r="C96" s="0" t="s">
        <v>13</v>
      </c>
      <c r="D96" s="0" t="n">
        <v>1</v>
      </c>
      <c r="E96" s="22" t="n">
        <v>45504</v>
      </c>
      <c r="F96" s="0" t="n">
        <v>90</v>
      </c>
      <c r="G96" s="0" t="n">
        <v>750</v>
      </c>
      <c r="H96" s="0" t="n">
        <v>36.9055</v>
      </c>
      <c r="I96" s="0" t="n">
        <v>-110.771</v>
      </c>
    </row>
    <row r="97" customFormat="false" ht="15.75" hidden="false" customHeight="false" outlineLevel="0" collapsed="false">
      <c r="A97" s="0" t="n">
        <v>464044103</v>
      </c>
      <c r="B97" s="0" t="s">
        <v>26</v>
      </c>
      <c r="C97" s="0" t="s">
        <v>13</v>
      </c>
      <c r="D97" s="0" t="n">
        <v>1</v>
      </c>
      <c r="E97" s="22" t="n">
        <v>45413</v>
      </c>
      <c r="F97" s="0" t="n">
        <v>181</v>
      </c>
      <c r="G97" s="0" t="n">
        <v>500</v>
      </c>
      <c r="H97" s="0" t="n">
        <v>36.95691</v>
      </c>
      <c r="I97" s="0" t="n">
        <v>-110.808</v>
      </c>
    </row>
    <row r="98" customFormat="false" ht="15.75" hidden="false" customHeight="false" outlineLevel="0" collapsed="false">
      <c r="A98" s="0" t="n">
        <v>464044110</v>
      </c>
      <c r="B98" s="0" t="s">
        <v>26</v>
      </c>
      <c r="C98" s="0" t="s">
        <v>13</v>
      </c>
      <c r="D98" s="0" t="n">
        <v>1</v>
      </c>
      <c r="E98" s="22" t="n">
        <v>45575</v>
      </c>
      <c r="F98" s="0" t="n">
        <v>19</v>
      </c>
      <c r="G98" s="0" t="n">
        <v>670</v>
      </c>
      <c r="H98" s="0" t="n">
        <v>36.95617</v>
      </c>
      <c r="I98" s="0" t="n">
        <v>-110.747</v>
      </c>
    </row>
    <row r="99" customFormat="false" ht="15.75" hidden="false" customHeight="false" outlineLevel="0" collapsed="false">
      <c r="A99" s="0" t="n">
        <v>464044127</v>
      </c>
      <c r="B99" s="0" t="s">
        <v>26</v>
      </c>
      <c r="C99" s="0" t="s">
        <v>13</v>
      </c>
      <c r="D99" s="0" t="n">
        <v>1</v>
      </c>
      <c r="E99" s="22" t="n">
        <v>45504</v>
      </c>
      <c r="F99" s="0" t="n">
        <v>90</v>
      </c>
      <c r="G99" s="0" t="n">
        <v>50</v>
      </c>
      <c r="H99" s="0" t="n">
        <v>36.92301</v>
      </c>
      <c r="I99" s="0" t="n">
        <v>-110.734</v>
      </c>
    </row>
    <row r="100" customFormat="false" ht="15.75" hidden="false" customHeight="false" outlineLevel="0" collapsed="false">
      <c r="A100" s="0" t="n">
        <v>464044134</v>
      </c>
      <c r="B100" s="0" t="s">
        <v>26</v>
      </c>
      <c r="C100" s="0" t="s">
        <v>13</v>
      </c>
      <c r="D100" s="0" t="n">
        <v>1</v>
      </c>
      <c r="E100" s="22" t="n">
        <v>45546</v>
      </c>
      <c r="F100" s="0" t="n">
        <v>48</v>
      </c>
      <c r="G100" s="0" t="n">
        <v>200</v>
      </c>
      <c r="H100" s="0" t="n">
        <v>36.98007</v>
      </c>
      <c r="I100" s="0" t="n">
        <v>-110.921</v>
      </c>
    </row>
    <row r="101" customFormat="false" ht="15.75" hidden="false" customHeight="false" outlineLevel="0" collapsed="false">
      <c r="A101" s="0" t="n">
        <v>464044141</v>
      </c>
      <c r="B101" s="0" t="s">
        <v>26</v>
      </c>
      <c r="C101" s="0" t="s">
        <v>13</v>
      </c>
      <c r="D101" s="0" t="n">
        <v>1</v>
      </c>
      <c r="E101" s="22" t="n">
        <v>45504</v>
      </c>
      <c r="F101" s="0" t="n">
        <v>90</v>
      </c>
      <c r="G101" s="0" t="n">
        <v>250</v>
      </c>
      <c r="H101" s="0" t="n">
        <v>36.89756</v>
      </c>
      <c r="I101" s="0" t="n">
        <v>-110.774</v>
      </c>
    </row>
    <row r="102" customFormat="false" ht="15.75" hidden="false" customHeight="false" outlineLevel="0" collapsed="false">
      <c r="A102" s="0" t="n">
        <v>464044158</v>
      </c>
      <c r="B102" s="0" t="s">
        <v>26</v>
      </c>
      <c r="C102" s="0" t="s">
        <v>13</v>
      </c>
      <c r="D102" s="0" t="n">
        <v>1</v>
      </c>
      <c r="E102" s="22" t="n">
        <v>45418</v>
      </c>
      <c r="F102" s="0" t="n">
        <v>176</v>
      </c>
      <c r="G102" s="0" t="n">
        <v>600</v>
      </c>
      <c r="H102" s="0" t="n">
        <v>36.9976</v>
      </c>
      <c r="I102" s="0" t="n">
        <v>-110.776</v>
      </c>
    </row>
    <row r="103" customFormat="false" ht="15.75" hidden="false" customHeight="false" outlineLevel="0" collapsed="false">
      <c r="A103" s="0" t="n">
        <v>464044165</v>
      </c>
      <c r="B103" s="0" t="s">
        <v>26</v>
      </c>
      <c r="C103" s="0" t="s">
        <v>13</v>
      </c>
      <c r="D103" s="0" t="n">
        <v>1</v>
      </c>
      <c r="E103" s="22" t="n">
        <v>45413</v>
      </c>
      <c r="F103" s="0" t="n">
        <v>181</v>
      </c>
      <c r="G103" s="0" t="n">
        <v>0</v>
      </c>
      <c r="H103" s="0" t="n">
        <v>36.97923</v>
      </c>
      <c r="I103" s="0" t="n">
        <v>-110.871</v>
      </c>
    </row>
    <row r="104" customFormat="false" ht="15.75" hidden="false" customHeight="false" outlineLevel="0" collapsed="false">
      <c r="A104" s="0" t="n">
        <v>464044172</v>
      </c>
      <c r="B104" s="0" t="s">
        <v>26</v>
      </c>
      <c r="C104" s="0" t="s">
        <v>23</v>
      </c>
      <c r="D104" s="0" t="n">
        <v>2</v>
      </c>
      <c r="E104" s="22" t="n">
        <v>45582</v>
      </c>
      <c r="F104" s="0" t="n">
        <v>12</v>
      </c>
      <c r="G104" s="0" t="n">
        <v>324</v>
      </c>
      <c r="H104" s="0" t="n">
        <v>36.5708</v>
      </c>
      <c r="I104" s="0" t="n">
        <v>-110.669</v>
      </c>
    </row>
    <row r="105" customFormat="false" ht="15.75" hidden="false" customHeight="false" outlineLevel="0" collapsed="false">
      <c r="A105" s="0" t="n">
        <v>464044189</v>
      </c>
      <c r="B105" s="0" t="s">
        <v>26</v>
      </c>
      <c r="C105" s="0" t="s">
        <v>13</v>
      </c>
      <c r="D105" s="0" t="n">
        <v>1</v>
      </c>
      <c r="E105" s="22" t="n">
        <v>45587</v>
      </c>
      <c r="F105" s="0" t="n">
        <v>7</v>
      </c>
      <c r="G105" s="0" t="n">
        <v>839</v>
      </c>
      <c r="H105" s="0" t="n">
        <v>36.5529</v>
      </c>
      <c r="I105" s="0" t="n">
        <v>-110.697</v>
      </c>
    </row>
    <row r="106" customFormat="false" ht="15.75" hidden="false" customHeight="false" outlineLevel="0" collapsed="false">
      <c r="A106" s="0" t="n">
        <v>464044196</v>
      </c>
      <c r="B106" s="0" t="s">
        <v>26</v>
      </c>
      <c r="C106" s="0" t="s">
        <v>13</v>
      </c>
      <c r="D106" s="0" t="n">
        <v>1</v>
      </c>
      <c r="E106" s="22" t="n">
        <v>45490</v>
      </c>
      <c r="F106" s="0" t="n">
        <v>104</v>
      </c>
      <c r="G106" s="0" t="n">
        <v>450</v>
      </c>
      <c r="H106" s="0" t="n">
        <v>36.42835</v>
      </c>
      <c r="I106" s="0" t="n">
        <v>-110.747</v>
      </c>
    </row>
    <row r="107" customFormat="false" ht="15.75" hidden="false" customHeight="false" outlineLevel="0" collapsed="false">
      <c r="A107" s="0" t="n">
        <v>464044206</v>
      </c>
      <c r="B107" s="0" t="s">
        <v>26</v>
      </c>
      <c r="C107" s="0" t="s">
        <v>13</v>
      </c>
      <c r="D107" s="0" t="n">
        <v>1</v>
      </c>
      <c r="E107" s="22" t="n">
        <v>45498</v>
      </c>
      <c r="F107" s="0" t="n">
        <v>96</v>
      </c>
      <c r="G107" s="0" t="n">
        <v>25</v>
      </c>
      <c r="H107" s="0" t="n">
        <v>36.45546</v>
      </c>
      <c r="I107" s="0" t="n">
        <v>-110.699</v>
      </c>
    </row>
    <row r="108" customFormat="false" ht="15.75" hidden="false" customHeight="false" outlineLevel="0" collapsed="false">
      <c r="A108" s="0" t="n">
        <v>464044213</v>
      </c>
      <c r="B108" s="0" t="s">
        <v>26</v>
      </c>
      <c r="C108" s="0" t="s">
        <v>23</v>
      </c>
      <c r="D108" s="0" t="n">
        <v>1</v>
      </c>
      <c r="E108" s="22" t="n">
        <v>45551</v>
      </c>
      <c r="F108" s="0" t="n">
        <v>43</v>
      </c>
      <c r="G108" s="0" t="n">
        <v>1300</v>
      </c>
      <c r="H108" s="0" t="n">
        <v>36.63824</v>
      </c>
      <c r="I108" s="0" t="n">
        <v>-110.66</v>
      </c>
    </row>
    <row r="109" customFormat="false" ht="15.75" hidden="false" customHeight="false" outlineLevel="0" collapsed="false">
      <c r="A109" s="0" t="n">
        <v>464044237</v>
      </c>
      <c r="B109" s="0" t="s">
        <v>26</v>
      </c>
      <c r="C109" s="0" t="s">
        <v>13</v>
      </c>
      <c r="D109" s="0" t="n">
        <v>1</v>
      </c>
      <c r="E109" s="22" t="n">
        <v>45523</v>
      </c>
      <c r="F109" s="0" t="n">
        <v>71</v>
      </c>
      <c r="G109" s="0" t="n">
        <v>400</v>
      </c>
      <c r="H109" s="0" t="n">
        <v>36.60264</v>
      </c>
      <c r="I109" s="0" t="n">
        <v>-110.53</v>
      </c>
    </row>
    <row r="110" customFormat="false" ht="15.75" hidden="false" customHeight="false" outlineLevel="0" collapsed="false">
      <c r="A110" s="0" t="n">
        <v>464044244</v>
      </c>
      <c r="B110" s="0" t="s">
        <v>26</v>
      </c>
      <c r="C110" s="0" t="s">
        <v>13</v>
      </c>
      <c r="D110" s="0" t="n">
        <v>1</v>
      </c>
      <c r="E110" s="22" t="n">
        <v>45483</v>
      </c>
      <c r="F110" s="0" t="n">
        <v>111</v>
      </c>
      <c r="G110" s="0" t="n">
        <v>550</v>
      </c>
      <c r="H110" s="0" t="n">
        <v>36.56305</v>
      </c>
      <c r="I110" s="0" t="n">
        <v>-110.542</v>
      </c>
    </row>
    <row r="111" customFormat="false" ht="15.75" hidden="false" customHeight="false" outlineLevel="0" collapsed="false">
      <c r="A111" s="0" t="n">
        <v>464044251</v>
      </c>
      <c r="B111" s="0" t="s">
        <v>26</v>
      </c>
      <c r="C111" s="0" t="s">
        <v>13</v>
      </c>
      <c r="D111" s="0" t="n">
        <v>1</v>
      </c>
      <c r="E111" s="22" t="n">
        <v>45434</v>
      </c>
      <c r="F111" s="0" t="n">
        <v>160</v>
      </c>
      <c r="G111" s="0" t="n">
        <v>300</v>
      </c>
      <c r="H111" s="0" t="n">
        <v>36.5086</v>
      </c>
      <c r="I111" s="0" t="n">
        <v>-110.6</v>
      </c>
    </row>
    <row r="112" customFormat="false" ht="15.75" hidden="false" customHeight="false" outlineLevel="0" collapsed="false">
      <c r="A112" s="0" t="n">
        <v>464044268</v>
      </c>
      <c r="B112" s="0" t="s">
        <v>26</v>
      </c>
      <c r="C112" s="0" t="s">
        <v>13</v>
      </c>
      <c r="D112" s="0" t="n">
        <v>1</v>
      </c>
      <c r="E112" s="22" t="n">
        <v>45546</v>
      </c>
      <c r="F112" s="0" t="n">
        <v>48</v>
      </c>
      <c r="G112" s="0" t="n">
        <v>1000</v>
      </c>
      <c r="H112" s="0" t="n">
        <v>36.95593</v>
      </c>
      <c r="I112" s="0" t="n">
        <v>-110.869</v>
      </c>
    </row>
    <row r="113" customFormat="false" ht="15.75" hidden="false" customHeight="false" outlineLevel="0" collapsed="false">
      <c r="A113" s="0" t="n">
        <v>474983733</v>
      </c>
      <c r="B113" s="0" t="s">
        <v>26</v>
      </c>
      <c r="C113" s="0" t="s">
        <v>13</v>
      </c>
      <c r="D113" s="0" t="n">
        <v>1</v>
      </c>
      <c r="E113" s="22" t="n">
        <v>45383</v>
      </c>
      <c r="F113" s="0" t="n">
        <v>211</v>
      </c>
      <c r="G113" s="0" t="n">
        <v>30</v>
      </c>
      <c r="H113" s="0" t="n">
        <v>36.61804</v>
      </c>
      <c r="I113" s="0" t="n">
        <v>-110.513</v>
      </c>
    </row>
    <row r="114" customFormat="false" ht="15.75" hidden="false" customHeight="false" outlineLevel="0" collapsed="false">
      <c r="A114" s="0" t="n">
        <v>474983788</v>
      </c>
      <c r="B114" s="0" t="s">
        <v>26</v>
      </c>
      <c r="C114" s="0" t="s">
        <v>13</v>
      </c>
      <c r="D114" s="0" t="n">
        <v>1</v>
      </c>
      <c r="E114" s="22" t="n">
        <v>45183</v>
      </c>
      <c r="F114" s="0" t="n">
        <v>411</v>
      </c>
      <c r="G114" s="0" t="n">
        <v>400</v>
      </c>
      <c r="H114" s="0" t="n">
        <v>36.58421</v>
      </c>
      <c r="I114" s="0" t="n">
        <v>-110.804</v>
      </c>
    </row>
    <row r="115" customFormat="false" ht="15.75" hidden="false" customHeight="false" outlineLevel="0" collapsed="false">
      <c r="A115" s="0" t="n">
        <v>474983795</v>
      </c>
      <c r="B115" s="0" t="s">
        <v>26</v>
      </c>
      <c r="C115" s="0" t="s">
        <v>13</v>
      </c>
      <c r="D115" s="0" t="n">
        <v>1</v>
      </c>
      <c r="E115" s="22" t="n">
        <v>45369</v>
      </c>
      <c r="F115" s="0" t="n">
        <v>225</v>
      </c>
      <c r="G115" s="0" t="n">
        <v>50</v>
      </c>
      <c r="H115" s="0" t="n">
        <v>36.97906</v>
      </c>
      <c r="I115" s="0" t="n">
        <v>-110.88</v>
      </c>
    </row>
    <row r="116" customFormat="false" ht="15.75" hidden="false" customHeight="false" outlineLevel="0" collapsed="false">
      <c r="A116" s="0" t="n">
        <v>474983829</v>
      </c>
      <c r="B116" s="0" t="s">
        <v>26</v>
      </c>
      <c r="C116" s="0" t="s">
        <v>13</v>
      </c>
      <c r="D116" s="0" t="n">
        <v>5</v>
      </c>
      <c r="E116" s="22" t="n">
        <v>45580</v>
      </c>
      <c r="F116" s="0" t="n">
        <v>14</v>
      </c>
      <c r="G116" s="0" t="n">
        <v>107</v>
      </c>
      <c r="H116" s="0" t="n">
        <v>37.00892</v>
      </c>
      <c r="I116" s="0" t="n">
        <v>-110.779</v>
      </c>
    </row>
    <row r="117" customFormat="false" ht="15.75" hidden="false" customHeight="false" outlineLevel="0" collapsed="false">
      <c r="A117" s="0" t="n">
        <v>474983836</v>
      </c>
      <c r="B117" s="0" t="s">
        <v>26</v>
      </c>
      <c r="C117" s="0" t="s">
        <v>13</v>
      </c>
      <c r="D117" s="0" t="n">
        <v>2</v>
      </c>
      <c r="E117" s="22" t="n">
        <v>45495</v>
      </c>
      <c r="F117" s="0" t="n">
        <v>99</v>
      </c>
      <c r="G117" s="0" t="n">
        <v>0</v>
      </c>
      <c r="H117" s="0" t="n">
        <v>36.979</v>
      </c>
      <c r="I117" s="0" t="n">
        <v>-110.802</v>
      </c>
    </row>
    <row r="118" customFormat="false" ht="15.75" hidden="false" customHeight="false" outlineLevel="0" collapsed="false">
      <c r="A118" s="0" t="n">
        <v>474983843</v>
      </c>
      <c r="B118" s="0" t="s">
        <v>26</v>
      </c>
      <c r="C118" s="0" t="s">
        <v>13</v>
      </c>
      <c r="D118" s="0" t="n">
        <v>7</v>
      </c>
      <c r="E118" s="22" t="n">
        <v>45495</v>
      </c>
      <c r="F118" s="0" t="n">
        <v>99</v>
      </c>
      <c r="G118" s="0" t="n">
        <v>200</v>
      </c>
      <c r="H118" s="0" t="n">
        <v>37.00516</v>
      </c>
      <c r="I118" s="0" t="n">
        <v>-110.803</v>
      </c>
    </row>
    <row r="119" customFormat="false" ht="15.75" hidden="false" customHeight="false" outlineLevel="0" collapsed="false">
      <c r="A119" s="0" t="n">
        <v>474983850</v>
      </c>
      <c r="B119" s="0" t="s">
        <v>26</v>
      </c>
      <c r="C119" s="0" t="s">
        <v>13</v>
      </c>
      <c r="D119" s="0" t="n">
        <v>1</v>
      </c>
      <c r="E119" s="22" t="n">
        <v>45420</v>
      </c>
      <c r="F119" s="0" t="n">
        <v>174</v>
      </c>
      <c r="G119" s="0" t="n">
        <v>50</v>
      </c>
      <c r="H119" s="0" t="n">
        <v>36.72385</v>
      </c>
      <c r="I119" s="0" t="n">
        <v>-110.599</v>
      </c>
    </row>
    <row r="120" customFormat="false" ht="15.75" hidden="false" customHeight="false" outlineLevel="0" collapsed="false">
      <c r="A120" s="0" t="n">
        <v>474983874</v>
      </c>
      <c r="B120" s="0" t="s">
        <v>26</v>
      </c>
      <c r="C120" s="0" t="s">
        <v>13</v>
      </c>
      <c r="D120" s="0" t="n">
        <v>3</v>
      </c>
      <c r="E120" s="22" t="n">
        <v>45575</v>
      </c>
      <c r="F120" s="0" t="n">
        <v>19</v>
      </c>
      <c r="G120" s="0" t="n">
        <v>832</v>
      </c>
      <c r="H120" s="0" t="n">
        <v>36.93685</v>
      </c>
      <c r="I120" s="0" t="n">
        <v>-110.774</v>
      </c>
    </row>
    <row r="121" customFormat="false" ht="15.75" hidden="false" customHeight="false" outlineLevel="0" collapsed="false">
      <c r="A121" s="0" t="n">
        <v>474983881</v>
      </c>
      <c r="B121" s="0" t="s">
        <v>26</v>
      </c>
      <c r="C121" s="0" t="s">
        <v>13</v>
      </c>
      <c r="D121" s="0" t="n">
        <v>4</v>
      </c>
      <c r="E121" s="22" t="n">
        <v>45495</v>
      </c>
      <c r="F121" s="0" t="n">
        <v>99</v>
      </c>
      <c r="G121" s="0" t="n">
        <v>100</v>
      </c>
      <c r="H121" s="0" t="n">
        <v>37.00169</v>
      </c>
      <c r="I121" s="0" t="n">
        <v>-110.812</v>
      </c>
    </row>
    <row r="122" customFormat="false" ht="15.75" hidden="false" customHeight="false" outlineLevel="0" collapsed="false">
      <c r="A122" s="0" t="n">
        <v>474983908</v>
      </c>
      <c r="B122" s="0" t="s">
        <v>26</v>
      </c>
      <c r="C122" s="0" t="s">
        <v>13</v>
      </c>
      <c r="D122" s="0" t="n">
        <v>1</v>
      </c>
      <c r="E122" s="22" t="n">
        <v>45566</v>
      </c>
      <c r="F122" s="0" t="n">
        <v>28</v>
      </c>
      <c r="G122" s="0" t="n">
        <v>583</v>
      </c>
      <c r="H122" s="0" t="n">
        <v>36.58018</v>
      </c>
      <c r="I122" s="0" t="n">
        <v>-110.777</v>
      </c>
    </row>
    <row r="123" customFormat="false" ht="15.75" hidden="false" customHeight="false" outlineLevel="0" collapsed="false">
      <c r="A123" s="0" t="n">
        <v>474983915</v>
      </c>
      <c r="B123" s="0" t="s">
        <v>26</v>
      </c>
      <c r="C123" s="0" t="s">
        <v>15</v>
      </c>
      <c r="D123" s="0" t="n">
        <v>1</v>
      </c>
      <c r="E123" s="22" t="n">
        <v>45155</v>
      </c>
      <c r="F123" s="0" t="n">
        <v>439</v>
      </c>
      <c r="G123" s="0" t="n">
        <v>2500</v>
      </c>
      <c r="H123" s="0" t="n">
        <v>36.14435</v>
      </c>
      <c r="I123" s="0" t="n">
        <v>-110.438</v>
      </c>
    </row>
    <row r="124" customFormat="false" ht="15.75" hidden="false" customHeight="false" outlineLevel="0" collapsed="false">
      <c r="A124" s="0" t="n">
        <v>474983922</v>
      </c>
      <c r="B124" s="0" t="s">
        <v>26</v>
      </c>
      <c r="C124" s="0" t="s">
        <v>13</v>
      </c>
      <c r="D124" s="0" t="n">
        <v>5</v>
      </c>
      <c r="E124" s="22" t="n">
        <v>45565</v>
      </c>
      <c r="F124" s="0" t="n">
        <v>29</v>
      </c>
      <c r="G124" s="0" t="n">
        <v>1000</v>
      </c>
      <c r="H124" s="0" t="n">
        <v>36.85023</v>
      </c>
      <c r="I124" s="0" t="n">
        <v>-110.612</v>
      </c>
    </row>
    <row r="125" customFormat="false" ht="15.75" hidden="false" customHeight="false" outlineLevel="0" collapsed="false">
      <c r="A125" s="0" t="n">
        <v>477050450</v>
      </c>
      <c r="B125" s="0" t="s">
        <v>26</v>
      </c>
      <c r="C125" s="0" t="s">
        <v>29</v>
      </c>
      <c r="D125" s="0" t="n">
        <v>1</v>
      </c>
      <c r="E125" s="22" t="n">
        <v>45301</v>
      </c>
      <c r="F125" s="0" t="n">
        <v>293</v>
      </c>
      <c r="G125" s="0" t="n">
        <v>275</v>
      </c>
      <c r="H125" s="0" t="n">
        <v>36.69618</v>
      </c>
      <c r="I125" s="0" t="n">
        <v>-110.58</v>
      </c>
    </row>
    <row r="126" customFormat="false" ht="15.75" hidden="false" customHeight="false" outlineLevel="0" collapsed="false">
      <c r="A126" s="0" t="n">
        <v>477050467</v>
      </c>
      <c r="B126" s="0" t="s">
        <v>26</v>
      </c>
      <c r="C126" s="0" t="s">
        <v>13</v>
      </c>
      <c r="D126" s="0" t="n">
        <v>1</v>
      </c>
      <c r="E126" s="22" t="n">
        <v>45469</v>
      </c>
      <c r="F126" s="0" t="n">
        <v>125</v>
      </c>
      <c r="G126" s="0" t="n">
        <v>500</v>
      </c>
      <c r="H126" s="0" t="n">
        <v>37.03151</v>
      </c>
      <c r="I126" s="0" t="n">
        <v>-110.611</v>
      </c>
    </row>
    <row r="127" customFormat="false" ht="15.75" hidden="false" customHeight="false" outlineLevel="0" collapsed="false">
      <c r="A127" s="0" t="n">
        <v>479085173</v>
      </c>
      <c r="B127" s="0" t="s">
        <v>26</v>
      </c>
      <c r="C127" s="0" t="s">
        <v>13</v>
      </c>
      <c r="E127" s="22" t="n">
        <v>45470</v>
      </c>
      <c r="F127" s="0" t="n">
        <v>124</v>
      </c>
      <c r="G127" s="0" t="n">
        <v>1000</v>
      </c>
      <c r="H127" s="0" t="n">
        <v>36.46912</v>
      </c>
      <c r="I127" s="0" t="n">
        <v>-111.487</v>
      </c>
    </row>
    <row r="128" customFormat="false" ht="15.75" hidden="false" customHeight="false" outlineLevel="0" collapsed="false">
      <c r="A128" s="0" t="n">
        <v>479085348</v>
      </c>
      <c r="B128" s="0" t="s">
        <v>26</v>
      </c>
      <c r="C128" s="0" t="s">
        <v>19</v>
      </c>
      <c r="E128" s="22" t="n">
        <v>45434</v>
      </c>
      <c r="F128" s="0" t="n">
        <v>160</v>
      </c>
      <c r="G128" s="0" t="n">
        <v>275</v>
      </c>
      <c r="H128" s="0" t="n">
        <v>36.50417</v>
      </c>
      <c r="I128" s="0" t="n">
        <v>-110.595</v>
      </c>
    </row>
    <row r="129" customFormat="false" ht="15.75" hidden="false" customHeight="false" outlineLevel="0" collapsed="false">
      <c r="A129" s="0" t="n">
        <v>479085427</v>
      </c>
      <c r="B129" s="0" t="s">
        <v>26</v>
      </c>
      <c r="C129" s="0" t="s">
        <v>13</v>
      </c>
      <c r="D129" s="0" t="n">
        <v>1</v>
      </c>
      <c r="E129" s="22" t="n">
        <v>45565</v>
      </c>
      <c r="F129" s="0" t="n">
        <v>29</v>
      </c>
      <c r="G129" s="0" t="n">
        <v>400</v>
      </c>
      <c r="H129" s="0" t="n">
        <v>36.87757</v>
      </c>
      <c r="I129" s="0" t="n">
        <v>-110.605</v>
      </c>
    </row>
    <row r="130" customFormat="false" ht="15.75" hidden="false" customHeight="false" outlineLevel="0" collapsed="false">
      <c r="A130" s="0" t="n">
        <v>479085740</v>
      </c>
      <c r="B130" s="0" t="s">
        <v>26</v>
      </c>
      <c r="C130" s="0" t="s">
        <v>19</v>
      </c>
      <c r="D130" s="0" t="n">
        <v>1</v>
      </c>
      <c r="E130" s="22" t="n">
        <v>45231</v>
      </c>
      <c r="F130" s="0" t="n">
        <v>363</v>
      </c>
      <c r="G130" s="0" t="n">
        <v>275</v>
      </c>
      <c r="H130" s="0" t="n">
        <v>36.69618</v>
      </c>
      <c r="I130" s="0" t="n">
        <v>-110.58</v>
      </c>
    </row>
    <row r="131" customFormat="false" ht="15.75" hidden="false" customHeight="false" outlineLevel="0" collapsed="false">
      <c r="A131" s="0" t="n">
        <v>479085874</v>
      </c>
      <c r="B131" s="0" t="s">
        <v>26</v>
      </c>
      <c r="C131" s="0" t="s">
        <v>13</v>
      </c>
      <c r="D131" s="0" t="n">
        <v>4</v>
      </c>
      <c r="E131" s="22" t="n">
        <v>45561</v>
      </c>
      <c r="F131" s="0" t="n">
        <v>33</v>
      </c>
      <c r="G131" s="0" t="n">
        <v>309</v>
      </c>
      <c r="H131" s="0" t="n">
        <v>36.86634</v>
      </c>
      <c r="I131" s="0" t="n">
        <v>-111.502</v>
      </c>
    </row>
    <row r="132" customFormat="false" ht="15.75" hidden="false" customHeight="false" outlineLevel="0" collapsed="false">
      <c r="A132" s="0" t="n">
        <v>479085939</v>
      </c>
      <c r="B132" s="0" t="s">
        <v>26</v>
      </c>
      <c r="C132" s="0" t="s">
        <v>19</v>
      </c>
      <c r="D132" s="0" t="n">
        <v>1</v>
      </c>
      <c r="E132" s="22" t="n">
        <v>45295</v>
      </c>
      <c r="F132" s="0" t="n">
        <v>299</v>
      </c>
      <c r="G132" s="0" t="n">
        <v>275</v>
      </c>
      <c r="H132" s="0" t="n">
        <v>36.63824</v>
      </c>
      <c r="I132" s="0" t="n">
        <v>-110.66</v>
      </c>
    </row>
    <row r="133" customFormat="false" ht="15.75" hidden="false" customHeight="false" outlineLevel="0" collapsed="false">
      <c r="A133" s="0" t="n">
        <v>479085977</v>
      </c>
      <c r="B133" s="0" t="s">
        <v>26</v>
      </c>
      <c r="C133" s="0" t="s">
        <v>19</v>
      </c>
      <c r="D133" s="0" t="n">
        <v>1</v>
      </c>
      <c r="E133" s="22" t="n">
        <v>45512</v>
      </c>
      <c r="F133" s="0" t="n">
        <v>82</v>
      </c>
      <c r="G133" s="0" t="n">
        <v>275</v>
      </c>
      <c r="H133" s="0" t="n">
        <v>36.77359</v>
      </c>
      <c r="I133" s="0" t="n">
        <v>-110.689</v>
      </c>
    </row>
    <row r="134" customFormat="false" ht="15.75" hidden="false" customHeight="false" outlineLevel="0" collapsed="false">
      <c r="A134" s="0" t="n">
        <v>479086026</v>
      </c>
      <c r="B134" s="0" t="s">
        <v>26</v>
      </c>
      <c r="C134" s="0" t="s">
        <v>29</v>
      </c>
      <c r="E134" s="22" t="n">
        <v>45497</v>
      </c>
      <c r="F134" s="0" t="n">
        <v>97</v>
      </c>
      <c r="G134" s="0" t="n">
        <v>300</v>
      </c>
      <c r="H134" s="0" t="n">
        <v>36.69898</v>
      </c>
      <c r="I134" s="0" t="n">
        <v>-111.251</v>
      </c>
    </row>
    <row r="135" customFormat="false" ht="15.75" hidden="false" customHeight="false" outlineLevel="0" collapsed="false">
      <c r="A135" s="0" t="n">
        <v>479086057</v>
      </c>
      <c r="B135" s="0" t="s">
        <v>26</v>
      </c>
      <c r="C135" s="0" t="s">
        <v>13</v>
      </c>
      <c r="E135" s="22" t="n">
        <v>45426</v>
      </c>
      <c r="F135" s="0" t="n">
        <v>168</v>
      </c>
      <c r="G135" s="0" t="n">
        <v>50</v>
      </c>
      <c r="H135" s="0" t="n">
        <v>36.45805</v>
      </c>
      <c r="I135" s="0" t="n">
        <v>-111.432</v>
      </c>
    </row>
    <row r="136" customFormat="false" ht="15.75" hidden="false" customHeight="false" outlineLevel="0" collapsed="false">
      <c r="A136" s="0" t="n">
        <v>479086239</v>
      </c>
      <c r="B136" s="0" t="s">
        <v>26</v>
      </c>
      <c r="C136" s="0" t="s">
        <v>19</v>
      </c>
      <c r="D136" s="0" t="n">
        <v>1</v>
      </c>
      <c r="E136" s="22" t="n">
        <v>45434</v>
      </c>
      <c r="F136" s="0" t="n">
        <v>160</v>
      </c>
      <c r="G136" s="0" t="n">
        <v>275</v>
      </c>
      <c r="H136" s="0" t="n">
        <v>36.54529</v>
      </c>
      <c r="I136" s="0" t="n">
        <v>-110.532</v>
      </c>
    </row>
    <row r="137" customFormat="false" ht="15.75" hidden="false" customHeight="false" outlineLevel="0" collapsed="false">
      <c r="A137" s="0" t="n">
        <v>479086260</v>
      </c>
      <c r="B137" s="0" t="s">
        <v>26</v>
      </c>
      <c r="C137" s="0" t="s">
        <v>19</v>
      </c>
      <c r="E137" s="22" t="n">
        <v>45435</v>
      </c>
      <c r="F137" s="0" t="n">
        <v>159</v>
      </c>
      <c r="G137" s="0" t="n">
        <v>275</v>
      </c>
      <c r="H137" s="0" t="n">
        <v>36.50488</v>
      </c>
      <c r="I137" s="0" t="n">
        <v>-110.596</v>
      </c>
    </row>
    <row r="138" customFormat="false" ht="15.75" hidden="false" customHeight="false" outlineLevel="0" collapsed="false">
      <c r="A138" s="0" t="n">
        <v>479086277</v>
      </c>
      <c r="B138" s="0" t="s">
        <v>26</v>
      </c>
      <c r="C138" s="0" t="s">
        <v>13</v>
      </c>
      <c r="D138" s="0" t="n">
        <v>1</v>
      </c>
      <c r="E138" s="22" t="n">
        <v>45559</v>
      </c>
      <c r="F138" s="0" t="n">
        <v>35</v>
      </c>
      <c r="G138" s="0" t="n">
        <v>489</v>
      </c>
      <c r="H138" s="0" t="n">
        <v>36.58102</v>
      </c>
      <c r="I138" s="0" t="n">
        <v>-110.514</v>
      </c>
    </row>
    <row r="139" customFormat="false" ht="15.75" hidden="false" customHeight="false" outlineLevel="0" collapsed="false">
      <c r="A139" s="0" t="n">
        <v>479086349</v>
      </c>
      <c r="B139" s="0" t="s">
        <v>26</v>
      </c>
      <c r="C139" s="0" t="s">
        <v>30</v>
      </c>
      <c r="D139" s="0" t="n">
        <v>1</v>
      </c>
      <c r="E139" s="22" t="n">
        <v>45419</v>
      </c>
      <c r="F139" s="0" t="n">
        <v>175</v>
      </c>
      <c r="G139" s="0" t="n">
        <v>700</v>
      </c>
      <c r="H139" s="0" t="n">
        <v>36.7064</v>
      </c>
      <c r="I139" s="0" t="n">
        <v>-110.599</v>
      </c>
    </row>
    <row r="140" customFormat="false" ht="15.75" hidden="false" customHeight="false" outlineLevel="0" collapsed="false">
      <c r="A140" s="0" t="n">
        <v>479086394</v>
      </c>
      <c r="B140" s="0" t="s">
        <v>26</v>
      </c>
      <c r="C140" s="0" t="s">
        <v>13</v>
      </c>
      <c r="D140" s="0" t="n">
        <v>1</v>
      </c>
      <c r="E140" s="22" t="n">
        <v>45470</v>
      </c>
      <c r="F140" s="0" t="n">
        <v>124</v>
      </c>
      <c r="G140" s="0" t="n">
        <v>200</v>
      </c>
      <c r="H140" s="0" t="n">
        <v>36.55412</v>
      </c>
      <c r="I140" s="0" t="n">
        <v>-110.78</v>
      </c>
    </row>
    <row r="141" customFormat="false" ht="15.75" hidden="false" customHeight="false" outlineLevel="0" collapsed="false">
      <c r="A141" s="0" t="n">
        <v>479086435</v>
      </c>
      <c r="B141" s="0" t="s">
        <v>26</v>
      </c>
      <c r="C141" s="0" t="s">
        <v>13</v>
      </c>
      <c r="D141" s="0" t="n">
        <v>2</v>
      </c>
      <c r="E141" s="22" t="n">
        <v>45420</v>
      </c>
      <c r="F141" s="0" t="n">
        <v>174</v>
      </c>
      <c r="G141" s="0" t="n">
        <v>0</v>
      </c>
      <c r="H141" s="0" t="n">
        <v>36.70964</v>
      </c>
      <c r="I141" s="0" t="n">
        <v>-110.595</v>
      </c>
    </row>
    <row r="142" customFormat="false" ht="15.75" hidden="false" customHeight="false" outlineLevel="0" collapsed="false">
      <c r="A142" s="0" t="n">
        <v>479086507</v>
      </c>
      <c r="B142" s="0" t="s">
        <v>26</v>
      </c>
      <c r="C142" s="0" t="s">
        <v>19</v>
      </c>
      <c r="D142" s="0" t="n">
        <v>1</v>
      </c>
      <c r="E142" s="22" t="n">
        <v>45287</v>
      </c>
      <c r="F142" s="0" t="n">
        <v>307</v>
      </c>
      <c r="G142" s="0" t="n">
        <v>275</v>
      </c>
      <c r="H142" s="0" t="n">
        <v>36.58036</v>
      </c>
      <c r="I142" s="0" t="n">
        <v>-110.776</v>
      </c>
    </row>
    <row r="143" customFormat="false" ht="15.75" hidden="false" customHeight="false" outlineLevel="0" collapsed="false">
      <c r="A143" s="0" t="n">
        <v>479086514</v>
      </c>
      <c r="B143" s="0" t="s">
        <v>26</v>
      </c>
      <c r="C143" s="0" t="s">
        <v>29</v>
      </c>
      <c r="D143" s="0" t="n">
        <v>1</v>
      </c>
      <c r="E143" s="22" t="n">
        <v>45127</v>
      </c>
      <c r="F143" s="0" t="n">
        <v>467</v>
      </c>
      <c r="G143" s="0" t="n">
        <v>500</v>
      </c>
      <c r="H143" s="0" t="n">
        <v>36.77998</v>
      </c>
      <c r="I143" s="0" t="n">
        <v>-110.974</v>
      </c>
    </row>
    <row r="144" customFormat="false" ht="15.75" hidden="false" customHeight="false" outlineLevel="0" collapsed="false">
      <c r="A144" s="0" t="n">
        <v>479086552</v>
      </c>
      <c r="B144" s="0" t="s">
        <v>26</v>
      </c>
      <c r="C144" s="0" t="s">
        <v>13</v>
      </c>
      <c r="D144" s="0" t="n">
        <v>2</v>
      </c>
      <c r="E144" s="22" t="n">
        <v>45483</v>
      </c>
      <c r="F144" s="0" t="n">
        <v>111</v>
      </c>
      <c r="G144" s="0" t="n">
        <v>400</v>
      </c>
      <c r="H144" s="0" t="n">
        <v>36.57421</v>
      </c>
      <c r="I144" s="0" t="n">
        <v>-110.499</v>
      </c>
    </row>
    <row r="145" customFormat="false" ht="15.75" hidden="false" customHeight="false" outlineLevel="0" collapsed="false">
      <c r="A145" s="0" t="n">
        <v>479086624</v>
      </c>
      <c r="B145" s="0" t="s">
        <v>26</v>
      </c>
      <c r="C145" s="0" t="s">
        <v>13</v>
      </c>
      <c r="D145" s="0" t="n">
        <v>1</v>
      </c>
      <c r="E145" s="22" t="n">
        <v>45484</v>
      </c>
      <c r="F145" s="0" t="n">
        <v>110</v>
      </c>
      <c r="G145" s="0" t="n">
        <v>800</v>
      </c>
      <c r="H145" s="0" t="n">
        <v>36.6335</v>
      </c>
      <c r="I145" s="0" t="n">
        <v>-111.257</v>
      </c>
    </row>
    <row r="146" customFormat="false" ht="15.75" hidden="false" customHeight="false" outlineLevel="0" collapsed="false">
      <c r="A146" s="0" t="n">
        <v>479086703</v>
      </c>
      <c r="B146" s="0" t="s">
        <v>26</v>
      </c>
      <c r="C146" s="0" t="s">
        <v>13</v>
      </c>
      <c r="E146" s="22" t="n">
        <v>45512</v>
      </c>
      <c r="F146" s="0" t="n">
        <v>82</v>
      </c>
      <c r="G146" s="0" t="n">
        <v>100</v>
      </c>
      <c r="H146" s="0" t="n">
        <v>36.39535</v>
      </c>
      <c r="I146" s="0" t="n">
        <v>-111.468</v>
      </c>
    </row>
    <row r="147" customFormat="false" ht="15.75" hidden="false" customHeight="false" outlineLevel="0" collapsed="false">
      <c r="A147" s="0" t="n">
        <v>479086727</v>
      </c>
      <c r="B147" s="0" t="s">
        <v>26</v>
      </c>
      <c r="C147" s="0" t="s">
        <v>19</v>
      </c>
      <c r="D147" s="0" t="n">
        <v>1</v>
      </c>
      <c r="E147" s="22" t="n">
        <v>45181</v>
      </c>
      <c r="F147" s="0" t="n">
        <v>413</v>
      </c>
      <c r="G147" s="0" t="n">
        <v>0</v>
      </c>
      <c r="H147" s="0" t="n">
        <v>36.57021</v>
      </c>
      <c r="I147" s="0" t="n">
        <v>-110.506</v>
      </c>
    </row>
    <row r="148" customFormat="false" ht="15.75" hidden="false" customHeight="false" outlineLevel="0" collapsed="false">
      <c r="A148" s="0" t="n">
        <v>479086909</v>
      </c>
      <c r="B148" s="0" t="s">
        <v>26</v>
      </c>
      <c r="C148" s="0" t="s">
        <v>13</v>
      </c>
      <c r="D148" s="0" t="n">
        <v>4</v>
      </c>
      <c r="E148" s="22" t="n">
        <v>45420</v>
      </c>
      <c r="F148" s="0" t="n">
        <v>174</v>
      </c>
      <c r="G148" s="0" t="n">
        <v>1100</v>
      </c>
      <c r="H148" s="0" t="n">
        <v>36.69147</v>
      </c>
      <c r="I148" s="0" t="n">
        <v>-110.614</v>
      </c>
    </row>
    <row r="149" customFormat="false" ht="15.75" hidden="false" customHeight="false" outlineLevel="0" collapsed="false">
      <c r="A149" s="0" t="n">
        <v>479086916</v>
      </c>
      <c r="B149" s="0" t="s">
        <v>26</v>
      </c>
      <c r="C149" s="0" t="s">
        <v>19</v>
      </c>
      <c r="D149" s="0" t="n">
        <v>1</v>
      </c>
      <c r="E149" s="22" t="n">
        <v>45378</v>
      </c>
      <c r="F149" s="0" t="n">
        <v>216</v>
      </c>
      <c r="G149" s="0" t="n">
        <v>275</v>
      </c>
      <c r="H149" s="0" t="n">
        <v>36.53994</v>
      </c>
      <c r="I149" s="0" t="n">
        <v>-110.505</v>
      </c>
    </row>
    <row r="150" customFormat="false" ht="15.75" hidden="false" customHeight="false" outlineLevel="0" collapsed="false">
      <c r="A150" s="0" t="n">
        <v>479086923</v>
      </c>
      <c r="B150" s="0" t="s">
        <v>26</v>
      </c>
      <c r="C150" s="0" t="s">
        <v>13</v>
      </c>
      <c r="E150" s="22" t="n">
        <v>45517</v>
      </c>
      <c r="F150" s="0" t="n">
        <v>77</v>
      </c>
      <c r="G150" s="0" t="n">
        <v>1200</v>
      </c>
      <c r="H150" s="0" t="n">
        <v>36.3586</v>
      </c>
      <c r="I150" s="0" t="n">
        <v>-110.912</v>
      </c>
    </row>
    <row r="151" customFormat="false" ht="15.75" hidden="false" customHeight="false" outlineLevel="0" collapsed="false">
      <c r="A151" s="0" t="n">
        <v>479086947</v>
      </c>
      <c r="B151" s="0" t="s">
        <v>26</v>
      </c>
      <c r="C151" s="0" t="s">
        <v>19</v>
      </c>
      <c r="D151" s="0" t="n">
        <v>1</v>
      </c>
      <c r="E151" s="22" t="n">
        <v>45483</v>
      </c>
      <c r="F151" s="0" t="n">
        <v>111</v>
      </c>
      <c r="G151" s="0" t="n">
        <v>275</v>
      </c>
      <c r="H151" s="0" t="n">
        <v>36.51936</v>
      </c>
      <c r="I151" s="0" t="n">
        <v>-110.582</v>
      </c>
    </row>
    <row r="152" customFormat="false" ht="15.75" hidden="false" customHeight="false" outlineLevel="0" collapsed="false">
      <c r="A152" s="0" t="n">
        <v>479086961</v>
      </c>
      <c r="B152" s="0" t="s">
        <v>26</v>
      </c>
      <c r="C152" s="0" t="s">
        <v>19</v>
      </c>
      <c r="D152" s="0" t="n">
        <v>1</v>
      </c>
      <c r="E152" s="22" t="n">
        <v>45434</v>
      </c>
      <c r="F152" s="0" t="n">
        <v>160</v>
      </c>
      <c r="G152" s="0" t="n">
        <v>275</v>
      </c>
      <c r="H152" s="0" t="n">
        <v>36.51812</v>
      </c>
      <c r="I152" s="0" t="n">
        <v>-110.586</v>
      </c>
    </row>
    <row r="153" customFormat="false" ht="15.75" hidden="false" customHeight="false" outlineLevel="0" collapsed="false">
      <c r="A153" s="0" t="n">
        <v>479086985</v>
      </c>
      <c r="B153" s="0" t="s">
        <v>26</v>
      </c>
      <c r="C153" s="0" t="s">
        <v>13</v>
      </c>
      <c r="D153" s="0" t="n">
        <v>2</v>
      </c>
      <c r="E153" s="22" t="n">
        <v>45420</v>
      </c>
      <c r="F153" s="0" t="n">
        <v>174</v>
      </c>
      <c r="G153" s="0" t="n">
        <v>0</v>
      </c>
      <c r="H153" s="0" t="n">
        <v>36.70996</v>
      </c>
      <c r="I153" s="0" t="n">
        <v>-110.596</v>
      </c>
    </row>
    <row r="154" customFormat="false" ht="15.75" hidden="false" customHeight="false" outlineLevel="0" collapsed="false">
      <c r="A154" s="0" t="n">
        <v>479087089</v>
      </c>
      <c r="B154" s="0" t="s">
        <v>26</v>
      </c>
      <c r="C154" s="0" t="s">
        <v>13</v>
      </c>
      <c r="D154" s="0" t="n">
        <v>1</v>
      </c>
      <c r="E154" s="22" t="n">
        <v>45512</v>
      </c>
      <c r="F154" s="0" t="n">
        <v>82</v>
      </c>
      <c r="G154" s="0" t="n">
        <v>400</v>
      </c>
      <c r="H154" s="0" t="n">
        <v>36.8648</v>
      </c>
      <c r="I154" s="0" t="n">
        <v>-111.501</v>
      </c>
    </row>
    <row r="155" customFormat="false" ht="15.75" hidden="false" customHeight="false" outlineLevel="0" collapsed="false">
      <c r="A155" s="0" t="n">
        <v>479087120</v>
      </c>
      <c r="B155" s="0" t="s">
        <v>26</v>
      </c>
      <c r="C155" s="0" t="s">
        <v>13</v>
      </c>
      <c r="D155" s="0" t="n">
        <v>2</v>
      </c>
      <c r="E155" s="22" t="n">
        <v>45497</v>
      </c>
      <c r="F155" s="0" t="n">
        <v>97</v>
      </c>
      <c r="G155" s="0" t="n">
        <v>250</v>
      </c>
      <c r="H155" s="0" t="n">
        <v>36.44168</v>
      </c>
      <c r="I155" s="0" t="n">
        <v>-111.137</v>
      </c>
    </row>
    <row r="156" customFormat="false" ht="15.75" hidden="false" customHeight="false" outlineLevel="0" collapsed="false">
      <c r="A156" s="0" t="n">
        <v>479087292</v>
      </c>
      <c r="B156" s="0" t="s">
        <v>26</v>
      </c>
      <c r="C156" s="0" t="s">
        <v>13</v>
      </c>
      <c r="D156" s="0" t="n">
        <v>1</v>
      </c>
      <c r="E156" s="22" t="n">
        <v>45497</v>
      </c>
      <c r="F156" s="0" t="n">
        <v>97</v>
      </c>
      <c r="G156" s="0" t="n">
        <v>100</v>
      </c>
      <c r="H156" s="0" t="n">
        <v>36.5551</v>
      </c>
      <c r="I156" s="0" t="n">
        <v>-111.123</v>
      </c>
    </row>
    <row r="157" customFormat="false" ht="15.75" hidden="false" customHeight="false" outlineLevel="0" collapsed="false">
      <c r="A157" s="0" t="n">
        <v>479087302</v>
      </c>
      <c r="B157" s="0" t="s">
        <v>26</v>
      </c>
      <c r="C157" s="0" t="s">
        <v>30</v>
      </c>
      <c r="E157" s="22" t="n">
        <v>45551</v>
      </c>
      <c r="F157" s="0" t="n">
        <v>43</v>
      </c>
      <c r="G157" s="0" t="n">
        <v>700</v>
      </c>
      <c r="H157" s="0" t="n">
        <v>36.83491</v>
      </c>
      <c r="I157" s="0" t="n">
        <v>-111.285</v>
      </c>
    </row>
    <row r="158" customFormat="false" ht="15.75" hidden="false" customHeight="false" outlineLevel="0" collapsed="false">
      <c r="A158" s="0" t="n">
        <v>479087326</v>
      </c>
      <c r="B158" s="0" t="s">
        <v>26</v>
      </c>
      <c r="C158" s="0" t="s">
        <v>19</v>
      </c>
      <c r="D158" s="0" t="n">
        <v>1</v>
      </c>
      <c r="E158" s="22" t="n">
        <v>45105</v>
      </c>
      <c r="F158" s="0" t="n">
        <v>489</v>
      </c>
      <c r="G158" s="0" t="n">
        <v>275</v>
      </c>
      <c r="H158" s="0" t="n">
        <v>36.58097</v>
      </c>
      <c r="I158" s="0" t="n">
        <v>-110.775</v>
      </c>
    </row>
    <row r="159" customFormat="false" ht="15.75" hidden="false" customHeight="false" outlineLevel="0" collapsed="false">
      <c r="A159" s="0" t="n">
        <v>479087333</v>
      </c>
      <c r="B159" s="0" t="s">
        <v>26</v>
      </c>
      <c r="C159" s="0" t="s">
        <v>29</v>
      </c>
      <c r="E159" s="22" t="n">
        <v>45397</v>
      </c>
      <c r="F159" s="0" t="n">
        <v>197</v>
      </c>
      <c r="G159" s="0" t="n">
        <v>1125</v>
      </c>
      <c r="H159" s="0" t="n">
        <v>36.48381</v>
      </c>
      <c r="I159" s="0" t="n">
        <v>-111.045</v>
      </c>
    </row>
    <row r="160" customFormat="false" ht="15.75" hidden="false" customHeight="false" outlineLevel="0" collapsed="false">
      <c r="A160" s="0" t="n">
        <v>479087450</v>
      </c>
      <c r="B160" s="0" t="s">
        <v>26</v>
      </c>
      <c r="C160" s="0" t="s">
        <v>13</v>
      </c>
      <c r="D160" s="0" t="n">
        <v>1</v>
      </c>
      <c r="E160" s="22" t="n">
        <v>45092</v>
      </c>
      <c r="F160" s="0" t="n">
        <v>502</v>
      </c>
      <c r="G160" s="0" t="n">
        <v>1000</v>
      </c>
      <c r="H160" s="0" t="n">
        <v>36.69648</v>
      </c>
      <c r="I160" s="0" t="n">
        <v>-110.58</v>
      </c>
    </row>
    <row r="161" customFormat="false" ht="15.75" hidden="false" customHeight="false" outlineLevel="0" collapsed="false">
      <c r="A161" s="0" t="n">
        <v>479087474</v>
      </c>
      <c r="B161" s="0" t="s">
        <v>26</v>
      </c>
      <c r="C161" s="0" t="s">
        <v>13</v>
      </c>
      <c r="D161" s="0" t="n">
        <v>1</v>
      </c>
      <c r="E161" s="22" t="n">
        <v>45517</v>
      </c>
      <c r="F161" s="0" t="n">
        <v>77</v>
      </c>
      <c r="G161" s="0" t="n">
        <v>1200</v>
      </c>
      <c r="H161" s="0" t="n">
        <v>36.41231</v>
      </c>
      <c r="I161" s="0" t="n">
        <v>-111.447</v>
      </c>
    </row>
    <row r="162" customFormat="false" ht="15.75" hidden="false" customHeight="false" outlineLevel="0" collapsed="false">
      <c r="A162" s="0" t="n">
        <v>479087663</v>
      </c>
      <c r="B162" s="0" t="s">
        <v>26</v>
      </c>
      <c r="C162" s="0" t="s">
        <v>19</v>
      </c>
      <c r="D162" s="0" t="n">
        <v>1</v>
      </c>
      <c r="E162" s="22" t="n">
        <v>45581</v>
      </c>
      <c r="F162" s="0" t="n">
        <v>13</v>
      </c>
      <c r="G162" s="0" t="n">
        <v>212</v>
      </c>
      <c r="H162" s="0" t="n">
        <v>36.58335</v>
      </c>
      <c r="I162" s="0" t="n">
        <v>-110.522</v>
      </c>
    </row>
    <row r="163" customFormat="false" ht="15.75" hidden="false" customHeight="false" outlineLevel="0" collapsed="false">
      <c r="A163" s="0" t="n">
        <v>479087687</v>
      </c>
      <c r="B163" s="0" t="s">
        <v>26</v>
      </c>
      <c r="C163" s="0" t="s">
        <v>13</v>
      </c>
      <c r="D163" s="0" t="n">
        <v>4</v>
      </c>
      <c r="E163" s="22" t="n">
        <v>45225</v>
      </c>
      <c r="F163" s="0" t="n">
        <v>369</v>
      </c>
      <c r="G163" s="0" t="n">
        <v>0</v>
      </c>
      <c r="H163" s="0" t="n">
        <v>36.78193</v>
      </c>
      <c r="I163" s="0" t="n">
        <v>-110.573</v>
      </c>
    </row>
    <row r="164" customFormat="false" ht="15.75" hidden="false" customHeight="false" outlineLevel="0" collapsed="false">
      <c r="A164" s="0" t="n">
        <v>479088042</v>
      </c>
      <c r="B164" s="0" t="s">
        <v>26</v>
      </c>
      <c r="C164" s="0" t="s">
        <v>13</v>
      </c>
      <c r="E164" s="22" t="n">
        <v>45582</v>
      </c>
      <c r="F164" s="0" t="n">
        <v>12</v>
      </c>
      <c r="G164" s="0" t="n">
        <v>1200</v>
      </c>
      <c r="H164" s="0" t="n">
        <v>36.52207</v>
      </c>
      <c r="I164" s="0" t="n">
        <v>-110.564</v>
      </c>
    </row>
    <row r="165" customFormat="false" ht="15.75" hidden="false" customHeight="false" outlineLevel="0" collapsed="false">
      <c r="A165" s="0" t="n">
        <v>479088080</v>
      </c>
      <c r="B165" s="0" t="s">
        <v>26</v>
      </c>
      <c r="C165" s="0" t="s">
        <v>13</v>
      </c>
      <c r="D165" s="0" t="n">
        <v>1</v>
      </c>
      <c r="E165" s="22" t="n">
        <v>45582</v>
      </c>
      <c r="F165" s="0" t="n">
        <v>12</v>
      </c>
      <c r="G165" s="0" t="n">
        <v>1055</v>
      </c>
      <c r="H165" s="0" t="n">
        <v>36.69785</v>
      </c>
      <c r="I165" s="0" t="n">
        <v>-110.671</v>
      </c>
    </row>
    <row r="166" customFormat="false" ht="15.75" hidden="false" customHeight="false" outlineLevel="0" collapsed="false">
      <c r="A166" s="0" t="n">
        <v>479088341</v>
      </c>
      <c r="B166" s="0" t="s">
        <v>26</v>
      </c>
      <c r="C166" s="0" t="s">
        <v>15</v>
      </c>
      <c r="D166" s="0" t="n">
        <v>1</v>
      </c>
      <c r="E166" s="22" t="n">
        <v>45413</v>
      </c>
      <c r="F166" s="0" t="n">
        <v>181</v>
      </c>
      <c r="G166" s="0" t="n">
        <v>200</v>
      </c>
      <c r="H166" s="0" t="n">
        <v>36.97726</v>
      </c>
      <c r="I166" s="0" t="n">
        <v>-110.9</v>
      </c>
    </row>
    <row r="167" customFormat="false" ht="15.75" hidden="false" customHeight="false" outlineLevel="0" collapsed="false">
      <c r="A167" s="0" t="n">
        <v>479088389</v>
      </c>
      <c r="B167" s="0" t="s">
        <v>26</v>
      </c>
      <c r="C167" s="0" t="s">
        <v>19</v>
      </c>
      <c r="D167" s="0" t="n">
        <v>1</v>
      </c>
      <c r="E167" s="22" t="n">
        <v>45105</v>
      </c>
      <c r="F167" s="0" t="n">
        <v>489</v>
      </c>
      <c r="G167" s="0" t="n">
        <v>275</v>
      </c>
      <c r="H167" s="0" t="n">
        <v>37.05025</v>
      </c>
      <c r="I167" s="0" t="n">
        <v>-110.774</v>
      </c>
    </row>
    <row r="168" customFormat="false" ht="15.75" hidden="false" customHeight="false" outlineLevel="0" collapsed="false">
      <c r="A168" s="0" t="n">
        <v>479088468</v>
      </c>
      <c r="B168" s="0" t="s">
        <v>26</v>
      </c>
      <c r="C168" s="0" t="s">
        <v>13</v>
      </c>
      <c r="D168" s="0" t="n">
        <v>4</v>
      </c>
      <c r="E168" s="22" t="n">
        <v>45413</v>
      </c>
      <c r="F168" s="0" t="n">
        <v>181</v>
      </c>
      <c r="G168" s="0" t="n">
        <v>300</v>
      </c>
      <c r="H168" s="0" t="n">
        <v>36.95605</v>
      </c>
      <c r="I168" s="0" t="n">
        <v>-110.81</v>
      </c>
    </row>
    <row r="169" customFormat="false" ht="15.75" hidden="false" customHeight="false" outlineLevel="0" collapsed="false">
      <c r="A169" s="0" t="n">
        <v>479088475</v>
      </c>
      <c r="B169" s="0" t="s">
        <v>26</v>
      </c>
      <c r="C169" s="0" t="s">
        <v>13</v>
      </c>
      <c r="D169" s="0" t="n">
        <v>1</v>
      </c>
      <c r="E169" s="22" t="n">
        <v>45504</v>
      </c>
      <c r="F169" s="0" t="n">
        <v>90</v>
      </c>
      <c r="G169" s="0" t="n">
        <v>100</v>
      </c>
      <c r="H169" s="0" t="n">
        <v>36.89901</v>
      </c>
      <c r="I169" s="0" t="n">
        <v>-110.734</v>
      </c>
    </row>
    <row r="170" customFormat="false" ht="15.75" hidden="false" customHeight="false" outlineLevel="0" collapsed="false">
      <c r="A170" s="0" t="n">
        <v>479088509</v>
      </c>
      <c r="B170" s="0" t="s">
        <v>26</v>
      </c>
      <c r="C170" s="0" t="s">
        <v>13</v>
      </c>
      <c r="D170" s="0" t="n">
        <v>2</v>
      </c>
      <c r="E170" s="22" t="n">
        <v>45505</v>
      </c>
      <c r="F170" s="0" t="n">
        <v>89</v>
      </c>
      <c r="G170" s="0" t="n">
        <v>400</v>
      </c>
      <c r="H170" s="0" t="n">
        <v>36.95826</v>
      </c>
      <c r="I170" s="0" t="n">
        <v>-110.903</v>
      </c>
    </row>
    <row r="171" customFormat="false" ht="15.75" hidden="false" customHeight="false" outlineLevel="0" collapsed="false">
      <c r="A171" s="0" t="n">
        <v>479088530</v>
      </c>
      <c r="B171" s="0" t="s">
        <v>26</v>
      </c>
      <c r="C171" s="0" t="s">
        <v>13</v>
      </c>
      <c r="D171" s="0" t="n">
        <v>1</v>
      </c>
      <c r="E171" s="22" t="n">
        <v>45502</v>
      </c>
      <c r="F171" s="0" t="n">
        <v>92</v>
      </c>
      <c r="G171" s="0" t="n">
        <v>100</v>
      </c>
      <c r="H171" s="0" t="n">
        <v>37.00929</v>
      </c>
      <c r="I171" s="0" t="n">
        <v>-110.783</v>
      </c>
    </row>
    <row r="172" customFormat="false" ht="15.75" hidden="false" customHeight="false" outlineLevel="0" collapsed="false">
      <c r="A172" s="0" t="n">
        <v>479088602</v>
      </c>
      <c r="B172" s="0" t="s">
        <v>26</v>
      </c>
      <c r="C172" s="0" t="s">
        <v>19</v>
      </c>
      <c r="D172" s="0" t="n">
        <v>1</v>
      </c>
      <c r="E172" s="22" t="n">
        <v>45105</v>
      </c>
      <c r="F172" s="0" t="n">
        <v>489</v>
      </c>
      <c r="G172" s="0" t="n">
        <v>275</v>
      </c>
      <c r="H172" s="0" t="n">
        <v>37.05619</v>
      </c>
      <c r="I172" s="0" t="n">
        <v>-110.769</v>
      </c>
    </row>
    <row r="173" customFormat="false" ht="15.75" hidden="false" customHeight="false" outlineLevel="0" collapsed="false">
      <c r="A173" s="0" t="n">
        <v>479088619</v>
      </c>
      <c r="B173" s="0" t="s">
        <v>26</v>
      </c>
      <c r="C173" s="0" t="s">
        <v>13</v>
      </c>
      <c r="D173" s="0" t="n">
        <v>1</v>
      </c>
      <c r="E173" s="22" t="n">
        <v>45414</v>
      </c>
      <c r="F173" s="0" t="n">
        <v>180</v>
      </c>
      <c r="G173" s="0" t="n">
        <v>0</v>
      </c>
      <c r="H173" s="0" t="n">
        <v>36.93452</v>
      </c>
      <c r="I173" s="0" t="n">
        <v>-110.771</v>
      </c>
    </row>
    <row r="174" customFormat="false" ht="15.75" hidden="false" customHeight="false" outlineLevel="0" collapsed="false">
      <c r="A174" s="0" t="n">
        <v>479088657</v>
      </c>
      <c r="B174" s="0" t="s">
        <v>26</v>
      </c>
      <c r="C174" s="0" t="s">
        <v>19</v>
      </c>
      <c r="D174" s="0" t="n">
        <v>1</v>
      </c>
      <c r="E174" s="22" t="n">
        <v>45105</v>
      </c>
      <c r="F174" s="0" t="n">
        <v>489</v>
      </c>
      <c r="G174" s="0" t="n">
        <v>275</v>
      </c>
      <c r="H174" s="0" t="n">
        <v>37.06387</v>
      </c>
      <c r="I174" s="0" t="n">
        <v>-110.771</v>
      </c>
    </row>
    <row r="175" customFormat="false" ht="15.75" hidden="false" customHeight="false" outlineLevel="0" collapsed="false">
      <c r="A175" s="0" t="n">
        <v>479088664</v>
      </c>
      <c r="B175" s="0" t="s">
        <v>26</v>
      </c>
      <c r="C175" s="0" t="s">
        <v>13</v>
      </c>
      <c r="D175" s="0" t="n">
        <v>1</v>
      </c>
      <c r="E175" s="22" t="n">
        <v>45490</v>
      </c>
      <c r="F175" s="0" t="n">
        <v>104</v>
      </c>
      <c r="G175" s="0" t="n">
        <v>350</v>
      </c>
      <c r="H175" s="0" t="n">
        <v>37.01579</v>
      </c>
      <c r="I175" s="0" t="n">
        <v>-110.787</v>
      </c>
    </row>
    <row r="176" customFormat="false" ht="15.75" hidden="false" customHeight="false" outlineLevel="0" collapsed="false">
      <c r="A176" s="0" t="n">
        <v>504263055</v>
      </c>
      <c r="B176" s="0" t="s">
        <v>26</v>
      </c>
      <c r="C176" s="0" t="s">
        <v>13</v>
      </c>
      <c r="D176" s="0" t="n">
        <v>1</v>
      </c>
      <c r="E176" s="22" t="n">
        <v>45523</v>
      </c>
      <c r="F176" s="0" t="n">
        <v>71</v>
      </c>
      <c r="G176" s="0" t="n">
        <v>400</v>
      </c>
      <c r="H176" s="0" t="n">
        <v>36.60334</v>
      </c>
      <c r="I176" s="0" t="n">
        <v>-110.531</v>
      </c>
    </row>
    <row r="177" customFormat="false" ht="15.75" hidden="false" customHeight="false" outlineLevel="0" collapsed="false">
      <c r="A177" s="0" t="n">
        <v>504263110</v>
      </c>
      <c r="B177" s="0" t="s">
        <v>26</v>
      </c>
      <c r="C177" s="0" t="s">
        <v>13</v>
      </c>
      <c r="D177" s="0" t="n">
        <v>1</v>
      </c>
      <c r="E177" s="22" t="n">
        <v>45418</v>
      </c>
      <c r="F177" s="0" t="n">
        <v>176</v>
      </c>
      <c r="G177" s="0" t="n">
        <v>275</v>
      </c>
      <c r="H177" s="0" t="n">
        <v>36.63047</v>
      </c>
      <c r="I177" s="0" t="n">
        <v>-110.647</v>
      </c>
    </row>
    <row r="178" customFormat="false" ht="15.75" hidden="false" customHeight="false" outlineLevel="0" collapsed="false">
      <c r="A178" s="0" t="n">
        <v>504263127</v>
      </c>
      <c r="B178" s="0" t="s">
        <v>26</v>
      </c>
      <c r="C178" s="0" t="s">
        <v>13</v>
      </c>
      <c r="D178" s="0" t="n">
        <v>3</v>
      </c>
      <c r="E178" s="22" t="n">
        <v>45559</v>
      </c>
      <c r="F178" s="0" t="n">
        <v>35</v>
      </c>
      <c r="G178" s="0" t="n">
        <v>135</v>
      </c>
      <c r="H178" s="0" t="n">
        <v>36.58117</v>
      </c>
      <c r="I178" s="0" t="n">
        <v>-110.514</v>
      </c>
    </row>
    <row r="179" customFormat="false" ht="15.75" hidden="false" customHeight="false" outlineLevel="0" collapsed="false">
      <c r="A179" s="0" t="n">
        <v>504263141</v>
      </c>
      <c r="B179" s="0" t="s">
        <v>26</v>
      </c>
      <c r="C179" s="0" t="s">
        <v>13</v>
      </c>
      <c r="D179" s="0" t="n">
        <v>2</v>
      </c>
      <c r="E179" s="22" t="n">
        <v>45560</v>
      </c>
      <c r="F179" s="0" t="n">
        <v>34</v>
      </c>
      <c r="G179" s="0" t="n">
        <v>388</v>
      </c>
      <c r="H179" s="0" t="n">
        <v>35.57238</v>
      </c>
      <c r="I179" s="0" t="n">
        <v>-111.116</v>
      </c>
    </row>
    <row r="180" customFormat="false" ht="15.75" hidden="false" customHeight="false" outlineLevel="0" collapsed="false">
      <c r="A180" s="0" t="n">
        <v>504263165</v>
      </c>
      <c r="B180" s="0" t="s">
        <v>26</v>
      </c>
      <c r="C180" s="0" t="s">
        <v>13</v>
      </c>
      <c r="D180" s="0" t="n">
        <v>8</v>
      </c>
      <c r="E180" s="22" t="n">
        <v>45442</v>
      </c>
      <c r="F180" s="0" t="n">
        <v>152</v>
      </c>
      <c r="G180" s="0" t="n">
        <v>70</v>
      </c>
      <c r="H180" s="0" t="n">
        <v>36.65821</v>
      </c>
      <c r="I180" s="0" t="n">
        <v>-109.818</v>
      </c>
    </row>
    <row r="181" customFormat="false" ht="15.75" hidden="false" customHeight="false" outlineLevel="0" collapsed="false">
      <c r="A181" s="0" t="n">
        <v>507848239</v>
      </c>
      <c r="B181" s="0" t="s">
        <v>26</v>
      </c>
      <c r="C181" s="0" t="s">
        <v>13</v>
      </c>
      <c r="D181" s="0" t="n">
        <v>1</v>
      </c>
      <c r="E181" s="22" t="n">
        <v>45526</v>
      </c>
      <c r="F181" s="0" t="n">
        <v>68</v>
      </c>
      <c r="G181" s="0" t="n">
        <v>800</v>
      </c>
      <c r="H181" s="0" t="n">
        <v>35.20797</v>
      </c>
      <c r="I181" s="0" t="n">
        <v>-111.62</v>
      </c>
    </row>
    <row r="182" customFormat="false" ht="15.75" hidden="false" customHeight="false" outlineLevel="0" collapsed="false">
      <c r="A182" s="0" t="n">
        <v>507867517</v>
      </c>
      <c r="B182" s="0" t="s">
        <v>26</v>
      </c>
      <c r="C182" s="0" t="s">
        <v>13</v>
      </c>
      <c r="D182" s="0" t="n">
        <v>1</v>
      </c>
      <c r="E182" s="22" t="n">
        <v>45516</v>
      </c>
      <c r="F182" s="0" t="n">
        <v>78</v>
      </c>
      <c r="G182" s="0" t="n">
        <v>100</v>
      </c>
      <c r="H182" s="0" t="n">
        <v>36.55599</v>
      </c>
      <c r="I182" s="0" t="n">
        <v>-110.811</v>
      </c>
    </row>
    <row r="183" customFormat="false" ht="15.75" hidden="false" customHeight="false" outlineLevel="0" collapsed="false">
      <c r="A183" s="0" t="n">
        <v>507867548</v>
      </c>
      <c r="B183" s="0" t="s">
        <v>26</v>
      </c>
      <c r="C183" s="0" t="s">
        <v>13</v>
      </c>
      <c r="D183" s="0" t="n">
        <v>1</v>
      </c>
      <c r="E183" s="22" t="n">
        <v>45512</v>
      </c>
      <c r="F183" s="0" t="n">
        <v>82</v>
      </c>
      <c r="G183" s="0" t="n">
        <v>400</v>
      </c>
      <c r="H183" s="0" t="n">
        <v>36.87409</v>
      </c>
      <c r="I183" s="0" t="n">
        <v>-111.443</v>
      </c>
    </row>
    <row r="184" customFormat="false" ht="15.75" hidden="false" customHeight="false" outlineLevel="0" collapsed="false">
      <c r="A184" s="0" t="n">
        <v>507867579</v>
      </c>
      <c r="B184" s="0" t="s">
        <v>26</v>
      </c>
      <c r="C184" s="0" t="s">
        <v>13</v>
      </c>
      <c r="D184" s="0" t="n">
        <v>4</v>
      </c>
      <c r="E184" s="22" t="n">
        <v>45560</v>
      </c>
      <c r="F184" s="0" t="n">
        <v>34</v>
      </c>
      <c r="G184" s="0" t="n">
        <v>418</v>
      </c>
      <c r="H184" s="0" t="n">
        <v>35.51671</v>
      </c>
      <c r="I184" s="0" t="n">
        <v>-110.954</v>
      </c>
    </row>
    <row r="185" customFormat="false" ht="15.75" hidden="false" customHeight="false" outlineLevel="0" collapsed="false">
      <c r="A185" s="0" t="n">
        <v>507867610</v>
      </c>
      <c r="B185" s="0" t="s">
        <v>26</v>
      </c>
      <c r="C185" s="0" t="s">
        <v>13</v>
      </c>
      <c r="E185" s="22" t="n">
        <v>45427</v>
      </c>
      <c r="F185" s="0" t="n">
        <v>167</v>
      </c>
      <c r="G185" s="0" t="n">
        <v>700</v>
      </c>
      <c r="H185" s="0" t="n">
        <v>36.69012</v>
      </c>
      <c r="I185" s="0" t="n">
        <v>-110.257</v>
      </c>
    </row>
    <row r="186" customFormat="false" ht="15.75" hidden="false" customHeight="false" outlineLevel="0" collapsed="false">
      <c r="A186" s="0" t="n">
        <v>507867658</v>
      </c>
      <c r="B186" s="0" t="s">
        <v>26</v>
      </c>
      <c r="C186" s="0" t="s">
        <v>13</v>
      </c>
      <c r="D186" s="0" t="n">
        <v>5</v>
      </c>
      <c r="E186" s="22" t="n">
        <v>45586</v>
      </c>
      <c r="F186" s="0" t="n">
        <v>8</v>
      </c>
      <c r="G186" s="0" t="n">
        <v>200</v>
      </c>
      <c r="H186" s="0" t="n">
        <v>36.8083</v>
      </c>
      <c r="I186" s="0" t="n">
        <v>-109.798</v>
      </c>
    </row>
    <row r="187" customFormat="false" ht="15.75" hidden="false" customHeight="false" outlineLevel="0" collapsed="false">
      <c r="A187" s="0" t="n">
        <v>507867696</v>
      </c>
      <c r="B187" s="0" t="s">
        <v>26</v>
      </c>
      <c r="C187" s="0" t="s">
        <v>13</v>
      </c>
      <c r="D187" s="0" t="n">
        <v>2</v>
      </c>
      <c r="E187" s="22" t="n">
        <v>45512</v>
      </c>
      <c r="F187" s="0" t="n">
        <v>82</v>
      </c>
      <c r="G187" s="0" t="n">
        <v>800</v>
      </c>
      <c r="H187" s="0" t="n">
        <v>36.38828</v>
      </c>
      <c r="I187" s="0" t="n">
        <v>-111.447</v>
      </c>
    </row>
    <row r="188" customFormat="false" ht="15.75" hidden="false" customHeight="false" outlineLevel="0" collapsed="false">
      <c r="A188" s="0" t="n">
        <v>507867706</v>
      </c>
      <c r="B188" s="0" t="s">
        <v>26</v>
      </c>
      <c r="C188" s="0" t="s">
        <v>13</v>
      </c>
      <c r="D188" s="0" t="n">
        <v>2</v>
      </c>
      <c r="E188" s="22" t="n">
        <v>45512</v>
      </c>
      <c r="F188" s="0" t="n">
        <v>82</v>
      </c>
      <c r="G188" s="0" t="n">
        <v>500</v>
      </c>
      <c r="H188" s="0" t="n">
        <v>36.47068</v>
      </c>
      <c r="I188" s="0" t="n">
        <v>-110.184</v>
      </c>
    </row>
    <row r="189" customFormat="false" ht="15.75" hidden="false" customHeight="false" outlineLevel="0" collapsed="false">
      <c r="A189" s="0" t="n">
        <v>507867720</v>
      </c>
      <c r="B189" s="0" t="s">
        <v>26</v>
      </c>
      <c r="C189" s="0" t="s">
        <v>19</v>
      </c>
      <c r="D189" s="0" t="n">
        <v>1</v>
      </c>
      <c r="E189" s="22" t="n">
        <v>45397</v>
      </c>
      <c r="F189" s="0" t="n">
        <v>197</v>
      </c>
      <c r="G189" s="0" t="n">
        <v>275</v>
      </c>
      <c r="H189" s="0" t="n">
        <v>36.46159</v>
      </c>
      <c r="I189" s="0" t="n">
        <v>-110.684</v>
      </c>
    </row>
    <row r="190" customFormat="false" ht="15.75" hidden="false" customHeight="false" outlineLevel="0" collapsed="false">
      <c r="A190" s="0" t="n">
        <v>507867782</v>
      </c>
      <c r="B190" s="0" t="s">
        <v>26</v>
      </c>
      <c r="C190" s="0" t="s">
        <v>19</v>
      </c>
      <c r="D190" s="0" t="n">
        <v>1</v>
      </c>
      <c r="E190" s="22" t="n">
        <v>45482</v>
      </c>
      <c r="F190" s="0" t="n">
        <v>112</v>
      </c>
      <c r="G190" s="0" t="n">
        <v>275</v>
      </c>
      <c r="H190" s="0" t="n">
        <v>36.5512</v>
      </c>
      <c r="I190" s="0" t="n">
        <v>-110.101</v>
      </c>
    </row>
    <row r="191" customFormat="false" ht="15.75" hidden="false" customHeight="false" outlineLevel="0" collapsed="false">
      <c r="A191" s="0" t="n">
        <v>507867799</v>
      </c>
      <c r="B191" s="0" t="s">
        <v>26</v>
      </c>
      <c r="C191" s="0" t="s">
        <v>19</v>
      </c>
      <c r="D191" s="0" t="n">
        <v>2</v>
      </c>
      <c r="E191" s="22" t="n">
        <v>45482</v>
      </c>
      <c r="F191" s="0" t="n">
        <v>112</v>
      </c>
      <c r="G191" s="0" t="n">
        <v>275</v>
      </c>
      <c r="H191" s="0" t="n">
        <v>36.55807</v>
      </c>
      <c r="I191" s="0" t="n">
        <v>-110.131</v>
      </c>
    </row>
    <row r="192" customFormat="false" ht="15.75" hidden="false" customHeight="false" outlineLevel="0" collapsed="false">
      <c r="A192" s="0" t="n">
        <v>507867809</v>
      </c>
      <c r="B192" s="0" t="s">
        <v>26</v>
      </c>
      <c r="C192" s="0" t="s">
        <v>13</v>
      </c>
      <c r="D192" s="0" t="n">
        <v>2</v>
      </c>
      <c r="E192" s="22" t="n">
        <v>45589</v>
      </c>
      <c r="F192" s="0" t="n">
        <v>5</v>
      </c>
      <c r="G192" s="0" t="n">
        <v>1200</v>
      </c>
      <c r="H192" s="0" t="n">
        <v>36.47543</v>
      </c>
      <c r="I192" s="0" t="n">
        <v>-110.463</v>
      </c>
    </row>
    <row r="193" customFormat="false" ht="15.75" hidden="false" customHeight="false" outlineLevel="0" collapsed="false">
      <c r="A193" s="0" t="n">
        <v>507867816</v>
      </c>
      <c r="B193" s="0" t="s">
        <v>26</v>
      </c>
      <c r="C193" s="0" t="s">
        <v>13</v>
      </c>
      <c r="D193" s="0" t="n">
        <v>1</v>
      </c>
      <c r="E193" s="22" t="n">
        <v>45588</v>
      </c>
      <c r="F193" s="0" t="n">
        <v>6</v>
      </c>
      <c r="G193" s="0" t="n">
        <v>1200</v>
      </c>
      <c r="H193" s="0" t="n">
        <v>36.47569</v>
      </c>
      <c r="I193" s="0" t="n">
        <v>-110.463</v>
      </c>
    </row>
    <row r="194" customFormat="false" ht="15.75" hidden="false" customHeight="false" outlineLevel="0" collapsed="false">
      <c r="A194" s="0" t="n">
        <v>507867823</v>
      </c>
      <c r="B194" s="0" t="s">
        <v>26</v>
      </c>
      <c r="C194" s="0" t="s">
        <v>13</v>
      </c>
      <c r="D194" s="0" t="n">
        <v>3</v>
      </c>
      <c r="E194" s="22" t="n">
        <v>45545</v>
      </c>
      <c r="F194" s="0" t="n">
        <v>49</v>
      </c>
      <c r="G194" s="0" t="n">
        <v>1200</v>
      </c>
      <c r="H194" s="0" t="n">
        <v>36.70778</v>
      </c>
      <c r="I194" s="0" t="n">
        <v>-110.111</v>
      </c>
    </row>
    <row r="195" customFormat="false" ht="15.75" hidden="false" customHeight="false" outlineLevel="0" collapsed="false">
      <c r="A195" s="0" t="n">
        <v>507867847</v>
      </c>
      <c r="B195" s="0" t="s">
        <v>26</v>
      </c>
      <c r="C195" s="0" t="s">
        <v>13</v>
      </c>
      <c r="D195" s="0" t="n">
        <v>1</v>
      </c>
      <c r="E195" s="22" t="n">
        <v>45454</v>
      </c>
      <c r="F195" s="0" t="n">
        <v>140</v>
      </c>
      <c r="G195" s="0" t="n">
        <v>700</v>
      </c>
      <c r="H195" s="0" t="n">
        <v>36.41613</v>
      </c>
      <c r="I195" s="0" t="n">
        <v>-110.831</v>
      </c>
    </row>
    <row r="196" customFormat="false" ht="15.75" hidden="false" customHeight="false" outlineLevel="0" collapsed="false">
      <c r="A196" s="0" t="n">
        <v>507867861</v>
      </c>
      <c r="B196" s="0" t="s">
        <v>26</v>
      </c>
      <c r="C196" s="0" t="s">
        <v>13</v>
      </c>
      <c r="D196" s="0" t="n">
        <v>4</v>
      </c>
      <c r="E196" s="22" t="n">
        <v>45567</v>
      </c>
      <c r="F196" s="0" t="n">
        <v>27</v>
      </c>
      <c r="G196" s="0" t="n">
        <v>1200</v>
      </c>
      <c r="H196" s="0" t="n">
        <v>37.12349</v>
      </c>
      <c r="I196" s="0" t="n">
        <v>-110.341</v>
      </c>
    </row>
    <row r="197" customFormat="false" ht="15.75" hidden="false" customHeight="false" outlineLevel="0" collapsed="false">
      <c r="A197" s="0" t="n">
        <v>507867878</v>
      </c>
      <c r="B197" s="0" t="s">
        <v>26</v>
      </c>
      <c r="C197" s="0" t="s">
        <v>13</v>
      </c>
      <c r="D197" s="0" t="n">
        <v>5</v>
      </c>
      <c r="E197" s="22" t="n">
        <v>45511</v>
      </c>
      <c r="F197" s="0" t="n">
        <v>83</v>
      </c>
      <c r="G197" s="0" t="n">
        <v>1200</v>
      </c>
      <c r="H197" s="0" t="n">
        <v>36.56289</v>
      </c>
      <c r="I197" s="0" t="n">
        <v>-110.489</v>
      </c>
    </row>
    <row r="198" customFormat="false" ht="15.75" hidden="false" customHeight="false" outlineLevel="0" collapsed="false">
      <c r="A198" s="0" t="n">
        <v>507867940</v>
      </c>
      <c r="B198" s="0" t="s">
        <v>26</v>
      </c>
      <c r="C198" s="0" t="s">
        <v>13</v>
      </c>
      <c r="D198" s="0" t="n">
        <v>1</v>
      </c>
      <c r="E198" s="22" t="n">
        <v>45566</v>
      </c>
      <c r="F198" s="0" t="n">
        <v>28</v>
      </c>
      <c r="G198" s="0" t="n">
        <v>1200</v>
      </c>
      <c r="H198" s="0" t="n">
        <v>36.47254</v>
      </c>
      <c r="I198" s="0" t="n">
        <v>-111.307</v>
      </c>
    </row>
    <row r="199" customFormat="false" ht="15.75" hidden="false" customHeight="false" outlineLevel="0" collapsed="false">
      <c r="A199" s="0" t="n">
        <v>507867971</v>
      </c>
      <c r="B199" s="0" t="s">
        <v>26</v>
      </c>
      <c r="C199" s="0" t="s">
        <v>13</v>
      </c>
      <c r="D199" s="0" t="n">
        <v>4</v>
      </c>
      <c r="E199" s="22" t="n">
        <v>45581</v>
      </c>
      <c r="F199" s="0" t="n">
        <v>13</v>
      </c>
      <c r="G199" s="0" t="n">
        <v>1200</v>
      </c>
      <c r="H199" s="0" t="n">
        <v>36.58073</v>
      </c>
      <c r="I199" s="0" t="n">
        <v>-110.514</v>
      </c>
    </row>
    <row r="200" customFormat="false" ht="15.75" hidden="false" customHeight="false" outlineLevel="0" collapsed="false">
      <c r="A200" s="0" t="n">
        <v>507867988</v>
      </c>
      <c r="B200" s="0" t="s">
        <v>26</v>
      </c>
      <c r="C200" s="0" t="s">
        <v>13</v>
      </c>
      <c r="D200" s="0" t="n">
        <v>1</v>
      </c>
      <c r="E200" s="22" t="n">
        <v>45580</v>
      </c>
      <c r="F200" s="0" t="n">
        <v>14</v>
      </c>
      <c r="G200" s="0" t="n">
        <v>1200</v>
      </c>
      <c r="H200" s="0" t="n">
        <v>36.57991</v>
      </c>
      <c r="I200" s="0" t="n">
        <v>-111.078</v>
      </c>
    </row>
    <row r="201" customFormat="false" ht="15.75" hidden="false" customHeight="false" outlineLevel="0" collapsed="false">
      <c r="A201" s="0" t="n">
        <v>507867995</v>
      </c>
      <c r="B201" s="0" t="s">
        <v>26</v>
      </c>
      <c r="C201" s="0" t="s">
        <v>13</v>
      </c>
      <c r="D201" s="0" t="n">
        <v>2</v>
      </c>
      <c r="E201" s="22" t="n">
        <v>45588</v>
      </c>
      <c r="F201" s="0" t="n">
        <v>6</v>
      </c>
      <c r="G201" s="0" t="n">
        <v>1200</v>
      </c>
      <c r="H201" s="0" t="n">
        <v>36.48061</v>
      </c>
      <c r="I201" s="0" t="n">
        <v>-110.463</v>
      </c>
    </row>
    <row r="202" customFormat="false" ht="15.75" hidden="false" customHeight="false" outlineLevel="0" collapsed="false">
      <c r="A202" s="0" t="n">
        <v>507868020</v>
      </c>
      <c r="B202" s="0" t="s">
        <v>26</v>
      </c>
      <c r="C202" s="0" t="s">
        <v>13</v>
      </c>
      <c r="D202" s="0" t="n">
        <v>1</v>
      </c>
      <c r="E202" s="22" t="n">
        <v>45582</v>
      </c>
      <c r="F202" s="0" t="n">
        <v>12</v>
      </c>
      <c r="G202" s="0" t="n">
        <v>297</v>
      </c>
      <c r="H202" s="0" t="n">
        <v>36.65489</v>
      </c>
      <c r="I202" s="0" t="n">
        <v>-110.583</v>
      </c>
    </row>
    <row r="203" customFormat="false" ht="15.75" hidden="false" customHeight="false" outlineLevel="0" collapsed="false">
      <c r="A203" s="0" t="n">
        <v>507871556</v>
      </c>
      <c r="B203" s="0" t="s">
        <v>26</v>
      </c>
      <c r="C203" s="0" t="s">
        <v>29</v>
      </c>
      <c r="D203" s="0" t="n">
        <v>1</v>
      </c>
      <c r="E203" s="22" t="n">
        <v>45055</v>
      </c>
      <c r="F203" s="0" t="n">
        <v>539</v>
      </c>
      <c r="G203" s="0" t="n">
        <v>200</v>
      </c>
      <c r="H203" s="0" t="n">
        <v>84.63354</v>
      </c>
      <c r="I203" s="0" t="n">
        <v>-174.294</v>
      </c>
    </row>
    <row r="204" customFormat="false" ht="15.75" hidden="false" customHeight="false" outlineLevel="0" collapsed="false">
      <c r="A204" s="0" t="n">
        <v>507871642</v>
      </c>
      <c r="B204" s="0" t="s">
        <v>26</v>
      </c>
      <c r="C204" s="0" t="s">
        <v>13</v>
      </c>
      <c r="D204" s="0" t="n">
        <v>1</v>
      </c>
      <c r="E204" s="22" t="n">
        <v>45420</v>
      </c>
      <c r="F204" s="0" t="n">
        <v>174</v>
      </c>
      <c r="G204" s="0" t="n">
        <v>50</v>
      </c>
      <c r="H204" s="0" t="n">
        <v>36.72568</v>
      </c>
      <c r="I204" s="0" t="n">
        <v>-110.597</v>
      </c>
    </row>
    <row r="205" customFormat="false" ht="15.75" hidden="false" customHeight="false" outlineLevel="0" collapsed="false">
      <c r="A205" s="0" t="n">
        <v>507871714</v>
      </c>
      <c r="B205" s="0" t="s">
        <v>26</v>
      </c>
      <c r="C205" s="0" t="s">
        <v>13</v>
      </c>
      <c r="E205" s="22" t="n">
        <v>45586</v>
      </c>
      <c r="F205" s="0" t="n">
        <v>8</v>
      </c>
      <c r="G205" s="0" t="n">
        <v>1000</v>
      </c>
      <c r="H205" s="0" t="n">
        <v>36.65861</v>
      </c>
      <c r="I205" s="0" t="n">
        <v>-109.802</v>
      </c>
    </row>
    <row r="206" customFormat="false" ht="15.75" hidden="false" customHeight="false" outlineLevel="0" collapsed="false">
      <c r="A206" s="0" t="n">
        <v>508863624</v>
      </c>
      <c r="B206" s="0" t="s">
        <v>26</v>
      </c>
      <c r="C206" s="0" t="s">
        <v>13</v>
      </c>
      <c r="D206" s="0" t="n">
        <v>2</v>
      </c>
      <c r="E206" s="22" t="n">
        <v>45449</v>
      </c>
      <c r="F206" s="0" t="n">
        <v>145</v>
      </c>
      <c r="G206" s="0" t="n">
        <v>300</v>
      </c>
      <c r="H206" s="0" t="n">
        <v>36.70554</v>
      </c>
      <c r="I206" s="0" t="n">
        <v>-109.829</v>
      </c>
    </row>
    <row r="207" customFormat="false" ht="15.75" hidden="false" customHeight="false" outlineLevel="0" collapsed="false">
      <c r="A207" s="0" t="n">
        <v>508863631</v>
      </c>
      <c r="B207" s="0" t="s">
        <v>26</v>
      </c>
      <c r="C207" s="0" t="s">
        <v>13</v>
      </c>
      <c r="D207" s="0" t="n">
        <v>1</v>
      </c>
      <c r="E207" s="22" t="n">
        <v>45376</v>
      </c>
      <c r="F207" s="0" t="n">
        <v>218</v>
      </c>
      <c r="G207" s="0" t="n">
        <v>575</v>
      </c>
      <c r="H207" s="0" t="n">
        <v>36.70485</v>
      </c>
      <c r="I207" s="0" t="n">
        <v>-109.825</v>
      </c>
    </row>
    <row r="208" customFormat="false" ht="15.75" hidden="false" customHeight="false" outlineLevel="0" collapsed="false">
      <c r="A208" s="0" t="n">
        <v>508863648</v>
      </c>
      <c r="B208" s="0" t="s">
        <v>26</v>
      </c>
      <c r="C208" s="0" t="s">
        <v>13</v>
      </c>
      <c r="D208" s="0" t="n">
        <v>4</v>
      </c>
      <c r="E208" s="22" t="n">
        <v>45449</v>
      </c>
      <c r="F208" s="0" t="n">
        <v>145</v>
      </c>
      <c r="G208" s="0" t="n">
        <v>700</v>
      </c>
      <c r="H208" s="0" t="n">
        <v>36.65445</v>
      </c>
      <c r="I208" s="0" t="n">
        <v>-109.84</v>
      </c>
    </row>
    <row r="209" customFormat="false" ht="15.75" hidden="false" customHeight="false" outlineLevel="0" collapsed="false">
      <c r="A209" s="0" t="n">
        <v>508863686</v>
      </c>
      <c r="B209" s="0" t="s">
        <v>26</v>
      </c>
      <c r="C209" s="0" t="s">
        <v>13</v>
      </c>
      <c r="D209" s="0" t="n">
        <v>3</v>
      </c>
      <c r="E209" s="22" t="n">
        <v>45561</v>
      </c>
      <c r="F209" s="0" t="n">
        <v>33</v>
      </c>
      <c r="G209" s="0" t="n">
        <v>1200</v>
      </c>
      <c r="H209" s="0" t="n">
        <v>36.58206</v>
      </c>
      <c r="I209" s="0" t="n">
        <v>-111.671</v>
      </c>
    </row>
    <row r="210" customFormat="false" ht="15.75" hidden="false" customHeight="false" outlineLevel="0" collapsed="false">
      <c r="A210" s="0" t="n">
        <v>508865121</v>
      </c>
      <c r="B210" s="0" t="s">
        <v>26</v>
      </c>
      <c r="C210" s="0" t="s">
        <v>13</v>
      </c>
      <c r="D210" s="0" t="n">
        <v>2</v>
      </c>
      <c r="E210" s="22" t="n">
        <v>45509</v>
      </c>
      <c r="F210" s="0" t="n">
        <v>85</v>
      </c>
      <c r="G210" s="0" t="n">
        <v>1200</v>
      </c>
      <c r="H210" s="0" t="n">
        <v>36.93445</v>
      </c>
      <c r="I210" s="0" t="n">
        <v>-110.783</v>
      </c>
    </row>
    <row r="211" customFormat="false" ht="15.75" hidden="false" customHeight="false" outlineLevel="0" collapsed="false">
      <c r="A211" s="0" t="n">
        <v>508868629</v>
      </c>
      <c r="B211" s="0" t="s">
        <v>26</v>
      </c>
      <c r="C211" s="0" t="s">
        <v>13</v>
      </c>
      <c r="D211" s="0" t="n">
        <v>2</v>
      </c>
      <c r="E211" s="22" t="n">
        <v>45572</v>
      </c>
      <c r="F211" s="0" t="n">
        <v>22</v>
      </c>
      <c r="G211" s="0" t="n">
        <v>1000</v>
      </c>
      <c r="H211" s="0" t="n">
        <v>37.03953</v>
      </c>
      <c r="I211" s="0" t="n">
        <v>-110.599</v>
      </c>
    </row>
    <row r="212" customFormat="false" ht="15.75" hidden="false" customHeight="false" outlineLevel="0" collapsed="false">
      <c r="A212" s="0" t="n">
        <v>508870642</v>
      </c>
      <c r="B212" s="0" t="s">
        <v>26</v>
      </c>
      <c r="C212" s="0" t="s">
        <v>13</v>
      </c>
      <c r="D212" s="0" t="n">
        <v>1</v>
      </c>
      <c r="E212" s="22" t="n">
        <v>45586</v>
      </c>
      <c r="F212" s="0" t="n">
        <v>8</v>
      </c>
      <c r="G212" s="0" t="n">
        <v>50</v>
      </c>
      <c r="H212" s="0" t="n">
        <v>36.81452</v>
      </c>
      <c r="I212" s="0" t="n">
        <v>-109.886</v>
      </c>
    </row>
    <row r="213" customFormat="false" ht="15.75" hidden="false" customHeight="false" outlineLevel="0" collapsed="false">
      <c r="A213" s="0" t="n">
        <v>508870697</v>
      </c>
      <c r="B213" s="0" t="s">
        <v>26</v>
      </c>
      <c r="C213" s="0" t="s">
        <v>13</v>
      </c>
      <c r="D213" s="0" t="n">
        <v>5</v>
      </c>
      <c r="E213" s="22" t="n">
        <v>45587</v>
      </c>
      <c r="F213" s="0" t="n">
        <v>7</v>
      </c>
      <c r="G213" s="0" t="n">
        <v>600</v>
      </c>
      <c r="H213" s="0" t="n">
        <v>36.7836</v>
      </c>
      <c r="I213" s="0" t="n">
        <v>-110.115</v>
      </c>
    </row>
    <row r="214" customFormat="false" ht="15.75" hidden="false" customHeight="false" outlineLevel="0" collapsed="false">
      <c r="A214" s="0" t="n">
        <v>508870824</v>
      </c>
      <c r="B214" s="0" t="s">
        <v>26</v>
      </c>
      <c r="C214" s="0" t="s">
        <v>13</v>
      </c>
      <c r="E214" s="22" t="n">
        <v>45370</v>
      </c>
      <c r="F214" s="0" t="n">
        <v>224</v>
      </c>
      <c r="G214" s="0" t="n">
        <v>700</v>
      </c>
      <c r="H214" s="0" t="n">
        <v>36.79074</v>
      </c>
      <c r="I214" s="0" t="n">
        <v>-110.711</v>
      </c>
    </row>
    <row r="215" customFormat="false" ht="15.75" hidden="false" customHeight="false" outlineLevel="0" collapsed="false">
      <c r="A215" s="0" t="n">
        <v>508870831</v>
      </c>
      <c r="B215" s="0" t="s">
        <v>26</v>
      </c>
      <c r="C215" s="0" t="s">
        <v>13</v>
      </c>
      <c r="E215" s="22" t="n">
        <v>45425</v>
      </c>
      <c r="F215" s="0" t="n">
        <v>169</v>
      </c>
      <c r="G215" s="0" t="n">
        <v>700</v>
      </c>
      <c r="H215" s="0" t="n">
        <v>36.93446</v>
      </c>
      <c r="I215" s="0" t="n">
        <v>-110.768</v>
      </c>
    </row>
    <row r="216" customFormat="false" ht="15.75" hidden="false" customHeight="false" outlineLevel="0" collapsed="false">
      <c r="A216" s="0" t="n">
        <v>508870848</v>
      </c>
      <c r="B216" s="0" t="s">
        <v>26</v>
      </c>
      <c r="C216" s="0" t="s">
        <v>13</v>
      </c>
      <c r="D216" s="0" t="n">
        <v>4</v>
      </c>
      <c r="E216" s="22" t="n">
        <v>45442</v>
      </c>
      <c r="F216" s="0" t="n">
        <v>152</v>
      </c>
      <c r="G216" s="0" t="n">
        <v>50</v>
      </c>
      <c r="H216" s="0" t="n">
        <v>36.58523</v>
      </c>
      <c r="I216" s="0" t="n">
        <v>-109.882</v>
      </c>
    </row>
    <row r="217" customFormat="false" ht="15.75" hidden="false" customHeight="false" outlineLevel="0" collapsed="false">
      <c r="A217" s="0" t="n">
        <v>508870855</v>
      </c>
      <c r="B217" s="0" t="s">
        <v>26</v>
      </c>
      <c r="C217" s="0" t="s">
        <v>13</v>
      </c>
      <c r="D217" s="0" t="n">
        <v>3</v>
      </c>
      <c r="E217" s="22" t="n">
        <v>45573</v>
      </c>
      <c r="F217" s="0" t="n">
        <v>21</v>
      </c>
      <c r="G217" s="0" t="n">
        <v>983</v>
      </c>
      <c r="H217" s="0" t="n">
        <v>36.91557</v>
      </c>
      <c r="I217" s="0" t="n">
        <v>-110.741</v>
      </c>
    </row>
    <row r="218" customFormat="false" ht="15.75" hidden="false" customHeight="false" outlineLevel="0" collapsed="false">
      <c r="A218" s="0" t="n">
        <v>508870862</v>
      </c>
      <c r="B218" s="0" t="s">
        <v>26</v>
      </c>
      <c r="C218" s="0" t="s">
        <v>13</v>
      </c>
      <c r="D218" s="0" t="n">
        <v>1</v>
      </c>
      <c r="E218" s="22" t="n">
        <v>45495</v>
      </c>
      <c r="F218" s="0" t="n">
        <v>99</v>
      </c>
      <c r="G218" s="0" t="n">
        <v>350</v>
      </c>
      <c r="H218" s="0" t="n">
        <v>37.00274</v>
      </c>
      <c r="I218" s="0" t="n">
        <v>-110.812</v>
      </c>
    </row>
    <row r="219" customFormat="false" ht="15.75" hidden="false" customHeight="false" outlineLevel="0" collapsed="false">
      <c r="A219" s="0" t="n">
        <v>508870903</v>
      </c>
      <c r="B219" s="0" t="s">
        <v>26</v>
      </c>
      <c r="C219" s="0" t="s">
        <v>13</v>
      </c>
      <c r="E219" s="22" t="n">
        <v>45418</v>
      </c>
      <c r="F219" s="0" t="n">
        <v>176</v>
      </c>
      <c r="G219" s="0" t="n">
        <v>200</v>
      </c>
      <c r="H219" s="0" t="n">
        <v>36.94766</v>
      </c>
      <c r="I219" s="0" t="n">
        <v>-110.754</v>
      </c>
    </row>
    <row r="220" customFormat="false" ht="15.75" hidden="false" customHeight="false" outlineLevel="0" collapsed="false">
      <c r="A220" s="0" t="n">
        <v>508870910</v>
      </c>
      <c r="B220" s="0" t="s">
        <v>26</v>
      </c>
      <c r="C220" s="0" t="s">
        <v>13</v>
      </c>
      <c r="D220" s="0" t="n">
        <v>1</v>
      </c>
      <c r="E220" s="22" t="n">
        <v>45586</v>
      </c>
      <c r="F220" s="0" t="n">
        <v>8</v>
      </c>
      <c r="G220" s="0" t="n">
        <v>300</v>
      </c>
      <c r="H220" s="0" t="n">
        <v>36.97685</v>
      </c>
      <c r="I220" s="0" t="n">
        <v>-110.892</v>
      </c>
    </row>
    <row r="221" customFormat="false" ht="15.75" hidden="false" customHeight="false" outlineLevel="0" collapsed="false">
      <c r="A221" s="0" t="n">
        <v>508871007</v>
      </c>
      <c r="B221" s="0" t="s">
        <v>26</v>
      </c>
      <c r="C221" s="0" t="s">
        <v>13</v>
      </c>
      <c r="D221" s="0" t="n">
        <v>2</v>
      </c>
      <c r="E221" s="22" t="n">
        <v>45575</v>
      </c>
      <c r="F221" s="0" t="n">
        <v>19</v>
      </c>
      <c r="G221" s="0" t="n">
        <v>754</v>
      </c>
      <c r="H221" s="0" t="n">
        <v>36.94767</v>
      </c>
      <c r="I221" s="0" t="n">
        <v>-110.754</v>
      </c>
    </row>
    <row r="222" customFormat="false" ht="15.75" hidden="false" customHeight="false" outlineLevel="0" collapsed="false">
      <c r="A222" s="0" t="n">
        <v>508871014</v>
      </c>
      <c r="B222" s="0" t="s">
        <v>26</v>
      </c>
      <c r="C222" s="0" t="s">
        <v>13</v>
      </c>
      <c r="D222" s="0" t="n">
        <v>2</v>
      </c>
      <c r="E222" s="22" t="n">
        <v>45505</v>
      </c>
      <c r="F222" s="0" t="n">
        <v>89</v>
      </c>
      <c r="G222" s="0" t="n">
        <v>800</v>
      </c>
      <c r="H222" s="0" t="n">
        <v>36.58431</v>
      </c>
      <c r="I222" s="0" t="n">
        <v>-110.804</v>
      </c>
    </row>
    <row r="223" customFormat="false" ht="15.75" hidden="false" customHeight="false" outlineLevel="0" collapsed="false">
      <c r="A223" s="0" t="n">
        <v>508871038</v>
      </c>
      <c r="B223" s="0" t="s">
        <v>26</v>
      </c>
      <c r="C223" s="0" t="s">
        <v>13</v>
      </c>
      <c r="D223" s="0" t="n">
        <v>1</v>
      </c>
      <c r="E223" s="22" t="n">
        <v>45371</v>
      </c>
      <c r="F223" s="0" t="n">
        <v>223</v>
      </c>
      <c r="G223" s="0" t="n">
        <v>500</v>
      </c>
      <c r="H223" s="0" t="n">
        <v>36.56646</v>
      </c>
      <c r="I223" s="0" t="n">
        <v>-111.274</v>
      </c>
    </row>
    <row r="224" customFormat="false" ht="15.75" hidden="false" customHeight="false" outlineLevel="0" collapsed="false">
      <c r="A224" s="0" t="n">
        <v>515246674</v>
      </c>
      <c r="B224" s="0" t="s">
        <v>26</v>
      </c>
      <c r="C224" s="0" t="s">
        <v>13</v>
      </c>
      <c r="D224" s="0" t="n">
        <v>6</v>
      </c>
      <c r="E224" s="22" t="n">
        <v>45586</v>
      </c>
      <c r="F224" s="0" t="n">
        <v>8</v>
      </c>
      <c r="G224" s="0" t="n">
        <v>50</v>
      </c>
      <c r="H224" s="0" t="n">
        <v>36.97691</v>
      </c>
      <c r="I224" s="0" t="n">
        <v>-110.893</v>
      </c>
    </row>
    <row r="225" customFormat="false" ht="15.75" hidden="false" customHeight="false" outlineLevel="0" collapsed="false">
      <c r="A225" s="0" t="n">
        <v>515246681</v>
      </c>
      <c r="B225" s="0" t="s">
        <v>26</v>
      </c>
      <c r="C225" s="0" t="s">
        <v>13</v>
      </c>
      <c r="D225" s="0" t="n">
        <v>1</v>
      </c>
      <c r="E225" s="22" t="n">
        <v>45587</v>
      </c>
      <c r="F225" s="0" t="n">
        <v>7</v>
      </c>
      <c r="G225" s="0" t="n">
        <v>741</v>
      </c>
      <c r="H225" s="0" t="n">
        <v>36.5061</v>
      </c>
      <c r="I225" s="0" t="n">
        <v>-110.752</v>
      </c>
    </row>
    <row r="226" customFormat="false" ht="15.75" hidden="false" customHeight="false" outlineLevel="0" collapsed="false">
      <c r="A226" s="0" t="n">
        <v>515246698</v>
      </c>
      <c r="B226" s="0" t="s">
        <v>26</v>
      </c>
      <c r="C226" s="0" t="s">
        <v>13</v>
      </c>
      <c r="D226" s="0" t="n">
        <v>1</v>
      </c>
      <c r="E226" s="22" t="n">
        <v>45294</v>
      </c>
      <c r="F226" s="0" t="n">
        <v>300</v>
      </c>
      <c r="G226" s="0" t="n">
        <v>74</v>
      </c>
      <c r="H226" s="0" t="n">
        <v>36.58427</v>
      </c>
      <c r="I226" s="0" t="n">
        <v>-110.804</v>
      </c>
    </row>
    <row r="227" customFormat="false" ht="15.75" hidden="false" customHeight="false" outlineLevel="0" collapsed="false">
      <c r="A227" s="0" t="n">
        <v>515246708</v>
      </c>
      <c r="B227" s="0" t="s">
        <v>26</v>
      </c>
      <c r="C227" s="0" t="s">
        <v>13</v>
      </c>
      <c r="D227" s="0" t="n">
        <v>6</v>
      </c>
      <c r="E227" s="22" t="n">
        <v>45573</v>
      </c>
      <c r="F227" s="0" t="n">
        <v>21</v>
      </c>
      <c r="G227" s="0" t="n">
        <v>237</v>
      </c>
      <c r="H227" s="0" t="n">
        <v>36.91009</v>
      </c>
      <c r="I227" s="0" t="n">
        <v>-110.738</v>
      </c>
    </row>
    <row r="228" customFormat="false" ht="15.75" hidden="false" customHeight="false" outlineLevel="0" collapsed="false">
      <c r="A228" s="0" t="n">
        <v>515246715</v>
      </c>
      <c r="B228" s="0" t="s">
        <v>26</v>
      </c>
      <c r="C228" s="0" t="s">
        <v>13</v>
      </c>
      <c r="D228" s="0" t="n">
        <v>4</v>
      </c>
      <c r="E228" s="22" t="n">
        <v>45495</v>
      </c>
      <c r="F228" s="0" t="n">
        <v>99</v>
      </c>
      <c r="G228" s="0" t="n">
        <v>800</v>
      </c>
      <c r="H228" s="0" t="n">
        <v>37.00197</v>
      </c>
      <c r="I228" s="0" t="n">
        <v>-110.812</v>
      </c>
    </row>
    <row r="229" customFormat="false" ht="15.75" hidden="false" customHeight="false" outlineLevel="0" collapsed="false">
      <c r="A229" s="0" t="n">
        <v>515246722</v>
      </c>
      <c r="B229" s="0" t="s">
        <v>26</v>
      </c>
      <c r="C229" s="0" t="s">
        <v>13</v>
      </c>
      <c r="D229" s="0" t="n">
        <v>1</v>
      </c>
      <c r="E229" s="22" t="n">
        <v>45414</v>
      </c>
      <c r="F229" s="0" t="n">
        <v>180</v>
      </c>
      <c r="G229" s="0" t="n">
        <v>0</v>
      </c>
      <c r="H229" s="0" t="n">
        <v>36.93452</v>
      </c>
      <c r="I229" s="0" t="n">
        <v>-110.768</v>
      </c>
    </row>
    <row r="230" customFormat="false" ht="15.75" hidden="false" customHeight="false" outlineLevel="0" collapsed="false">
      <c r="A230" s="0" t="n">
        <v>515246739</v>
      </c>
      <c r="B230" s="0" t="s">
        <v>26</v>
      </c>
      <c r="C230" s="0" t="s">
        <v>13</v>
      </c>
      <c r="D230" s="0" t="n">
        <v>6</v>
      </c>
      <c r="E230" s="22" t="n">
        <v>45504</v>
      </c>
      <c r="F230" s="0" t="n">
        <v>90</v>
      </c>
      <c r="G230" s="0" t="n">
        <v>100</v>
      </c>
      <c r="H230" s="0" t="n">
        <v>36.90156</v>
      </c>
      <c r="I230" s="0" t="n">
        <v>-110.737</v>
      </c>
    </row>
    <row r="231" customFormat="false" ht="15.75" hidden="false" customHeight="false" outlineLevel="0" collapsed="false">
      <c r="A231" s="0" t="n">
        <v>515246746</v>
      </c>
      <c r="B231" s="0" t="s">
        <v>26</v>
      </c>
      <c r="C231" s="0" t="s">
        <v>13</v>
      </c>
      <c r="D231" s="0" t="n">
        <v>2</v>
      </c>
      <c r="E231" s="22" t="n">
        <v>45413</v>
      </c>
      <c r="F231" s="0" t="n">
        <v>181</v>
      </c>
      <c r="G231" s="0" t="n">
        <v>500</v>
      </c>
      <c r="H231" s="0" t="n">
        <v>36.97139</v>
      </c>
      <c r="I231" s="0" t="n">
        <v>-110.843</v>
      </c>
    </row>
    <row r="232" customFormat="false" ht="15.75" hidden="false" customHeight="false" outlineLevel="0" collapsed="false">
      <c r="A232" s="0" t="n">
        <v>516811354</v>
      </c>
      <c r="B232" s="0" t="s">
        <v>26</v>
      </c>
      <c r="C232" s="0" t="s">
        <v>13</v>
      </c>
      <c r="D232" s="0" t="n">
        <v>1</v>
      </c>
      <c r="E232" s="22" t="n">
        <v>45587</v>
      </c>
      <c r="F232" s="0" t="n">
        <v>7</v>
      </c>
      <c r="G232" s="0" t="n">
        <v>205</v>
      </c>
      <c r="H232" s="0" t="n">
        <v>36.6258</v>
      </c>
      <c r="I232" s="0" t="n">
        <v>-110.523</v>
      </c>
    </row>
    <row r="233" customFormat="false" ht="15.75" hidden="false" customHeight="false" outlineLevel="0" collapsed="false">
      <c r="A233" s="0" t="n">
        <v>536693673</v>
      </c>
      <c r="B233" s="0" t="s">
        <v>26</v>
      </c>
      <c r="C233" s="0" t="s">
        <v>13</v>
      </c>
      <c r="D233" s="0" t="n">
        <v>2</v>
      </c>
      <c r="E233" s="22" t="n">
        <v>45413</v>
      </c>
      <c r="F233" s="0" t="n">
        <v>181</v>
      </c>
      <c r="G233" s="0" t="n">
        <v>0</v>
      </c>
      <c r="H233" s="0" t="n">
        <v>36.9556</v>
      </c>
      <c r="I233" s="0" t="n">
        <v>-110.81</v>
      </c>
    </row>
    <row r="234" customFormat="false" ht="15.75" hidden="false" customHeight="false" outlineLevel="0" collapsed="false">
      <c r="A234" s="0" t="n">
        <v>536693697</v>
      </c>
      <c r="B234" s="0" t="s">
        <v>26</v>
      </c>
      <c r="C234" s="0" t="s">
        <v>29</v>
      </c>
      <c r="D234" s="0" t="n">
        <v>3</v>
      </c>
      <c r="E234" s="22" t="n">
        <v>45426</v>
      </c>
      <c r="F234" s="0" t="n">
        <v>168</v>
      </c>
      <c r="G234" s="0" t="n">
        <v>1000</v>
      </c>
      <c r="H234" s="0" t="n">
        <v>36.82176</v>
      </c>
      <c r="I234" s="0" t="n">
        <v>-111.001</v>
      </c>
    </row>
    <row r="235" customFormat="false" ht="15.75" hidden="false" customHeight="false" outlineLevel="0" collapsed="false">
      <c r="A235" s="0" t="n">
        <v>541736088</v>
      </c>
      <c r="B235" s="0" t="s">
        <v>26</v>
      </c>
      <c r="C235" s="0" t="s">
        <v>13</v>
      </c>
      <c r="D235" s="0" t="n">
        <v>2</v>
      </c>
      <c r="E235" s="22" t="n">
        <v>45127</v>
      </c>
      <c r="F235" s="0" t="n">
        <v>467</v>
      </c>
      <c r="G235" s="0" t="n">
        <v>1200</v>
      </c>
      <c r="H235" s="0" t="n">
        <v>36.76398</v>
      </c>
      <c r="I235" s="0" t="n">
        <v>-110.668</v>
      </c>
    </row>
    <row r="236" customFormat="false" ht="15.75" hidden="false" customHeight="false" outlineLevel="0" collapsed="false">
      <c r="A236" s="0" t="n">
        <v>541736095</v>
      </c>
      <c r="B236" s="0" t="s">
        <v>26</v>
      </c>
      <c r="C236" s="0" t="s">
        <v>13</v>
      </c>
      <c r="D236" s="0" t="n">
        <v>1</v>
      </c>
      <c r="E236" s="22" t="n">
        <v>45587</v>
      </c>
      <c r="F236" s="0" t="n">
        <v>7</v>
      </c>
      <c r="G236" s="0" t="n">
        <v>152</v>
      </c>
      <c r="H236" s="0" t="n">
        <v>36.61332</v>
      </c>
      <c r="I236" s="0" t="n">
        <v>-110.509</v>
      </c>
    </row>
    <row r="237" customFormat="false" ht="15.75" hidden="false" customHeight="false" outlineLevel="0" collapsed="false">
      <c r="A237" s="0" t="n">
        <v>541736105</v>
      </c>
      <c r="B237" s="0" t="s">
        <v>26</v>
      </c>
      <c r="C237" s="0" t="s">
        <v>13</v>
      </c>
      <c r="D237" s="0" t="n">
        <v>2</v>
      </c>
      <c r="E237" s="22" t="n">
        <v>45587</v>
      </c>
      <c r="F237" s="0" t="n">
        <v>7</v>
      </c>
      <c r="G237" s="0" t="n">
        <v>181</v>
      </c>
      <c r="H237" s="0" t="n">
        <v>36.6024</v>
      </c>
      <c r="I237" s="0" t="n">
        <v>-110.515</v>
      </c>
    </row>
    <row r="238" customFormat="false" ht="15.75" hidden="false" customHeight="false" outlineLevel="0" collapsed="false">
      <c r="A238" s="0" t="n">
        <v>541736112</v>
      </c>
      <c r="B238" s="0" t="s">
        <v>26</v>
      </c>
      <c r="C238" s="0" t="s">
        <v>13</v>
      </c>
      <c r="D238" s="0" t="n">
        <v>1</v>
      </c>
      <c r="E238" s="22" t="n">
        <v>45559</v>
      </c>
      <c r="F238" s="0" t="n">
        <v>35</v>
      </c>
      <c r="G238" s="0" t="n">
        <v>849</v>
      </c>
      <c r="H238" s="0" t="n">
        <v>36.60208</v>
      </c>
      <c r="I238" s="0" t="n">
        <v>-110.526</v>
      </c>
    </row>
    <row r="239" customFormat="false" ht="15.75" hidden="false" customHeight="false" outlineLevel="0" collapsed="false">
      <c r="A239" s="0" t="n">
        <v>555310788</v>
      </c>
      <c r="B239" s="0" t="s">
        <v>26</v>
      </c>
      <c r="C239" s="0" t="s">
        <v>19</v>
      </c>
      <c r="D239" s="0" t="n">
        <v>8</v>
      </c>
      <c r="E239" s="22" t="n">
        <v>45386</v>
      </c>
      <c r="F239" s="0" t="n">
        <v>208</v>
      </c>
      <c r="G239" s="0" t="n">
        <v>0</v>
      </c>
      <c r="H239" s="0" t="n">
        <v>36.67432</v>
      </c>
      <c r="I239" s="0" t="n">
        <v>-110.749</v>
      </c>
    </row>
    <row r="240" customFormat="false" ht="15.75" hidden="false" customHeight="false" outlineLevel="0" collapsed="false">
      <c r="A240" s="0" t="n">
        <v>555310805</v>
      </c>
      <c r="B240" s="0" t="s">
        <v>26</v>
      </c>
      <c r="C240" s="0" t="s">
        <v>13</v>
      </c>
      <c r="D240" s="0" t="n">
        <v>2</v>
      </c>
      <c r="E240" s="22" t="n">
        <v>45530</v>
      </c>
      <c r="F240" s="0" t="n">
        <v>64</v>
      </c>
      <c r="G240" s="0" t="n">
        <v>418</v>
      </c>
      <c r="H240" s="0" t="n">
        <v>36.74494</v>
      </c>
      <c r="I240" s="0" t="n">
        <v>-109.888</v>
      </c>
    </row>
    <row r="241" customFormat="false" ht="15.75" hidden="false" customHeight="false" outlineLevel="0" collapsed="false">
      <c r="A241" s="0" t="n">
        <v>555310829</v>
      </c>
      <c r="B241" s="0" t="s">
        <v>26</v>
      </c>
      <c r="C241" s="0" t="s">
        <v>13</v>
      </c>
      <c r="D241" s="0" t="n">
        <v>7</v>
      </c>
      <c r="E241" s="22" t="n">
        <v>45442</v>
      </c>
      <c r="F241" s="0" t="n">
        <v>152</v>
      </c>
      <c r="G241" s="0" t="n">
        <v>70</v>
      </c>
      <c r="H241" s="0" t="n">
        <v>36.65233</v>
      </c>
      <c r="I241" s="0" t="n">
        <v>-109.808</v>
      </c>
    </row>
    <row r="242" customFormat="false" ht="15.75" hidden="false" customHeight="false" outlineLevel="0" collapsed="false">
      <c r="A242" s="0" t="n">
        <v>555310836</v>
      </c>
      <c r="B242" s="0" t="s">
        <v>26</v>
      </c>
      <c r="C242" s="0" t="s">
        <v>13</v>
      </c>
      <c r="D242" s="0" t="n">
        <v>2</v>
      </c>
      <c r="E242" s="22" t="n">
        <v>45411</v>
      </c>
      <c r="F242" s="0" t="n">
        <v>183</v>
      </c>
      <c r="G242" s="0" t="n">
        <v>102</v>
      </c>
      <c r="H242" s="0" t="n">
        <v>36.64757</v>
      </c>
      <c r="I242" s="0" t="n">
        <v>-109.823</v>
      </c>
    </row>
    <row r="243" customFormat="false" ht="15.75" hidden="false" customHeight="false" outlineLevel="0" collapsed="false">
      <c r="A243" s="0" t="n">
        <v>555310850</v>
      </c>
      <c r="B243" s="0" t="s">
        <v>26</v>
      </c>
      <c r="C243" s="0" t="s">
        <v>13</v>
      </c>
      <c r="D243" s="0" t="n">
        <v>3</v>
      </c>
      <c r="E243" s="22" t="n">
        <v>45586</v>
      </c>
      <c r="F243" s="0" t="n">
        <v>8</v>
      </c>
      <c r="G243" s="0" t="n">
        <v>50</v>
      </c>
      <c r="H243" s="0" t="n">
        <v>36.6017</v>
      </c>
      <c r="I243" s="0" t="n">
        <v>-109.823</v>
      </c>
    </row>
    <row r="244" customFormat="false" ht="15.75" hidden="false" customHeight="false" outlineLevel="0" collapsed="false">
      <c r="A244" s="0" t="n">
        <v>555310881</v>
      </c>
      <c r="B244" s="0" t="s">
        <v>26</v>
      </c>
      <c r="C244" s="0" t="s">
        <v>13</v>
      </c>
      <c r="D244" s="0" t="n">
        <v>4</v>
      </c>
      <c r="E244" s="22" t="n">
        <v>45449</v>
      </c>
      <c r="F244" s="0" t="n">
        <v>145</v>
      </c>
      <c r="G244" s="0" t="n">
        <v>250</v>
      </c>
      <c r="H244" s="0" t="n">
        <v>36.62332</v>
      </c>
      <c r="I244" s="0" t="n">
        <v>-109.815</v>
      </c>
    </row>
    <row r="245" customFormat="false" ht="15.75" hidden="false" customHeight="false" outlineLevel="0" collapsed="false">
      <c r="A245" s="0" t="n">
        <v>555310915</v>
      </c>
      <c r="B245" s="0" t="s">
        <v>26</v>
      </c>
      <c r="C245" s="0" t="s">
        <v>13</v>
      </c>
      <c r="E245" s="22" t="n">
        <v>45560</v>
      </c>
      <c r="F245" s="0" t="n">
        <v>34</v>
      </c>
      <c r="G245" s="0" t="n">
        <v>450</v>
      </c>
      <c r="H245" s="0" t="n">
        <v>36.63018</v>
      </c>
      <c r="I245" s="0" t="n">
        <v>-110.876</v>
      </c>
    </row>
    <row r="246" customFormat="false" ht="15.75" hidden="false" customHeight="false" outlineLevel="0" collapsed="false">
      <c r="A246" s="0" t="n">
        <v>556857985</v>
      </c>
      <c r="B246" s="0" t="s">
        <v>26</v>
      </c>
      <c r="C246" s="0" t="s">
        <v>13</v>
      </c>
      <c r="D246" s="0" t="n">
        <v>1</v>
      </c>
      <c r="E246" s="22" t="n">
        <v>45484</v>
      </c>
      <c r="F246" s="0" t="n">
        <v>110</v>
      </c>
      <c r="G246" s="0" t="n">
        <v>400</v>
      </c>
      <c r="H246" s="0" t="n">
        <v>36.63371</v>
      </c>
      <c r="I246" s="0" t="n">
        <v>-111.257</v>
      </c>
    </row>
    <row r="247" customFormat="false" ht="15.75" hidden="false" customHeight="false" outlineLevel="0" collapsed="false">
      <c r="A247" s="0" t="n">
        <v>556857992</v>
      </c>
      <c r="B247" s="0" t="s">
        <v>26</v>
      </c>
      <c r="C247" s="0" t="s">
        <v>13</v>
      </c>
      <c r="D247" s="0" t="n">
        <v>3</v>
      </c>
      <c r="E247" s="22" t="n">
        <v>45497</v>
      </c>
      <c r="F247" s="0" t="n">
        <v>97</v>
      </c>
      <c r="G247" s="0" t="n">
        <v>200</v>
      </c>
      <c r="H247" s="0" t="n">
        <v>36.64925</v>
      </c>
      <c r="I247" s="0" t="n">
        <v>-111.236</v>
      </c>
    </row>
    <row r="248" customFormat="false" ht="15.75" hidden="false" customHeight="false" outlineLevel="0" collapsed="false">
      <c r="A248" s="0" t="n">
        <v>556858072</v>
      </c>
      <c r="B248" s="0" t="s">
        <v>26</v>
      </c>
      <c r="C248" s="0" t="s">
        <v>13</v>
      </c>
      <c r="E248" s="22" t="n">
        <v>45551</v>
      </c>
      <c r="F248" s="0" t="n">
        <v>43</v>
      </c>
      <c r="G248" s="0" t="n">
        <v>5</v>
      </c>
      <c r="H248" s="0" t="n">
        <v>36.56917</v>
      </c>
      <c r="I248" s="0" t="n">
        <v>-111.256</v>
      </c>
    </row>
    <row r="249" customFormat="false" ht="15.75" hidden="false" customHeight="false" outlineLevel="0" collapsed="false">
      <c r="A249" s="0" t="n">
        <v>556858089</v>
      </c>
      <c r="B249" s="0" t="s">
        <v>26</v>
      </c>
      <c r="C249" s="0" t="s">
        <v>13</v>
      </c>
      <c r="D249" s="0" t="n">
        <v>5</v>
      </c>
      <c r="E249" s="22" t="n">
        <v>45551</v>
      </c>
      <c r="F249" s="0" t="n">
        <v>43</v>
      </c>
      <c r="G249" s="0" t="n">
        <v>700</v>
      </c>
      <c r="H249" s="0" t="n">
        <v>36.56394</v>
      </c>
      <c r="I249" s="0" t="n">
        <v>-111.276</v>
      </c>
    </row>
    <row r="250" customFormat="false" ht="15.75" hidden="false" customHeight="false" outlineLevel="0" collapsed="false">
      <c r="A250" s="0" t="n">
        <v>556858113</v>
      </c>
      <c r="B250" s="0" t="s">
        <v>26</v>
      </c>
      <c r="C250" s="0" t="s">
        <v>30</v>
      </c>
      <c r="D250" s="0" t="n">
        <v>5</v>
      </c>
      <c r="E250" s="22" t="n">
        <v>45504</v>
      </c>
      <c r="F250" s="0" t="n">
        <v>90</v>
      </c>
      <c r="G250" s="0" t="n">
        <v>850</v>
      </c>
      <c r="H250" s="0" t="n">
        <v>36.8349</v>
      </c>
      <c r="I250" s="0" t="n">
        <v>-111.285</v>
      </c>
    </row>
    <row r="251" customFormat="false" ht="15.75" hidden="false" customHeight="false" outlineLevel="0" collapsed="false">
      <c r="A251" s="0" t="n">
        <v>556858144</v>
      </c>
      <c r="B251" s="0" t="s">
        <v>26</v>
      </c>
      <c r="C251" s="0" t="s">
        <v>13</v>
      </c>
      <c r="D251" s="0" t="n">
        <v>1</v>
      </c>
      <c r="E251" s="22" t="n">
        <v>45386</v>
      </c>
      <c r="F251" s="0" t="n">
        <v>208</v>
      </c>
      <c r="G251" s="0" t="n">
        <v>21</v>
      </c>
      <c r="H251" s="0" t="n">
        <v>36.77228</v>
      </c>
      <c r="I251" s="0" t="n">
        <v>-111.279</v>
      </c>
    </row>
    <row r="252" customFormat="false" ht="15.75" hidden="false" customHeight="false" outlineLevel="0" collapsed="false">
      <c r="A252" s="0" t="n">
        <v>556858151</v>
      </c>
      <c r="B252" s="0" t="s">
        <v>26</v>
      </c>
      <c r="C252" s="0" t="s">
        <v>13</v>
      </c>
      <c r="E252" s="22" t="n">
        <v>45475</v>
      </c>
      <c r="F252" s="0" t="n">
        <v>119</v>
      </c>
      <c r="G252" s="0" t="n">
        <v>1200</v>
      </c>
      <c r="H252" s="0" t="n">
        <v>36.63436</v>
      </c>
      <c r="I252" s="0" t="n">
        <v>-111.288</v>
      </c>
    </row>
    <row r="253" customFormat="false" ht="15.75" hidden="false" customHeight="false" outlineLevel="0" collapsed="false">
      <c r="A253" s="0" t="n">
        <v>556858230</v>
      </c>
      <c r="B253" s="0" t="s">
        <v>26</v>
      </c>
      <c r="C253" s="0" t="s">
        <v>13</v>
      </c>
      <c r="E253" s="22" t="n">
        <v>45425</v>
      </c>
      <c r="F253" s="0" t="n">
        <v>169</v>
      </c>
      <c r="G253" s="0" t="n">
        <v>800</v>
      </c>
      <c r="H253" s="0" t="n">
        <v>36.64546</v>
      </c>
      <c r="I253" s="0" t="n">
        <v>-111.249</v>
      </c>
    </row>
    <row r="254" customFormat="false" ht="15.75" hidden="false" customHeight="false" outlineLevel="0" collapsed="false">
      <c r="A254" s="0" t="n">
        <v>556858247</v>
      </c>
      <c r="B254" s="0" t="s">
        <v>26</v>
      </c>
      <c r="C254" s="0" t="s">
        <v>13</v>
      </c>
      <c r="D254" s="0" t="n">
        <v>4</v>
      </c>
      <c r="E254" s="22" t="n">
        <v>45425</v>
      </c>
      <c r="F254" s="0" t="n">
        <v>169</v>
      </c>
      <c r="G254" s="0" t="n">
        <v>700</v>
      </c>
      <c r="H254" s="0" t="n">
        <v>36.64566</v>
      </c>
      <c r="I254" s="0" t="n">
        <v>-111.249</v>
      </c>
    </row>
    <row r="255" customFormat="false" ht="15.75" hidden="false" customHeight="false" outlineLevel="0" collapsed="false">
      <c r="A255" s="0" t="n">
        <v>556858254</v>
      </c>
      <c r="B255" s="0" t="s">
        <v>26</v>
      </c>
      <c r="C255" s="0" t="s">
        <v>13</v>
      </c>
      <c r="D255" s="0" t="n">
        <v>1</v>
      </c>
      <c r="E255" s="22" t="n">
        <v>45426</v>
      </c>
      <c r="F255" s="0" t="n">
        <v>168</v>
      </c>
      <c r="G255" s="0" t="n">
        <v>300</v>
      </c>
      <c r="H255" s="0" t="n">
        <v>36.85969</v>
      </c>
      <c r="I255" s="0" t="n">
        <v>-111.268</v>
      </c>
    </row>
    <row r="256" customFormat="false" ht="15.75" hidden="false" customHeight="false" outlineLevel="0" collapsed="false">
      <c r="A256" s="0" t="n">
        <v>556858261</v>
      </c>
      <c r="B256" s="0" t="s">
        <v>26</v>
      </c>
      <c r="C256" s="0" t="s">
        <v>13</v>
      </c>
      <c r="D256" s="0" t="n">
        <v>2</v>
      </c>
      <c r="E256" s="22" t="n">
        <v>45497</v>
      </c>
      <c r="F256" s="0" t="n">
        <v>97</v>
      </c>
      <c r="G256" s="0" t="n">
        <v>800</v>
      </c>
      <c r="H256" s="0" t="n">
        <v>36.86667</v>
      </c>
      <c r="I256" s="0" t="n">
        <v>-111.273</v>
      </c>
    </row>
    <row r="257" customFormat="false" ht="15.75" hidden="false" customHeight="false" outlineLevel="0" collapsed="false">
      <c r="A257" s="0" t="n">
        <v>556858319</v>
      </c>
      <c r="B257" s="0" t="s">
        <v>26</v>
      </c>
      <c r="C257" s="0" t="s">
        <v>13</v>
      </c>
      <c r="D257" s="0" t="n">
        <v>4</v>
      </c>
      <c r="E257" s="22" t="n">
        <v>45559</v>
      </c>
      <c r="F257" s="0" t="n">
        <v>35</v>
      </c>
      <c r="G257" s="0" t="n">
        <v>1200</v>
      </c>
      <c r="H257" s="0" t="n">
        <v>36.77191</v>
      </c>
      <c r="I257" s="0" t="n">
        <v>-111.28</v>
      </c>
    </row>
    <row r="258" customFormat="false" ht="15.75" hidden="false" customHeight="false" outlineLevel="0" collapsed="false">
      <c r="A258" s="0" t="n">
        <v>556881179</v>
      </c>
      <c r="B258" s="0" t="s">
        <v>26</v>
      </c>
      <c r="C258" s="0" t="s">
        <v>13</v>
      </c>
      <c r="D258" s="0" t="n">
        <v>3</v>
      </c>
      <c r="E258" s="22" t="n">
        <v>45497</v>
      </c>
      <c r="F258" s="0" t="n">
        <v>97</v>
      </c>
      <c r="G258" s="0" t="n">
        <v>400</v>
      </c>
      <c r="H258" s="0" t="n">
        <v>36.85974</v>
      </c>
      <c r="I258" s="0" t="n">
        <v>-111.268</v>
      </c>
    </row>
    <row r="259" customFormat="false" ht="15.75" hidden="false" customHeight="false" outlineLevel="0" collapsed="false">
      <c r="A259" s="0" t="n">
        <v>556881272</v>
      </c>
      <c r="B259" s="0" t="s">
        <v>26</v>
      </c>
      <c r="C259" s="0" t="s">
        <v>19</v>
      </c>
      <c r="D259" s="0" t="n">
        <v>3</v>
      </c>
      <c r="E259" s="22" t="n">
        <v>45582</v>
      </c>
      <c r="F259" s="0" t="n">
        <v>12</v>
      </c>
      <c r="G259" s="0" t="n">
        <v>257</v>
      </c>
      <c r="H259" s="0" t="n">
        <v>36.5523</v>
      </c>
      <c r="I259" s="0" t="n">
        <v>-110.673</v>
      </c>
    </row>
    <row r="260" customFormat="false" ht="15.75" hidden="false" customHeight="false" outlineLevel="0" collapsed="false">
      <c r="A260" s="0" t="n">
        <v>556881289</v>
      </c>
      <c r="B260" s="0" t="s">
        <v>26</v>
      </c>
      <c r="C260" s="0" t="s">
        <v>13</v>
      </c>
      <c r="D260" s="0" t="n">
        <v>5</v>
      </c>
      <c r="E260" s="22" t="n">
        <v>45552</v>
      </c>
      <c r="F260" s="0" t="n">
        <v>42</v>
      </c>
      <c r="G260" s="0" t="n">
        <v>1100</v>
      </c>
      <c r="H260" s="0" t="n">
        <v>36.67137</v>
      </c>
      <c r="I260" s="0" t="n">
        <v>-109.848</v>
      </c>
    </row>
    <row r="261" customFormat="false" ht="15.75" hidden="false" customHeight="false" outlineLevel="0" collapsed="false">
      <c r="A261" s="0" t="n">
        <v>556881320</v>
      </c>
      <c r="B261" s="0" t="s">
        <v>26</v>
      </c>
      <c r="C261" s="0" t="s">
        <v>15</v>
      </c>
      <c r="D261" s="0" t="n">
        <v>2</v>
      </c>
      <c r="E261" s="22" t="n">
        <v>45545</v>
      </c>
      <c r="F261" s="0" t="n">
        <v>49</v>
      </c>
      <c r="G261" s="0" t="n">
        <v>500</v>
      </c>
      <c r="H261" s="0" t="n">
        <v>36.52421</v>
      </c>
      <c r="I261" s="0" t="n">
        <v>-110.569</v>
      </c>
    </row>
    <row r="262" customFormat="false" ht="15.75" hidden="false" customHeight="false" outlineLevel="0" collapsed="false">
      <c r="A262" s="0" t="n">
        <v>556881344</v>
      </c>
      <c r="B262" s="0" t="s">
        <v>26</v>
      </c>
      <c r="C262" s="0" t="s">
        <v>13</v>
      </c>
      <c r="D262" s="0" t="n">
        <v>2</v>
      </c>
      <c r="E262" s="22" t="n">
        <v>45491</v>
      </c>
      <c r="F262" s="0" t="n">
        <v>103</v>
      </c>
      <c r="G262" s="0" t="n">
        <v>1200</v>
      </c>
      <c r="H262" s="0" t="n">
        <v>36.73553</v>
      </c>
      <c r="I262" s="0" t="n">
        <v>-111.303</v>
      </c>
    </row>
    <row r="263" customFormat="false" ht="15.75" hidden="false" customHeight="false" outlineLevel="0" collapsed="false">
      <c r="A263" s="0" t="n">
        <v>556881368</v>
      </c>
      <c r="B263" s="0" t="s">
        <v>26</v>
      </c>
      <c r="C263" s="0" t="s">
        <v>32</v>
      </c>
      <c r="D263" s="0" t="n">
        <v>1</v>
      </c>
      <c r="E263" s="22" t="n">
        <v>45530</v>
      </c>
      <c r="F263" s="0" t="n">
        <v>64</v>
      </c>
      <c r="G263" s="0" t="n">
        <v>553</v>
      </c>
      <c r="H263" s="0" t="n">
        <v>36.64456</v>
      </c>
      <c r="I263" s="0" t="n">
        <v>-109.816</v>
      </c>
    </row>
    <row r="264" customFormat="false" ht="15.75" hidden="false" customHeight="false" outlineLevel="0" collapsed="false">
      <c r="A264" s="0" t="n">
        <v>556881375</v>
      </c>
      <c r="B264" s="0" t="s">
        <v>26</v>
      </c>
      <c r="C264" s="0" t="s">
        <v>15</v>
      </c>
      <c r="D264" s="0" t="n">
        <v>1</v>
      </c>
      <c r="E264" s="22" t="n">
        <v>45530</v>
      </c>
      <c r="F264" s="0" t="n">
        <v>64</v>
      </c>
      <c r="G264" s="0" t="n">
        <v>275</v>
      </c>
      <c r="H264" s="0" t="n">
        <v>36.64487</v>
      </c>
      <c r="I264" s="0" t="n">
        <v>-109.818</v>
      </c>
    </row>
    <row r="265" customFormat="false" ht="15.75" hidden="false" customHeight="false" outlineLevel="0" collapsed="false">
      <c r="A265" s="0" t="n">
        <v>556881382</v>
      </c>
      <c r="B265" s="0" t="s">
        <v>26</v>
      </c>
      <c r="C265" s="0" t="s">
        <v>13</v>
      </c>
      <c r="D265" s="0" t="n">
        <v>7</v>
      </c>
      <c r="E265" s="22" t="n">
        <v>45586</v>
      </c>
      <c r="F265" s="0" t="n">
        <v>8</v>
      </c>
      <c r="G265" s="0" t="n">
        <v>800</v>
      </c>
      <c r="H265" s="0" t="n">
        <v>36.63655</v>
      </c>
      <c r="I265" s="0" t="n">
        <v>-109.858</v>
      </c>
    </row>
    <row r="266" customFormat="false" ht="15.75" hidden="false" customHeight="false" outlineLevel="0" collapsed="false">
      <c r="A266" s="0" t="n">
        <v>556881485</v>
      </c>
      <c r="B266" s="0" t="s">
        <v>26</v>
      </c>
      <c r="C266" s="0" t="s">
        <v>13</v>
      </c>
      <c r="D266" s="0" t="n">
        <v>6</v>
      </c>
      <c r="E266" s="22" t="n">
        <v>45404</v>
      </c>
      <c r="F266" s="0" t="n">
        <v>190</v>
      </c>
      <c r="G266" s="0" t="n">
        <v>10</v>
      </c>
      <c r="H266" s="0" t="n">
        <v>36.64403</v>
      </c>
      <c r="I266" s="0" t="n">
        <v>-109.803</v>
      </c>
    </row>
    <row r="267" customFormat="false" ht="15.75" hidden="false" customHeight="false" outlineLevel="0" collapsed="false">
      <c r="A267" s="0" t="n">
        <v>556881502</v>
      </c>
      <c r="B267" s="0" t="s">
        <v>26</v>
      </c>
      <c r="C267" s="0" t="s">
        <v>13</v>
      </c>
      <c r="D267" s="0" t="n">
        <v>3</v>
      </c>
      <c r="E267" s="22" t="n">
        <v>45587</v>
      </c>
      <c r="F267" s="0" t="n">
        <v>7</v>
      </c>
      <c r="G267" s="0" t="n">
        <v>800</v>
      </c>
      <c r="H267" s="0" t="n">
        <v>36.69011</v>
      </c>
      <c r="I267" s="0" t="n">
        <v>-110.257</v>
      </c>
    </row>
    <row r="268" customFormat="false" ht="15.75" hidden="false" customHeight="false" outlineLevel="0" collapsed="false">
      <c r="A268" s="0" t="n">
        <v>556881533</v>
      </c>
      <c r="B268" s="0" t="s">
        <v>26</v>
      </c>
      <c r="C268" s="0" t="s">
        <v>13</v>
      </c>
      <c r="E268" s="22" t="n">
        <v>45474</v>
      </c>
      <c r="F268" s="0" t="n">
        <v>120</v>
      </c>
      <c r="G268" s="0" t="n">
        <v>200</v>
      </c>
      <c r="H268" s="0" t="n">
        <v>36.36797</v>
      </c>
      <c r="I268" s="0" t="n">
        <v>-111.447</v>
      </c>
    </row>
    <row r="269" customFormat="false" ht="15.75" hidden="false" customHeight="false" outlineLevel="0" collapsed="false">
      <c r="A269" s="0" t="n">
        <v>556881605</v>
      </c>
      <c r="B269" s="0" t="s">
        <v>26</v>
      </c>
      <c r="C269" s="0" t="s">
        <v>13</v>
      </c>
      <c r="D269" s="0" t="n">
        <v>4</v>
      </c>
      <c r="E269" s="22" t="n">
        <v>45489</v>
      </c>
      <c r="F269" s="0" t="n">
        <v>105</v>
      </c>
      <c r="G269" s="0" t="n">
        <v>1200</v>
      </c>
      <c r="H269" s="0" t="n">
        <v>36.74831</v>
      </c>
      <c r="I269" s="0" t="n">
        <v>-111.341</v>
      </c>
    </row>
    <row r="270" customFormat="false" ht="15.75" hidden="false" customHeight="false" outlineLevel="0" collapsed="false">
      <c r="A270" s="0" t="n">
        <v>556881612</v>
      </c>
      <c r="B270" s="0" t="s">
        <v>26</v>
      </c>
      <c r="C270" s="0" t="s">
        <v>13</v>
      </c>
      <c r="D270" s="0" t="n">
        <v>3</v>
      </c>
      <c r="E270" s="22" t="n">
        <v>45497</v>
      </c>
      <c r="F270" s="0" t="n">
        <v>97</v>
      </c>
      <c r="G270" s="0" t="n">
        <v>100</v>
      </c>
      <c r="H270" s="0" t="n">
        <v>36.48381</v>
      </c>
      <c r="I270" s="0" t="n">
        <v>-111.045</v>
      </c>
    </row>
    <row r="271" customFormat="false" ht="15.75" hidden="false" customHeight="false" outlineLevel="0" collapsed="false">
      <c r="A271" s="0" t="n">
        <v>556881629</v>
      </c>
      <c r="B271" s="0" t="s">
        <v>26</v>
      </c>
      <c r="C271" s="0" t="s">
        <v>29</v>
      </c>
      <c r="D271" s="0" t="n">
        <v>2</v>
      </c>
      <c r="E271" s="22" t="n">
        <v>45587</v>
      </c>
      <c r="F271" s="0" t="n">
        <v>7</v>
      </c>
      <c r="G271" s="0" t="n">
        <v>719</v>
      </c>
      <c r="H271" s="0" t="n">
        <v>36.66107</v>
      </c>
      <c r="I271" s="0" t="n">
        <v>-110.521</v>
      </c>
    </row>
    <row r="272" customFormat="false" ht="15.75" hidden="false" customHeight="false" outlineLevel="0" collapsed="false">
      <c r="A272" s="0" t="n">
        <v>556881636</v>
      </c>
      <c r="B272" s="0" t="s">
        <v>26</v>
      </c>
      <c r="C272" s="0" t="s">
        <v>13</v>
      </c>
      <c r="D272" s="0" t="n">
        <v>6</v>
      </c>
      <c r="E272" s="22" t="n">
        <v>45551</v>
      </c>
      <c r="F272" s="0" t="n">
        <v>43</v>
      </c>
      <c r="G272" s="0" t="n">
        <v>1200</v>
      </c>
      <c r="H272" s="0" t="n">
        <v>36.59163</v>
      </c>
      <c r="I272" s="0" t="n">
        <v>-110.877</v>
      </c>
    </row>
    <row r="273" customFormat="false" ht="15.75" hidden="false" customHeight="false" outlineLevel="0" collapsed="false">
      <c r="A273" s="0" t="n">
        <v>556881643</v>
      </c>
      <c r="B273" s="0" t="s">
        <v>26</v>
      </c>
      <c r="C273" s="0" t="s">
        <v>29</v>
      </c>
      <c r="D273" s="0" t="n">
        <v>3</v>
      </c>
      <c r="E273" s="22" t="n">
        <v>45565</v>
      </c>
      <c r="F273" s="0" t="n">
        <v>29</v>
      </c>
      <c r="G273" s="0" t="n">
        <v>300</v>
      </c>
      <c r="H273" s="0" t="n">
        <v>36.74617</v>
      </c>
      <c r="I273" s="0" t="n">
        <v>-110.601</v>
      </c>
    </row>
    <row r="274" customFormat="false" ht="15.75" hidden="false" customHeight="false" outlineLevel="0" collapsed="false">
      <c r="A274" s="0" t="n">
        <v>556881650</v>
      </c>
      <c r="B274" s="0" t="s">
        <v>26</v>
      </c>
      <c r="C274" s="0" t="s">
        <v>13</v>
      </c>
      <c r="D274" s="0" t="n">
        <v>1</v>
      </c>
      <c r="E274" s="22" t="n">
        <v>45554</v>
      </c>
      <c r="F274" s="0" t="n">
        <v>40</v>
      </c>
      <c r="G274" s="0" t="n">
        <v>1200</v>
      </c>
      <c r="H274" s="0" t="n">
        <v>36.46094</v>
      </c>
      <c r="I274" s="0" t="n">
        <v>-110.889</v>
      </c>
    </row>
    <row r="275" customFormat="false" ht="15.75" hidden="false" customHeight="false" outlineLevel="0" collapsed="false">
      <c r="A275" s="0" t="n">
        <v>572380582</v>
      </c>
      <c r="B275" s="0" t="s">
        <v>26</v>
      </c>
      <c r="C275" s="0" t="s">
        <v>13</v>
      </c>
      <c r="D275" s="0" t="n">
        <v>2</v>
      </c>
      <c r="E275" s="22" t="n">
        <v>45404</v>
      </c>
      <c r="F275" s="0" t="n">
        <v>190</v>
      </c>
      <c r="G275" s="0" t="n">
        <v>1000</v>
      </c>
      <c r="H275" s="0" t="n">
        <v>36.47616</v>
      </c>
      <c r="I275" s="0" t="n">
        <v>-110.428</v>
      </c>
    </row>
    <row r="276" customFormat="false" ht="15.75" hidden="false" customHeight="false" outlineLevel="0" collapsed="false">
      <c r="A276" s="0" t="n">
        <v>572380661</v>
      </c>
      <c r="B276" s="0" t="s">
        <v>26</v>
      </c>
      <c r="C276" s="0" t="s">
        <v>29</v>
      </c>
      <c r="E276" s="22" t="n">
        <v>45575</v>
      </c>
      <c r="F276" s="0" t="n">
        <v>19</v>
      </c>
      <c r="G276" s="0" t="n">
        <v>305</v>
      </c>
      <c r="H276" s="0" t="n">
        <v>36.92662</v>
      </c>
      <c r="I276" s="0" t="n">
        <v>-110.746</v>
      </c>
    </row>
    <row r="277" customFormat="false" ht="15.75" hidden="false" customHeight="false" outlineLevel="0" collapsed="false">
      <c r="A277" s="0" t="n">
        <v>572380678</v>
      </c>
      <c r="B277" s="0" t="s">
        <v>26</v>
      </c>
      <c r="C277" s="0" t="s">
        <v>29</v>
      </c>
      <c r="E277" s="22" t="n">
        <v>45414</v>
      </c>
      <c r="F277" s="0" t="n">
        <v>180</v>
      </c>
      <c r="G277" s="0" t="n">
        <v>200</v>
      </c>
      <c r="H277" s="0" t="n">
        <v>36.93116</v>
      </c>
      <c r="I277" s="0" t="n">
        <v>-110.769</v>
      </c>
    </row>
    <row r="278" customFormat="false" ht="15.75" hidden="false" customHeight="false" outlineLevel="0" collapsed="false">
      <c r="A278" s="0" t="n">
        <v>572380788</v>
      </c>
      <c r="B278" s="0" t="s">
        <v>26</v>
      </c>
      <c r="C278" s="0" t="s">
        <v>19</v>
      </c>
      <c r="E278" s="22" t="n">
        <v>45523</v>
      </c>
      <c r="F278" s="0" t="n">
        <v>71</v>
      </c>
      <c r="G278" s="0" t="n">
        <v>275</v>
      </c>
      <c r="H278" s="0" t="n">
        <v>36.57016</v>
      </c>
      <c r="I278" s="0" t="n">
        <v>-110.669</v>
      </c>
    </row>
    <row r="279" customFormat="false" ht="15.75" hidden="false" customHeight="false" outlineLevel="0" collapsed="false">
      <c r="A279" s="0" t="n">
        <v>572380795</v>
      </c>
      <c r="B279" s="0" t="s">
        <v>26</v>
      </c>
      <c r="C279" s="0" t="s">
        <v>15</v>
      </c>
      <c r="E279" s="22" t="n">
        <v>45582</v>
      </c>
      <c r="F279" s="0" t="n">
        <v>12</v>
      </c>
      <c r="G279" s="0" t="n">
        <v>154</v>
      </c>
      <c r="H279" s="0" t="n">
        <v>36.57062</v>
      </c>
      <c r="I279" s="0" t="n">
        <v>-110.669</v>
      </c>
    </row>
    <row r="280" customFormat="false" ht="15.75" hidden="false" customHeight="false" outlineLevel="0" collapsed="false">
      <c r="A280" s="0" t="n">
        <v>572380922</v>
      </c>
      <c r="B280" s="0" t="s">
        <v>26</v>
      </c>
      <c r="C280" s="0" t="s">
        <v>19</v>
      </c>
      <c r="E280" s="22" t="n">
        <v>45582</v>
      </c>
      <c r="F280" s="0" t="n">
        <v>12</v>
      </c>
      <c r="G280" s="0" t="n">
        <v>275</v>
      </c>
      <c r="H280" s="0" t="n">
        <v>36.5509</v>
      </c>
      <c r="I280" s="0" t="n">
        <v>-110.678</v>
      </c>
    </row>
    <row r="281" customFormat="false" ht="15.75" hidden="false" customHeight="false" outlineLevel="0" collapsed="false">
      <c r="A281" s="0" t="n">
        <v>572380991</v>
      </c>
      <c r="B281" s="0" t="s">
        <v>26</v>
      </c>
      <c r="C281" s="0" t="s">
        <v>29</v>
      </c>
      <c r="E281" s="22" t="n">
        <v>45580</v>
      </c>
      <c r="F281" s="0" t="n">
        <v>14</v>
      </c>
      <c r="G281" s="0" t="n">
        <v>425</v>
      </c>
      <c r="H281" s="0" t="n">
        <v>37.00922</v>
      </c>
      <c r="I281" s="0" t="n">
        <v>-110.779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69.83"/>
  </cols>
  <sheetData>
    <row r="1" customFormat="false" ht="15.75" hidden="false" customHeight="false" outlineLevel="0" collapsed="false">
      <c r="A1" s="20" t="s">
        <v>3</v>
      </c>
      <c r="B1" s="20" t="s">
        <v>60</v>
      </c>
      <c r="C1" s="20" t="s">
        <v>61</v>
      </c>
      <c r="D1" s="20" t="s">
        <v>62</v>
      </c>
    </row>
    <row r="2" customFormat="false" ht="15.75" hidden="false" customHeight="false" outlineLevel="0" collapsed="false">
      <c r="A2" s="0" t="s">
        <v>13</v>
      </c>
      <c r="B2" s="0" t="n">
        <v>1200</v>
      </c>
      <c r="C2" s="0" t="n">
        <v>562</v>
      </c>
      <c r="D2" s="0" t="s">
        <v>63</v>
      </c>
    </row>
    <row r="3" customFormat="false" ht="15.75" hidden="false" customHeight="false" outlineLevel="0" collapsed="false">
      <c r="A3" s="0" t="s">
        <v>19</v>
      </c>
      <c r="B3" s="0" t="n">
        <v>275</v>
      </c>
      <c r="C3" s="0" t="n">
        <v>176</v>
      </c>
      <c r="D3" s="0" t="s">
        <v>64</v>
      </c>
    </row>
    <row r="4" customFormat="false" ht="15.75" hidden="false" customHeight="false" outlineLevel="0" collapsed="false">
      <c r="A4" s="0" t="s">
        <v>65</v>
      </c>
      <c r="B4" s="0" t="n">
        <v>1000</v>
      </c>
      <c r="C4" s="0" t="n">
        <v>52</v>
      </c>
      <c r="D4" s="0" t="s">
        <v>66</v>
      </c>
    </row>
    <row r="5" customFormat="false" ht="15.75" hidden="false" customHeight="false" outlineLevel="0" collapsed="false">
      <c r="A5" s="0" t="s">
        <v>67</v>
      </c>
      <c r="B5" s="0" t="n">
        <v>1475</v>
      </c>
      <c r="C5" s="0" t="n">
        <v>65</v>
      </c>
      <c r="D5" s="0" t="s">
        <v>68</v>
      </c>
    </row>
    <row r="6" customFormat="false" ht="15.75" hidden="false" customHeight="false" outlineLevel="0" collapsed="false">
      <c r="A6" s="0" t="s">
        <v>69</v>
      </c>
      <c r="B6" s="0" t="n">
        <v>1275</v>
      </c>
      <c r="C6" s="0" t="n">
        <v>17</v>
      </c>
      <c r="D6" s="0" t="s">
        <v>70</v>
      </c>
    </row>
    <row r="7" customFormat="false" ht="15.75" hidden="false" customHeight="false" outlineLevel="0" collapsed="false">
      <c r="A7" s="0" t="s">
        <v>71</v>
      </c>
      <c r="B7" s="0" t="n">
        <v>2200</v>
      </c>
      <c r="C7" s="0" t="n">
        <v>13</v>
      </c>
      <c r="D7" s="0" t="s">
        <v>72</v>
      </c>
    </row>
    <row r="8" customFormat="false" ht="15.75" hidden="false" customHeight="false" outlineLevel="0" collapsed="false">
      <c r="A8" s="0" t="s">
        <v>73</v>
      </c>
      <c r="B8" s="0" t="n">
        <v>2475</v>
      </c>
      <c r="C8" s="0" t="n">
        <v>2</v>
      </c>
      <c r="D8" s="0" t="s">
        <v>74</v>
      </c>
    </row>
    <row r="9" customFormat="false" ht="15.75" hidden="false" customHeight="false" outlineLevel="0" collapsed="false">
      <c r="A9" s="0" t="s">
        <v>75</v>
      </c>
      <c r="B9" s="0" t="n">
        <v>2000</v>
      </c>
      <c r="C9" s="0" t="n">
        <v>4</v>
      </c>
      <c r="D9" s="0" t="s">
        <v>76</v>
      </c>
    </row>
    <row r="10" customFormat="false" ht="15.75" hidden="false" customHeight="false" outlineLevel="0" collapsed="false">
      <c r="A10" s="0" t="s">
        <v>77</v>
      </c>
      <c r="B10" s="0" t="n">
        <v>3200</v>
      </c>
      <c r="C10" s="0" t="n">
        <v>1</v>
      </c>
      <c r="D10" s="0" t="s">
        <v>78</v>
      </c>
    </row>
    <row r="12" customFormat="false" ht="15.75" hidden="false" customHeight="false" outlineLevel="0" collapsed="false">
      <c r="A12" s="0" t="s">
        <v>50</v>
      </c>
      <c r="B12" s="0" t="n">
        <v>0</v>
      </c>
      <c r="D12" s="0" t="s">
        <v>79</v>
      </c>
    </row>
    <row r="13" customFormat="false" ht="15.75" hidden="false" customHeight="false" outlineLevel="0" collapsed="false">
      <c r="A13" s="0" t="s">
        <v>48</v>
      </c>
      <c r="B13" s="0" t="n">
        <v>1</v>
      </c>
      <c r="D13" s="0" t="s">
        <v>79</v>
      </c>
    </row>
    <row r="14" customFormat="false" ht="15.75" hidden="false" customHeight="false" outlineLevel="0" collapsed="false">
      <c r="A14" s="0" t="s">
        <v>45</v>
      </c>
      <c r="B14" s="0" t="n">
        <v>-1</v>
      </c>
      <c r="D14" s="0" t="s"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4"/>
  <sheetViews>
    <sheetView showFormulas="false" showGridLines="true" showRowColHeaders="true" showZeros="true" rightToLeft="false" tabSelected="true" showOutlineSymbols="true" defaultGridColor="true" view="normal" topLeftCell="A883" colorId="64" zoomScale="100" zoomScaleNormal="100" zoomScalePageLayoutView="100" workbookViewId="0">
      <selection pane="topLeft" activeCell="I909" activeCellId="0" sqref="I909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22.83"/>
    <col collapsed="false" customWidth="true" hidden="false" outlineLevel="0" max="10" min="10" style="0" width="15.16"/>
    <col collapsed="false" customWidth="true" hidden="false" outlineLevel="0" max="11" min="11" style="0" width="16.66"/>
  </cols>
  <sheetData>
    <row r="1" customFormat="fals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80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  <c r="J2" s="25" t="s">
        <v>81</v>
      </c>
      <c r="K2" s="25" t="s">
        <v>82</v>
      </c>
      <c r="L2" s="25" t="s">
        <v>10</v>
      </c>
    </row>
    <row r="3" customFormat="false" ht="15.75" hidden="false" customHeight="false" outlineLevel="0" collapsed="false">
      <c r="A3" s="0" t="n">
        <v>426662059</v>
      </c>
      <c r="B3" s="0" t="s">
        <v>12</v>
      </c>
      <c r="C3" s="0" t="n">
        <v>1200</v>
      </c>
      <c r="D3" s="0" t="n">
        <v>5</v>
      </c>
      <c r="E3" s="22" t="n">
        <v>45531</v>
      </c>
      <c r="F3" s="0" t="n">
        <v>63</v>
      </c>
      <c r="G3" s="0" t="n">
        <v>140</v>
      </c>
      <c r="H3" s="0" t="n">
        <v>35.32924</v>
      </c>
      <c r="I3" s="0" t="n">
        <v>-108.81</v>
      </c>
      <c r="J3" s="24" t="n">
        <f aca="false">VLOOKUP(A3,coordinates!$A$3:$I$887,8,FALSE())</f>
        <v>35.32923797</v>
      </c>
      <c r="K3" s="24" t="n">
        <f aca="false">VLOOKUP(A3,coordinates!$A$3:$I$887,9,FALSE())</f>
        <v>-108.8098128</v>
      </c>
      <c r="L3" s="26" t="b">
        <f aca="false">COUNTIF(coordinates!$A$3:$A$887, A3)=1</f>
        <v>1</v>
      </c>
    </row>
    <row r="4" customFormat="false" ht="15.75" hidden="false" customHeight="false" outlineLevel="0" collapsed="false">
      <c r="A4" s="0" t="n">
        <v>426662183</v>
      </c>
      <c r="B4" s="0" t="s">
        <v>12</v>
      </c>
      <c r="C4" s="0" t="n">
        <v>1000</v>
      </c>
      <c r="D4" s="0" t="n">
        <v>2</v>
      </c>
      <c r="E4" s="22" t="n">
        <v>45355</v>
      </c>
      <c r="F4" s="0" t="n">
        <v>239</v>
      </c>
      <c r="G4" s="0" t="n">
        <v>78</v>
      </c>
      <c r="H4" s="0" t="n">
        <v>35.61014</v>
      </c>
      <c r="I4" s="0" t="n">
        <v>-108.528</v>
      </c>
      <c r="J4" s="24" t="n">
        <f aca="false">VLOOKUP(A4,coordinates!$A$3:$I$887,8,FALSE())</f>
        <v>35.6101355</v>
      </c>
      <c r="K4" s="24" t="n">
        <f aca="false">VLOOKUP(A4,coordinates!$A$3:$I$887,9,FALSE())</f>
        <v>-108.5282439</v>
      </c>
      <c r="L4" s="26" t="b">
        <f aca="false">COUNTIF(coordinates!$A$3:$A$887, A4)=1</f>
        <v>1</v>
      </c>
    </row>
    <row r="5" customFormat="false" ht="15.75" hidden="false" customHeight="false" outlineLevel="0" collapsed="false">
      <c r="A5" s="0" t="n">
        <v>426662224</v>
      </c>
      <c r="B5" s="0" t="s">
        <v>12</v>
      </c>
      <c r="C5" s="0" t="n">
        <v>1200</v>
      </c>
      <c r="D5" s="0" t="n">
        <v>2</v>
      </c>
      <c r="E5" s="22" t="n">
        <v>45568</v>
      </c>
      <c r="F5" s="0" t="n">
        <v>26</v>
      </c>
      <c r="G5" s="0" t="n">
        <v>450</v>
      </c>
      <c r="H5" s="0" t="n">
        <v>35.47805</v>
      </c>
      <c r="I5" s="0" t="n">
        <v>-108.341</v>
      </c>
      <c r="J5" s="24" t="n">
        <f aca="false">VLOOKUP(A5,coordinates!$A$3:$I$887,8,FALSE())</f>
        <v>35.47805444</v>
      </c>
      <c r="K5" s="24" t="n">
        <f aca="false">VLOOKUP(A5,coordinates!$A$3:$I$887,9,FALSE())</f>
        <v>-108.3411384</v>
      </c>
      <c r="L5" s="26" t="b">
        <f aca="false">COUNTIF(coordinates!$A$3:$A$887, A5)=1</f>
        <v>1</v>
      </c>
    </row>
    <row r="6" customFormat="false" ht="15.75" hidden="false" customHeight="false" outlineLevel="0" collapsed="false">
      <c r="A6" s="0" t="n">
        <v>426662286</v>
      </c>
      <c r="B6" s="0" t="s">
        <v>12</v>
      </c>
      <c r="C6" s="0" t="n">
        <v>1200</v>
      </c>
      <c r="D6" s="0" t="n">
        <v>4</v>
      </c>
      <c r="E6" s="22" t="n">
        <v>45566</v>
      </c>
      <c r="F6" s="0" t="n">
        <v>28</v>
      </c>
      <c r="G6" s="0" t="n">
        <v>599</v>
      </c>
      <c r="H6" s="0" t="n">
        <v>35.46312</v>
      </c>
      <c r="I6" s="0" t="n">
        <v>-108.956</v>
      </c>
      <c r="J6" s="24" t="n">
        <f aca="false">VLOOKUP(A6,coordinates!$A$3:$I$887,8,FALSE())</f>
        <v>35.46312211</v>
      </c>
      <c r="K6" s="24" t="n">
        <f aca="false">VLOOKUP(A6,coordinates!$A$3:$I$887,9,FALSE())</f>
        <v>-108.9559325</v>
      </c>
      <c r="L6" s="26" t="b">
        <f aca="false">COUNTIF(coordinates!$A$3:$A$887, A6)=1</f>
        <v>1</v>
      </c>
    </row>
    <row r="7" customFormat="false" ht="15.75" hidden="false" customHeight="false" outlineLevel="0" collapsed="false">
      <c r="A7" s="0" t="n">
        <v>426662303</v>
      </c>
      <c r="B7" s="0" t="s">
        <v>12</v>
      </c>
      <c r="C7" s="0" t="n">
        <v>275</v>
      </c>
      <c r="D7" s="0" t="n">
        <v>4</v>
      </c>
      <c r="E7" s="22" t="n">
        <v>45470</v>
      </c>
      <c r="F7" s="0" t="n">
        <v>124</v>
      </c>
      <c r="G7" s="0" t="n">
        <v>133</v>
      </c>
      <c r="H7" s="0" t="n">
        <v>35.36236</v>
      </c>
      <c r="I7" s="0" t="n">
        <v>-107.968</v>
      </c>
      <c r="J7" s="24" t="n">
        <f aca="false">VLOOKUP(A7,coordinates!$A$3:$I$887,8,FALSE())</f>
        <v>35.36235925</v>
      </c>
      <c r="K7" s="24" t="n">
        <f aca="false">VLOOKUP(A7,coordinates!$A$3:$I$887,9,FALSE())</f>
        <v>-107.968078</v>
      </c>
      <c r="L7" s="26" t="b">
        <f aca="false">COUNTIF(coordinates!$A$3:$A$887, A7)=1</f>
        <v>1</v>
      </c>
    </row>
    <row r="8" customFormat="false" ht="15.75" hidden="false" customHeight="false" outlineLevel="0" collapsed="false">
      <c r="A8" s="0" t="n">
        <v>426662437</v>
      </c>
      <c r="B8" s="0" t="s">
        <v>12</v>
      </c>
      <c r="C8" s="0" t="n">
        <v>275</v>
      </c>
      <c r="D8" s="0" t="n">
        <v>5</v>
      </c>
      <c r="E8" s="22" t="n">
        <v>45533</v>
      </c>
      <c r="F8" s="0" t="n">
        <v>61</v>
      </c>
      <c r="G8" s="0" t="n">
        <v>275</v>
      </c>
      <c r="H8" s="0" t="n">
        <v>35.36602</v>
      </c>
      <c r="I8" s="0" t="n">
        <v>-108.076</v>
      </c>
      <c r="J8" s="24" t="n">
        <f aca="false">VLOOKUP(A8,coordinates!$A$3:$I$887,8,FALSE())</f>
        <v>35.36601699</v>
      </c>
      <c r="K8" s="24" t="n">
        <f aca="false">VLOOKUP(A8,coordinates!$A$3:$I$887,9,FALSE())</f>
        <v>-108.0755568</v>
      </c>
      <c r="L8" s="26" t="b">
        <f aca="false">COUNTIF(coordinates!$A$3:$A$887, A8)=1</f>
        <v>1</v>
      </c>
    </row>
    <row r="9" customFormat="false" ht="15.75" hidden="false" customHeight="false" outlineLevel="0" collapsed="false">
      <c r="A9" s="0" t="n">
        <v>426662547</v>
      </c>
      <c r="B9" s="0" t="s">
        <v>12</v>
      </c>
      <c r="C9" s="0" t="n">
        <v>1200</v>
      </c>
      <c r="D9" s="0" t="n">
        <v>2</v>
      </c>
      <c r="E9" s="22" t="n">
        <v>45565</v>
      </c>
      <c r="F9" s="0" t="n">
        <v>29</v>
      </c>
      <c r="G9" s="0" t="n">
        <v>432</v>
      </c>
      <c r="H9" s="0" t="n">
        <v>35.29682</v>
      </c>
      <c r="I9" s="0" t="n">
        <v>-108.006</v>
      </c>
      <c r="J9" s="24" t="n">
        <f aca="false">VLOOKUP(A9,coordinates!$A$3:$I$887,8,FALSE())</f>
        <v>35.29681843</v>
      </c>
      <c r="K9" s="24" t="n">
        <f aca="false">VLOOKUP(A9,coordinates!$A$3:$I$887,9,FALSE())</f>
        <v>-108.0062987</v>
      </c>
      <c r="L9" s="26" t="b">
        <f aca="false">COUNTIF(coordinates!$A$3:$A$887, A9)=1</f>
        <v>1</v>
      </c>
    </row>
    <row r="10" customFormat="false" ht="15.75" hidden="false" customHeight="false" outlineLevel="0" collapsed="false">
      <c r="A10" s="0" t="n">
        <v>464032795</v>
      </c>
      <c r="B10" s="0" t="s">
        <v>22</v>
      </c>
      <c r="C10" s="0" t="n">
        <v>1200</v>
      </c>
      <c r="D10" s="0" t="n">
        <v>1</v>
      </c>
      <c r="E10" s="22" t="n">
        <v>45523</v>
      </c>
      <c r="F10" s="0" t="n">
        <v>71</v>
      </c>
      <c r="G10" s="0" t="n">
        <v>244</v>
      </c>
      <c r="H10" s="0" t="n">
        <v>35.4194</v>
      </c>
      <c r="I10" s="0" t="n">
        <v>-110.435</v>
      </c>
      <c r="J10" s="24" t="n">
        <f aca="false">VLOOKUP(A10,coordinates!$A$3:$I$887,8,FALSE())</f>
        <v>35.419399</v>
      </c>
      <c r="K10" s="24" t="n">
        <f aca="false">VLOOKUP(A10,coordinates!$A$3:$I$887,9,FALSE())</f>
        <v>-110.43524</v>
      </c>
      <c r="L10" s="26" t="b">
        <f aca="false">COUNTIF(coordinates!$A$3:$A$887, A10)=1</f>
        <v>1</v>
      </c>
    </row>
    <row r="11" customFormat="false" ht="15.75" hidden="false" customHeight="false" outlineLevel="0" collapsed="false">
      <c r="A11" s="0" t="n">
        <v>464032805</v>
      </c>
      <c r="B11" s="0" t="s">
        <v>22</v>
      </c>
      <c r="C11" s="0" t="n">
        <v>1200</v>
      </c>
      <c r="D11" s="0" t="n">
        <v>1</v>
      </c>
      <c r="E11" s="22" t="n">
        <v>45498</v>
      </c>
      <c r="F11" s="0" t="n">
        <v>96</v>
      </c>
      <c r="G11" s="0" t="n">
        <v>881</v>
      </c>
      <c r="H11" s="0" t="n">
        <v>35.34891</v>
      </c>
      <c r="I11" s="0" t="n">
        <v>-110.456</v>
      </c>
      <c r="J11" s="24" t="n">
        <f aca="false">VLOOKUP(A11,coordinates!$A$3:$I$887,8,FALSE())</f>
        <v>35.34891</v>
      </c>
      <c r="K11" s="24" t="n">
        <f aca="false">VLOOKUP(A11,coordinates!$A$3:$I$887,9,FALSE())</f>
        <v>-110.45638</v>
      </c>
      <c r="L11" s="26" t="b">
        <f aca="false">COUNTIF(coordinates!$A$3:$A$887, A11)=1</f>
        <v>1</v>
      </c>
    </row>
    <row r="12" customFormat="false" ht="15.75" hidden="false" customHeight="false" outlineLevel="0" collapsed="false">
      <c r="A12" s="0" t="n">
        <v>464032812</v>
      </c>
      <c r="B12" s="0" t="s">
        <v>22</v>
      </c>
      <c r="C12" s="0" t="n">
        <v>1200</v>
      </c>
      <c r="D12" s="0" t="n">
        <v>1</v>
      </c>
      <c r="E12" s="22" t="n">
        <v>45049</v>
      </c>
      <c r="F12" s="0" t="n">
        <v>545</v>
      </c>
      <c r="G12" s="0" t="n">
        <v>525</v>
      </c>
      <c r="H12" s="0" t="n">
        <v>35.33947</v>
      </c>
      <c r="I12" s="0" t="n">
        <v>-110.601</v>
      </c>
      <c r="J12" s="24" t="n">
        <f aca="false">VLOOKUP(A12,coordinates!$A$3:$I$887,8,FALSE())</f>
        <v>35.33947</v>
      </c>
      <c r="K12" s="24" t="n">
        <f aca="false">VLOOKUP(A12,coordinates!$A$3:$I$887,9,FALSE())</f>
        <v>-110.60127</v>
      </c>
      <c r="L12" s="26" t="b">
        <f aca="false">COUNTIF(coordinates!$A$3:$A$887, A12)=1</f>
        <v>1</v>
      </c>
    </row>
    <row r="13" customFormat="false" ht="15.75" hidden="false" customHeight="false" outlineLevel="0" collapsed="false">
      <c r="A13" s="0" t="n">
        <v>464032836</v>
      </c>
      <c r="B13" s="0" t="s">
        <v>22</v>
      </c>
      <c r="C13" s="0" t="n">
        <v>1200</v>
      </c>
      <c r="D13" s="0" t="n">
        <v>1</v>
      </c>
      <c r="E13" s="22" t="n">
        <v>45553</v>
      </c>
      <c r="F13" s="0" t="n">
        <v>41</v>
      </c>
      <c r="G13" s="0" t="n">
        <v>78</v>
      </c>
      <c r="H13" s="0" t="n">
        <v>35.30983</v>
      </c>
      <c r="I13" s="0" t="n">
        <v>-110.583</v>
      </c>
      <c r="J13" s="24" t="n">
        <f aca="false">VLOOKUP(A13,coordinates!$A$3:$I$887,8,FALSE())</f>
        <v>35.30983</v>
      </c>
      <c r="K13" s="24" t="n">
        <f aca="false">VLOOKUP(A13,coordinates!$A$3:$I$887,9,FALSE())</f>
        <v>-110.58322</v>
      </c>
      <c r="L13" s="26" t="b">
        <f aca="false">COUNTIF(coordinates!$A$3:$A$887, A13)=1</f>
        <v>1</v>
      </c>
    </row>
    <row r="14" customFormat="false" ht="15.75" hidden="false" customHeight="false" outlineLevel="0" collapsed="false">
      <c r="A14" s="0" t="n">
        <v>464032843</v>
      </c>
      <c r="B14" s="0" t="s">
        <v>22</v>
      </c>
      <c r="C14" s="0" t="n">
        <v>1200</v>
      </c>
      <c r="D14" s="0" t="n">
        <v>1</v>
      </c>
      <c r="E14" s="22" t="n">
        <v>45553</v>
      </c>
      <c r="F14" s="0" t="n">
        <v>41</v>
      </c>
      <c r="G14" s="0" t="n">
        <v>297</v>
      </c>
      <c r="H14" s="0" t="n">
        <v>35.30934</v>
      </c>
      <c r="I14" s="0" t="n">
        <v>-110.583</v>
      </c>
      <c r="J14" s="24" t="n">
        <f aca="false">VLOOKUP(A14,coordinates!$A$3:$I$887,8,FALSE())</f>
        <v>35.309337</v>
      </c>
      <c r="K14" s="24" t="n">
        <f aca="false">VLOOKUP(A14,coordinates!$A$3:$I$887,9,FALSE())</f>
        <v>-110.582937</v>
      </c>
      <c r="L14" s="26" t="b">
        <f aca="false">COUNTIF(coordinates!$A$3:$A$887, A14)=1</f>
        <v>1</v>
      </c>
    </row>
    <row r="15" customFormat="false" ht="15.75" hidden="false" customHeight="false" outlineLevel="0" collapsed="false">
      <c r="A15" s="0" t="n">
        <v>464032867</v>
      </c>
      <c r="B15" s="0" t="s">
        <v>22</v>
      </c>
      <c r="C15" s="0" t="n">
        <v>1200</v>
      </c>
      <c r="D15" s="0" t="n">
        <v>1</v>
      </c>
      <c r="E15" s="22" t="n">
        <v>45154</v>
      </c>
      <c r="F15" s="0" t="n">
        <v>440</v>
      </c>
      <c r="G15" s="0" t="n">
        <v>1000</v>
      </c>
      <c r="H15" s="0" t="n">
        <v>35.25236</v>
      </c>
      <c r="I15" s="0" t="n">
        <v>-110.448</v>
      </c>
      <c r="J15" s="24" t="n">
        <f aca="false">VLOOKUP(A15,coordinates!$A$3:$I$887,8,FALSE())</f>
        <v>35.252361</v>
      </c>
      <c r="K15" s="24" t="n">
        <f aca="false">VLOOKUP(A15,coordinates!$A$3:$I$887,9,FALSE())</f>
        <v>-110.448</v>
      </c>
      <c r="L15" s="26" t="b">
        <f aca="false">COUNTIF(coordinates!$A$3:$A$887, A15)=1</f>
        <v>1</v>
      </c>
    </row>
    <row r="16" customFormat="false" ht="15.75" hidden="false" customHeight="false" outlineLevel="0" collapsed="false">
      <c r="A16" s="0" t="n">
        <v>464032874</v>
      </c>
      <c r="B16" s="0" t="s">
        <v>22</v>
      </c>
      <c r="C16" s="0" t="n">
        <v>1475</v>
      </c>
      <c r="D16" s="0" t="n">
        <v>1</v>
      </c>
      <c r="E16" s="22" t="n">
        <v>45554</v>
      </c>
      <c r="F16" s="0" t="n">
        <v>40</v>
      </c>
      <c r="G16" s="0" t="n">
        <v>396</v>
      </c>
      <c r="H16" s="0" t="n">
        <v>35.38702</v>
      </c>
      <c r="I16" s="0" t="n">
        <v>-110.356</v>
      </c>
      <c r="J16" s="24" t="n">
        <f aca="false">VLOOKUP(A16,coordinates!$A$3:$I$887,8,FALSE())</f>
        <v>35.387017</v>
      </c>
      <c r="K16" s="24" t="n">
        <f aca="false">VLOOKUP(A16,coordinates!$A$3:$I$887,9,FALSE())</f>
        <v>-110.356109</v>
      </c>
      <c r="L16" s="26" t="b">
        <f aca="false">COUNTIF(coordinates!$A$3:$A$887, A16)=1</f>
        <v>1</v>
      </c>
    </row>
    <row r="17" customFormat="false" ht="15.75" hidden="false" customHeight="false" outlineLevel="0" collapsed="false">
      <c r="A17" s="0" t="n">
        <v>464032881</v>
      </c>
      <c r="B17" s="0" t="s">
        <v>22</v>
      </c>
      <c r="C17" s="0" t="n">
        <v>1200</v>
      </c>
      <c r="D17" s="0" t="n">
        <v>1</v>
      </c>
      <c r="E17" s="22" t="n">
        <v>45554</v>
      </c>
      <c r="F17" s="0" t="n">
        <v>40</v>
      </c>
      <c r="G17" s="0" t="n">
        <v>57</v>
      </c>
      <c r="H17" s="0" t="n">
        <v>35.38006</v>
      </c>
      <c r="I17" s="0" t="n">
        <v>-110.361</v>
      </c>
      <c r="J17" s="24" t="n">
        <f aca="false">VLOOKUP(A17,coordinates!$A$3:$I$887,8,FALSE())</f>
        <v>35.380055</v>
      </c>
      <c r="K17" s="24" t="n">
        <f aca="false">VLOOKUP(A17,coordinates!$A$3:$I$887,9,FALSE())</f>
        <v>-110.360858</v>
      </c>
      <c r="L17" s="26" t="b">
        <f aca="false">COUNTIF(coordinates!$A$3:$A$887, A17)=1</f>
        <v>1</v>
      </c>
    </row>
    <row r="18" customFormat="false" ht="15.75" hidden="false" customHeight="false" outlineLevel="0" collapsed="false">
      <c r="A18" s="0" t="n">
        <v>464032898</v>
      </c>
      <c r="B18" s="0" t="s">
        <v>22</v>
      </c>
      <c r="C18" s="0" t="n">
        <v>2200</v>
      </c>
      <c r="D18" s="0" t="n">
        <v>1</v>
      </c>
      <c r="E18" s="22" t="n">
        <v>45547</v>
      </c>
      <c r="F18" s="0" t="n">
        <v>47</v>
      </c>
      <c r="G18" s="0" t="n">
        <v>1373</v>
      </c>
      <c r="H18" s="0" t="n">
        <v>35.24805</v>
      </c>
      <c r="I18" s="0" t="n">
        <v>-110.44</v>
      </c>
      <c r="J18" s="24" t="n">
        <f aca="false">VLOOKUP(A18,coordinates!$A$3:$I$887,8,FALSE())</f>
        <v>35.248048</v>
      </c>
      <c r="K18" s="24" t="n">
        <f aca="false">VLOOKUP(A18,coordinates!$A$3:$I$887,9,FALSE())</f>
        <v>-110.440324</v>
      </c>
      <c r="L18" s="26" t="b">
        <f aca="false">COUNTIF(coordinates!$A$3:$A$887, A18)=1</f>
        <v>1</v>
      </c>
    </row>
    <row r="19" customFormat="false" ht="15.75" hidden="false" customHeight="false" outlineLevel="0" collapsed="false">
      <c r="A19" s="0" t="n">
        <v>464032908</v>
      </c>
      <c r="B19" s="0" t="s">
        <v>22</v>
      </c>
      <c r="C19" s="0" t="n">
        <v>1200</v>
      </c>
      <c r="D19" s="0" t="n">
        <v>1</v>
      </c>
      <c r="E19" s="22" t="n">
        <v>45371</v>
      </c>
      <c r="F19" s="0" t="n">
        <v>223</v>
      </c>
      <c r="G19" s="0" t="n">
        <v>25</v>
      </c>
      <c r="H19" s="0" t="n">
        <v>35.24948</v>
      </c>
      <c r="I19" s="0" t="n">
        <v>-110.442</v>
      </c>
      <c r="J19" s="24" t="n">
        <f aca="false">VLOOKUP(A19,coordinates!$A$3:$I$887,8,FALSE())</f>
        <v>35.24948</v>
      </c>
      <c r="K19" s="24" t="n">
        <f aca="false">VLOOKUP(A19,coordinates!$A$3:$I$887,9,FALSE())</f>
        <v>-110.44183</v>
      </c>
      <c r="L19" s="26" t="b">
        <f aca="false">COUNTIF(coordinates!$A$3:$A$887, A19)=1</f>
        <v>1</v>
      </c>
    </row>
    <row r="20" customFormat="false" ht="15.75" hidden="false" customHeight="false" outlineLevel="0" collapsed="false">
      <c r="A20" s="0" t="n">
        <v>464032915</v>
      </c>
      <c r="B20" s="0" t="s">
        <v>22</v>
      </c>
      <c r="C20" s="0" t="n">
        <v>1475</v>
      </c>
      <c r="D20" s="0" t="n">
        <v>1</v>
      </c>
      <c r="E20" s="22" t="n">
        <v>45519</v>
      </c>
      <c r="F20" s="0" t="n">
        <v>75</v>
      </c>
      <c r="G20" s="0" t="n">
        <v>383</v>
      </c>
      <c r="H20" s="0" t="n">
        <v>35.24758</v>
      </c>
      <c r="I20" s="0" t="n">
        <v>-110.438</v>
      </c>
      <c r="J20" s="24" t="n">
        <f aca="false">VLOOKUP(A20,coordinates!$A$3:$I$887,8,FALSE())</f>
        <v>35.247584</v>
      </c>
      <c r="K20" s="24" t="n">
        <f aca="false">VLOOKUP(A20,coordinates!$A$3:$I$887,9,FALSE())</f>
        <v>-110.438262</v>
      </c>
      <c r="L20" s="26" t="b">
        <f aca="false">COUNTIF(coordinates!$A$3:$A$887, A20)=1</f>
        <v>1</v>
      </c>
    </row>
    <row r="21" customFormat="false" ht="15.75" hidden="false" customHeight="false" outlineLevel="0" collapsed="false">
      <c r="A21" s="0" t="n">
        <v>464032922</v>
      </c>
      <c r="B21" s="0" t="s">
        <v>22</v>
      </c>
      <c r="C21" s="0" t="n">
        <v>1200</v>
      </c>
      <c r="D21" s="0" t="n">
        <v>1</v>
      </c>
      <c r="E21" s="22" t="n">
        <v>45316</v>
      </c>
      <c r="F21" s="0" t="n">
        <v>278</v>
      </c>
      <c r="G21" s="0" t="n">
        <v>350</v>
      </c>
      <c r="H21" s="0" t="n">
        <v>35.25013</v>
      </c>
      <c r="I21" s="0" t="n">
        <v>-110.441</v>
      </c>
      <c r="J21" s="24" t="n">
        <f aca="false">VLOOKUP(A21,coordinates!$A$3:$I$887,8,FALSE())</f>
        <v>35.25013</v>
      </c>
      <c r="K21" s="24" t="n">
        <f aca="false">VLOOKUP(A21,coordinates!$A$3:$I$887,9,FALSE())</f>
        <v>-110.44128</v>
      </c>
      <c r="L21" s="26" t="b">
        <f aca="false">COUNTIF(coordinates!$A$3:$A$887, A21)=1</f>
        <v>1</v>
      </c>
    </row>
    <row r="22" customFormat="false" ht="15.75" hidden="false" customHeight="false" outlineLevel="0" collapsed="false">
      <c r="A22" s="0" t="n">
        <v>464032939</v>
      </c>
      <c r="B22" s="0" t="s">
        <v>22</v>
      </c>
      <c r="C22" s="0" t="n">
        <v>1475</v>
      </c>
      <c r="D22" s="0" t="n">
        <v>1</v>
      </c>
      <c r="E22" s="22" t="n">
        <v>45519</v>
      </c>
      <c r="F22" s="0" t="n">
        <v>75</v>
      </c>
      <c r="G22" s="0" t="n">
        <v>600</v>
      </c>
      <c r="H22" s="0" t="n">
        <v>35.26309</v>
      </c>
      <c r="I22" s="0" t="n">
        <v>-110.428</v>
      </c>
      <c r="J22" s="24" t="n">
        <f aca="false">VLOOKUP(A22,coordinates!$A$3:$I$887,8,FALSE())</f>
        <v>35.26309</v>
      </c>
      <c r="K22" s="24" t="n">
        <f aca="false">VLOOKUP(A22,coordinates!$A$3:$I$887,9,FALSE())</f>
        <v>-110.42776</v>
      </c>
      <c r="L22" s="26" t="b">
        <f aca="false">COUNTIF(coordinates!$A$3:$A$887, A22)=1</f>
        <v>1</v>
      </c>
    </row>
    <row r="23" customFormat="false" ht="15.75" hidden="false" customHeight="false" outlineLevel="0" collapsed="false">
      <c r="A23" s="0" t="n">
        <v>464032946</v>
      </c>
      <c r="B23" s="0" t="s">
        <v>22</v>
      </c>
      <c r="C23" s="0" t="n">
        <v>1200</v>
      </c>
      <c r="E23" s="22" t="n">
        <v>45453</v>
      </c>
      <c r="F23" s="0" t="n">
        <v>141</v>
      </c>
      <c r="G23" s="0" t="n">
        <v>135</v>
      </c>
      <c r="H23" s="0" t="n">
        <v>35.21606</v>
      </c>
      <c r="I23" s="0" t="n">
        <v>-110.449</v>
      </c>
      <c r="J23" s="24" t="n">
        <f aca="false">VLOOKUP(A23,coordinates!$A$3:$I$887,8,FALSE())</f>
        <v>35.21606</v>
      </c>
      <c r="K23" s="24" t="n">
        <f aca="false">VLOOKUP(A23,coordinates!$A$3:$I$887,9,FALSE())</f>
        <v>-110.44891</v>
      </c>
      <c r="L23" s="26" t="b">
        <f aca="false">COUNTIF(coordinates!$A$3:$A$887, A23)=1</f>
        <v>1</v>
      </c>
    </row>
    <row r="24" customFormat="false" ht="15.75" hidden="false" customHeight="false" outlineLevel="0" collapsed="false">
      <c r="A24" s="0" t="n">
        <v>464032953</v>
      </c>
      <c r="B24" s="0" t="s">
        <v>22</v>
      </c>
      <c r="C24" s="0" t="n">
        <v>1200</v>
      </c>
      <c r="D24" s="0" t="n">
        <v>1</v>
      </c>
      <c r="E24" s="22" t="n">
        <v>45519</v>
      </c>
      <c r="F24" s="0" t="n">
        <v>75</v>
      </c>
      <c r="G24" s="0" t="n">
        <v>181</v>
      </c>
      <c r="H24" s="0" t="n">
        <v>35.26553</v>
      </c>
      <c r="I24" s="0" t="n">
        <v>-110.445</v>
      </c>
      <c r="J24" s="24" t="n">
        <f aca="false">VLOOKUP(A24,coordinates!$A$3:$I$887,8,FALSE())</f>
        <v>35.265528</v>
      </c>
      <c r="K24" s="24" t="n">
        <f aca="false">VLOOKUP(A24,coordinates!$A$3:$I$887,9,FALSE())</f>
        <v>-110.444528</v>
      </c>
      <c r="L24" s="26" t="b">
        <f aca="false">COUNTIF(coordinates!$A$3:$A$887, A24)=1</f>
        <v>1</v>
      </c>
    </row>
    <row r="25" customFormat="false" ht="15.75" hidden="false" customHeight="false" outlineLevel="0" collapsed="false">
      <c r="A25" s="0" t="n">
        <v>464032960</v>
      </c>
      <c r="B25" s="0" t="s">
        <v>22</v>
      </c>
      <c r="C25" s="0" t="n">
        <v>1200</v>
      </c>
      <c r="D25" s="0" t="n">
        <v>1</v>
      </c>
      <c r="E25" s="22" t="n">
        <v>45055</v>
      </c>
      <c r="F25" s="0" t="n">
        <v>539</v>
      </c>
      <c r="G25" s="0" t="n">
        <v>100</v>
      </c>
      <c r="H25" s="0" t="n">
        <v>35.30299</v>
      </c>
      <c r="I25" s="0" t="n">
        <v>-110.454</v>
      </c>
      <c r="J25" s="24" t="n">
        <f aca="false">VLOOKUP(A25,coordinates!$A$3:$I$887,8,FALSE())</f>
        <v>35.30299</v>
      </c>
      <c r="K25" s="24" t="n">
        <f aca="false">VLOOKUP(A25,coordinates!$A$3:$I$887,9,FALSE())</f>
        <v>-110.45379</v>
      </c>
      <c r="L25" s="26" t="b">
        <f aca="false">COUNTIF(coordinates!$A$3:$A$887, A25)=1</f>
        <v>1</v>
      </c>
    </row>
    <row r="26" customFormat="false" ht="15.75" hidden="false" customHeight="false" outlineLevel="0" collapsed="false">
      <c r="A26" s="0" t="n">
        <v>464032977</v>
      </c>
      <c r="B26" s="0" t="s">
        <v>22</v>
      </c>
      <c r="C26" s="0" t="n">
        <v>1475</v>
      </c>
      <c r="D26" s="0" t="n">
        <v>1</v>
      </c>
      <c r="E26" s="22" t="n">
        <v>45575</v>
      </c>
      <c r="F26" s="0" t="n">
        <v>19</v>
      </c>
      <c r="G26" s="0" t="n">
        <v>265</v>
      </c>
      <c r="H26" s="0" t="n">
        <v>35.28952</v>
      </c>
      <c r="I26" s="0" t="n">
        <v>-110.498</v>
      </c>
      <c r="J26" s="24" t="n">
        <f aca="false">VLOOKUP(A26,coordinates!$A$3:$I$887,8,FALSE())</f>
        <v>35.28952</v>
      </c>
      <c r="K26" s="24" t="n">
        <f aca="false">VLOOKUP(A26,coordinates!$A$3:$I$887,9,FALSE())</f>
        <v>-110.49809</v>
      </c>
      <c r="L26" s="26" t="b">
        <f aca="false">COUNTIF(coordinates!$A$3:$A$887, A26)=1</f>
        <v>1</v>
      </c>
    </row>
    <row r="27" customFormat="false" ht="15.75" hidden="false" customHeight="false" outlineLevel="0" collapsed="false">
      <c r="A27" s="0" t="n">
        <v>464032984</v>
      </c>
      <c r="B27" s="0" t="s">
        <v>22</v>
      </c>
      <c r="C27" s="0" t="n">
        <v>2475</v>
      </c>
      <c r="D27" s="0" t="n">
        <v>1</v>
      </c>
      <c r="E27" s="22" t="n">
        <v>45553</v>
      </c>
      <c r="F27" s="0" t="n">
        <v>41</v>
      </c>
      <c r="G27" s="0" t="n">
        <v>759</v>
      </c>
      <c r="H27" s="0" t="n">
        <v>35.28283</v>
      </c>
      <c r="I27" s="0" t="n">
        <v>-110.454</v>
      </c>
      <c r="J27" s="24" t="n">
        <f aca="false">VLOOKUP(A27,coordinates!$A$3:$I$887,8,FALSE())</f>
        <v>35.28283</v>
      </c>
      <c r="K27" s="24" t="n">
        <f aca="false">VLOOKUP(A27,coordinates!$A$3:$I$887,9,FALSE())</f>
        <v>-110.45353</v>
      </c>
      <c r="L27" s="26" t="b">
        <f aca="false">COUNTIF(coordinates!$A$3:$A$887, A27)=1</f>
        <v>1</v>
      </c>
    </row>
    <row r="28" customFormat="false" ht="15.75" hidden="false" customHeight="false" outlineLevel="0" collapsed="false">
      <c r="A28" s="0" t="n">
        <v>464032991</v>
      </c>
      <c r="B28" s="0" t="s">
        <v>22</v>
      </c>
      <c r="C28" s="0" t="n">
        <v>2200</v>
      </c>
      <c r="D28" s="0" t="n">
        <v>1</v>
      </c>
      <c r="E28" s="22" t="n">
        <v>45552</v>
      </c>
      <c r="F28" s="0" t="n">
        <v>42</v>
      </c>
      <c r="G28" s="0" t="n">
        <v>1054</v>
      </c>
      <c r="H28" s="0" t="n">
        <v>35.29647</v>
      </c>
      <c r="I28" s="0" t="n">
        <v>-110.461</v>
      </c>
      <c r="J28" s="24" t="n">
        <f aca="false">VLOOKUP(A28,coordinates!$A$3:$I$887,8,FALSE())</f>
        <v>35.29647</v>
      </c>
      <c r="K28" s="24" t="n">
        <f aca="false">VLOOKUP(A28,coordinates!$A$3:$I$887,9,FALSE())</f>
        <v>-110.46123</v>
      </c>
      <c r="L28" s="26" t="b">
        <f aca="false">COUNTIF(coordinates!$A$3:$A$887, A28)=1</f>
        <v>1</v>
      </c>
    </row>
    <row r="29" customFormat="false" ht="15.75" hidden="false" customHeight="false" outlineLevel="0" collapsed="false">
      <c r="A29" s="0" t="n">
        <v>464033002</v>
      </c>
      <c r="B29" s="0" t="s">
        <v>22</v>
      </c>
      <c r="C29" s="0" t="n">
        <v>1475</v>
      </c>
      <c r="D29" s="0" t="n">
        <v>1</v>
      </c>
      <c r="E29" s="22" t="n">
        <v>45575</v>
      </c>
      <c r="F29" s="0" t="n">
        <v>19</v>
      </c>
      <c r="G29" s="0" t="n">
        <v>181</v>
      </c>
      <c r="H29" s="0" t="n">
        <v>35.28691</v>
      </c>
      <c r="I29" s="0" t="n">
        <v>-110.498</v>
      </c>
      <c r="J29" s="24" t="n">
        <f aca="false">VLOOKUP(A29,coordinates!$A$3:$I$887,8,FALSE())</f>
        <v>35.28691</v>
      </c>
      <c r="K29" s="24" t="n">
        <f aca="false">VLOOKUP(A29,coordinates!$A$3:$I$887,9,FALSE())</f>
        <v>-110.49768</v>
      </c>
      <c r="L29" s="26" t="b">
        <f aca="false">COUNTIF(coordinates!$A$3:$A$887, A29)=1</f>
        <v>1</v>
      </c>
    </row>
    <row r="30" customFormat="false" ht="15.75" hidden="false" customHeight="false" outlineLevel="0" collapsed="false">
      <c r="A30" s="0" t="n">
        <v>464033019</v>
      </c>
      <c r="B30" s="0" t="s">
        <v>22</v>
      </c>
      <c r="C30" s="0" t="n">
        <v>1200</v>
      </c>
      <c r="D30" s="0" t="n">
        <v>1</v>
      </c>
      <c r="E30" s="22" t="n">
        <v>45328</v>
      </c>
      <c r="F30" s="0" t="n">
        <v>266</v>
      </c>
      <c r="G30" s="0" t="n">
        <v>0</v>
      </c>
      <c r="H30" s="0" t="n">
        <v>35.26559</v>
      </c>
      <c r="I30" s="0" t="n">
        <v>-110.438</v>
      </c>
      <c r="J30" s="24" t="n">
        <f aca="false">VLOOKUP(A30,coordinates!$A$3:$I$887,8,FALSE())</f>
        <v>35.26559</v>
      </c>
      <c r="K30" s="24" t="n">
        <f aca="false">VLOOKUP(A30,coordinates!$A$3:$I$887,9,FALSE())</f>
        <v>-110.43813</v>
      </c>
      <c r="L30" s="26" t="b">
        <f aca="false">COUNTIF(coordinates!$A$3:$A$887, A30)=1</f>
        <v>1</v>
      </c>
    </row>
    <row r="31" customFormat="false" ht="15.75" hidden="false" customHeight="false" outlineLevel="0" collapsed="false">
      <c r="A31" s="0" t="n">
        <v>464033026</v>
      </c>
      <c r="B31" s="0" t="s">
        <v>22</v>
      </c>
      <c r="C31" s="0" t="n">
        <v>1200</v>
      </c>
      <c r="D31" s="0" t="n">
        <v>1</v>
      </c>
      <c r="E31" s="22" t="n">
        <v>45545</v>
      </c>
      <c r="F31" s="0" t="n">
        <v>49</v>
      </c>
      <c r="G31" s="0" t="n">
        <v>338</v>
      </c>
      <c r="H31" s="0" t="n">
        <v>35.21216</v>
      </c>
      <c r="I31" s="0" t="n">
        <v>-110.34</v>
      </c>
      <c r="J31" s="24" t="n">
        <f aca="false">VLOOKUP(A31,coordinates!$A$3:$I$887,8,FALSE())</f>
        <v>35.2121557</v>
      </c>
      <c r="K31" s="24" t="n">
        <f aca="false">VLOOKUP(A31,coordinates!$A$3:$I$887,9,FALSE())</f>
        <v>-110.3398408</v>
      </c>
      <c r="L31" s="26" t="b">
        <f aca="false">COUNTIF(coordinates!$A$3:$A$887, A31)=1</f>
        <v>1</v>
      </c>
    </row>
    <row r="32" customFormat="false" ht="15.75" hidden="false" customHeight="false" outlineLevel="0" collapsed="false">
      <c r="A32" s="0" t="n">
        <v>464033033</v>
      </c>
      <c r="B32" s="0" t="s">
        <v>22</v>
      </c>
      <c r="C32" s="0" t="n">
        <v>1475</v>
      </c>
      <c r="D32" s="0" t="n">
        <v>1</v>
      </c>
      <c r="E32" s="22" t="n">
        <v>45504</v>
      </c>
      <c r="F32" s="0" t="n">
        <v>90</v>
      </c>
      <c r="G32" s="0" t="n">
        <v>474</v>
      </c>
      <c r="H32" s="0" t="n">
        <v>35.35139</v>
      </c>
      <c r="I32" s="0" t="n">
        <v>-110.263</v>
      </c>
      <c r="J32" s="24" t="n">
        <f aca="false">VLOOKUP(A32,coordinates!$A$3:$I$887,8,FALSE())</f>
        <v>35.35139</v>
      </c>
      <c r="K32" s="24" t="n">
        <f aca="false">VLOOKUP(A32,coordinates!$A$3:$I$887,9,FALSE())</f>
        <v>-110.2633</v>
      </c>
      <c r="L32" s="26" t="b">
        <f aca="false">COUNTIF(coordinates!$A$3:$A$887, A32)=1</f>
        <v>1</v>
      </c>
    </row>
    <row r="33" customFormat="false" ht="15.75" hidden="false" customHeight="false" outlineLevel="0" collapsed="false">
      <c r="A33" s="0" t="n">
        <v>464033040</v>
      </c>
      <c r="B33" s="0" t="s">
        <v>22</v>
      </c>
      <c r="C33" s="0" t="n">
        <v>1200</v>
      </c>
      <c r="D33" s="0" t="n">
        <v>1</v>
      </c>
      <c r="E33" s="22" t="n">
        <v>45575</v>
      </c>
      <c r="F33" s="0" t="n">
        <v>19</v>
      </c>
      <c r="G33" s="0" t="n">
        <v>124</v>
      </c>
      <c r="H33" s="0" t="n">
        <v>35.34937</v>
      </c>
      <c r="I33" s="0" t="n">
        <v>-110.261</v>
      </c>
      <c r="J33" s="24" t="n">
        <f aca="false">VLOOKUP(A33,coordinates!$A$3:$I$887,8,FALSE())</f>
        <v>35.34937</v>
      </c>
      <c r="K33" s="24" t="n">
        <f aca="false">VLOOKUP(A33,coordinates!$A$3:$I$887,9,FALSE())</f>
        <v>-110.26079</v>
      </c>
      <c r="L33" s="26" t="b">
        <f aca="false">COUNTIF(coordinates!$A$3:$A$887, A33)=1</f>
        <v>1</v>
      </c>
    </row>
    <row r="34" customFormat="false" ht="15.75" hidden="false" customHeight="false" outlineLevel="0" collapsed="false">
      <c r="A34" s="0" t="n">
        <v>464033071</v>
      </c>
      <c r="B34" s="0" t="s">
        <v>22</v>
      </c>
      <c r="C34" s="0" t="n">
        <v>1475</v>
      </c>
      <c r="D34" s="0" t="n">
        <v>1</v>
      </c>
      <c r="E34" s="22" t="n">
        <v>45553</v>
      </c>
      <c r="F34" s="0" t="n">
        <v>41</v>
      </c>
      <c r="G34" s="0" t="n">
        <v>924</v>
      </c>
      <c r="H34" s="0" t="n">
        <v>35.42689</v>
      </c>
      <c r="I34" s="0" t="n">
        <v>-110.311</v>
      </c>
      <c r="J34" s="24" t="n">
        <f aca="false">VLOOKUP(A34,coordinates!$A$3:$I$887,8,FALSE())</f>
        <v>35.42689</v>
      </c>
      <c r="K34" s="24" t="n">
        <f aca="false">VLOOKUP(A34,coordinates!$A$3:$I$887,9,FALSE())</f>
        <v>-110.31125</v>
      </c>
      <c r="L34" s="26" t="b">
        <f aca="false">COUNTIF(coordinates!$A$3:$A$887, A34)=1</f>
        <v>1</v>
      </c>
    </row>
    <row r="35" customFormat="false" ht="15.75" hidden="false" customHeight="false" outlineLevel="0" collapsed="false">
      <c r="A35" s="0" t="n">
        <v>464033095</v>
      </c>
      <c r="B35" s="0" t="s">
        <v>22</v>
      </c>
      <c r="C35" s="0" t="n">
        <v>1200</v>
      </c>
      <c r="D35" s="0" t="n">
        <v>6</v>
      </c>
      <c r="E35" s="22" t="n">
        <v>45084</v>
      </c>
      <c r="F35" s="0" t="n">
        <v>510</v>
      </c>
      <c r="G35" s="0" t="n">
        <v>50</v>
      </c>
      <c r="H35" s="0" t="n">
        <v>35.3156</v>
      </c>
      <c r="I35" s="0" t="n">
        <v>-110.427</v>
      </c>
      <c r="J35" s="24" t="n">
        <f aca="false">VLOOKUP(A35,coordinates!$A$3:$I$887,8,FALSE())</f>
        <v>35.3156</v>
      </c>
      <c r="K35" s="24" t="n">
        <f aca="false">VLOOKUP(A35,coordinates!$A$3:$I$887,9,FALSE())</f>
        <v>-110.4271</v>
      </c>
      <c r="L35" s="26" t="b">
        <f aca="false">COUNTIF(coordinates!$A$3:$A$887, A35)=1</f>
        <v>1</v>
      </c>
    </row>
    <row r="36" customFormat="false" ht="15.75" hidden="false" customHeight="false" outlineLevel="0" collapsed="false">
      <c r="A36" s="0" t="n">
        <v>464033105</v>
      </c>
      <c r="B36" s="0" t="s">
        <v>22</v>
      </c>
      <c r="C36" s="0" t="n">
        <v>1200</v>
      </c>
      <c r="D36" s="0" t="n">
        <v>1</v>
      </c>
      <c r="E36" s="22" t="n">
        <v>45117</v>
      </c>
      <c r="F36" s="0" t="n">
        <v>477</v>
      </c>
      <c r="G36" s="0" t="n">
        <v>800</v>
      </c>
      <c r="H36" s="0" t="n">
        <v>35.346</v>
      </c>
      <c r="I36" s="0" t="n">
        <v>-110.349</v>
      </c>
      <c r="J36" s="24" t="n">
        <f aca="false">VLOOKUP(A36,coordinates!$A$3:$I$887,8,FALSE())</f>
        <v>35.346</v>
      </c>
      <c r="K36" s="24" t="n">
        <f aca="false">VLOOKUP(A36,coordinates!$A$3:$I$887,9,FALSE())</f>
        <v>-110.3494</v>
      </c>
      <c r="L36" s="26" t="b">
        <f aca="false">COUNTIF(coordinates!$A$3:$A$887, A36)=1</f>
        <v>1</v>
      </c>
    </row>
    <row r="37" customFormat="false" ht="15.75" hidden="false" customHeight="false" outlineLevel="0" collapsed="false">
      <c r="A37" s="0" t="n">
        <v>464033112</v>
      </c>
      <c r="B37" s="0" t="s">
        <v>22</v>
      </c>
      <c r="C37" s="0" t="n">
        <v>1000</v>
      </c>
      <c r="D37" s="0" t="n">
        <v>1</v>
      </c>
      <c r="E37" s="22" t="n">
        <v>45511</v>
      </c>
      <c r="F37" s="0" t="n">
        <v>83</v>
      </c>
      <c r="G37" s="0" t="n">
        <v>1128</v>
      </c>
      <c r="H37" s="0" t="n">
        <v>35.31139</v>
      </c>
      <c r="I37" s="0" t="n">
        <v>-110.428</v>
      </c>
      <c r="J37" s="24" t="n">
        <f aca="false">VLOOKUP(A37,coordinates!$A$3:$I$887,8,FALSE())</f>
        <v>35.3113874</v>
      </c>
      <c r="K37" s="24" t="n">
        <f aca="false">VLOOKUP(A37,coordinates!$A$3:$I$887,9,FALSE())</f>
        <v>-110.4280825</v>
      </c>
      <c r="L37" s="26" t="b">
        <f aca="false">COUNTIF(coordinates!$A$3:$A$887, A37)=1</f>
        <v>1</v>
      </c>
    </row>
    <row r="38" customFormat="false" ht="15.75" hidden="false" customHeight="false" outlineLevel="0" collapsed="false">
      <c r="A38" s="0" t="n">
        <v>464033129</v>
      </c>
      <c r="B38" s="0" t="s">
        <v>22</v>
      </c>
      <c r="C38" s="0" t="n">
        <v>1200</v>
      </c>
      <c r="D38" s="0" t="n">
        <v>1</v>
      </c>
      <c r="E38" s="22" t="n">
        <v>45545</v>
      </c>
      <c r="F38" s="0" t="n">
        <v>49</v>
      </c>
      <c r="G38" s="0" t="n">
        <v>527</v>
      </c>
      <c r="H38" s="0" t="n">
        <v>35.21246</v>
      </c>
      <c r="I38" s="0" t="n">
        <v>-110.34</v>
      </c>
      <c r="J38" s="24" t="n">
        <f aca="false">VLOOKUP(A38,coordinates!$A$3:$I$887,8,FALSE())</f>
        <v>35.21246</v>
      </c>
      <c r="K38" s="24" t="n">
        <f aca="false">VLOOKUP(A38,coordinates!$A$3:$I$887,9,FALSE())</f>
        <v>-110.33985</v>
      </c>
      <c r="L38" s="26" t="b">
        <f aca="false">COUNTIF(coordinates!$A$3:$A$887, A38)=1</f>
        <v>1</v>
      </c>
    </row>
    <row r="39" customFormat="false" ht="15.75" hidden="false" customHeight="false" outlineLevel="0" collapsed="false">
      <c r="A39" s="0" t="n">
        <v>464033136</v>
      </c>
      <c r="B39" s="0" t="s">
        <v>22</v>
      </c>
      <c r="C39" s="0" t="n">
        <v>1200</v>
      </c>
      <c r="D39" s="0" t="n">
        <v>2</v>
      </c>
      <c r="E39" s="22" t="n">
        <v>45126</v>
      </c>
      <c r="F39" s="0" t="n">
        <v>468</v>
      </c>
      <c r="G39" s="0" t="n">
        <v>800</v>
      </c>
      <c r="H39" s="0" t="n">
        <v>35.4513</v>
      </c>
      <c r="I39" s="0" t="n">
        <v>-110.305</v>
      </c>
      <c r="J39" s="24" t="n">
        <f aca="false">VLOOKUP(A39,coordinates!$A$3:$I$887,8,FALSE())</f>
        <v>35.4512971</v>
      </c>
      <c r="K39" s="24" t="n">
        <f aca="false">VLOOKUP(A39,coordinates!$A$3:$I$887,9,FALSE())</f>
        <v>-110.3051175</v>
      </c>
      <c r="L39" s="26" t="b">
        <f aca="false">COUNTIF(coordinates!$A$3:$A$887, A39)=1</f>
        <v>1</v>
      </c>
    </row>
    <row r="40" customFormat="false" ht="15.75" hidden="false" customHeight="false" outlineLevel="0" collapsed="false">
      <c r="A40" s="0" t="n">
        <v>464033143</v>
      </c>
      <c r="B40" s="0" t="s">
        <v>22</v>
      </c>
      <c r="C40" s="0" t="n">
        <v>1475</v>
      </c>
      <c r="D40" s="0" t="n">
        <v>1</v>
      </c>
      <c r="E40" s="22" t="n">
        <v>45553</v>
      </c>
      <c r="F40" s="0" t="n">
        <v>41</v>
      </c>
      <c r="G40" s="0" t="n">
        <v>326</v>
      </c>
      <c r="H40" s="0" t="n">
        <v>35.44067</v>
      </c>
      <c r="I40" s="0" t="n">
        <v>-110.311</v>
      </c>
      <c r="J40" s="24" t="n">
        <f aca="false">VLOOKUP(A40,coordinates!$A$3:$I$887,8,FALSE())</f>
        <v>35.4406668</v>
      </c>
      <c r="K40" s="24" t="n">
        <f aca="false">VLOOKUP(A40,coordinates!$A$3:$I$887,9,FALSE())</f>
        <v>-110.3108735</v>
      </c>
      <c r="L40" s="26" t="b">
        <f aca="false">COUNTIF(coordinates!$A$3:$A$887, A40)=1</f>
        <v>1</v>
      </c>
    </row>
    <row r="41" customFormat="false" ht="15.75" hidden="false" customHeight="false" outlineLevel="0" collapsed="false">
      <c r="A41" s="0" t="n">
        <v>464033150</v>
      </c>
      <c r="B41" s="0" t="s">
        <v>22</v>
      </c>
      <c r="C41" s="0" t="n">
        <v>1200</v>
      </c>
      <c r="D41" s="0" t="n">
        <v>1</v>
      </c>
      <c r="E41" s="22" t="n">
        <v>45547</v>
      </c>
      <c r="F41" s="0" t="n">
        <v>47</v>
      </c>
      <c r="G41" s="0" t="n">
        <v>436</v>
      </c>
      <c r="H41" s="0" t="n">
        <v>35.36627</v>
      </c>
      <c r="I41" s="0" t="n">
        <v>-110.56</v>
      </c>
      <c r="J41" s="24" t="n">
        <f aca="false">VLOOKUP(A41,coordinates!$A$3:$I$887,8,FALSE())</f>
        <v>35.3662666</v>
      </c>
      <c r="K41" s="24" t="n">
        <f aca="false">VLOOKUP(A41,coordinates!$A$3:$I$887,9,FALSE())</f>
        <v>-110.5603515</v>
      </c>
      <c r="L41" s="26" t="b">
        <f aca="false">COUNTIF(coordinates!$A$3:$A$887, A41)=1</f>
        <v>1</v>
      </c>
    </row>
    <row r="42" customFormat="false" ht="15.75" hidden="false" customHeight="false" outlineLevel="0" collapsed="false">
      <c r="A42" s="0" t="n">
        <v>464033167</v>
      </c>
      <c r="B42" s="0" t="s">
        <v>22</v>
      </c>
      <c r="C42" s="0" t="n">
        <v>1200</v>
      </c>
      <c r="D42" s="0" t="n">
        <v>1</v>
      </c>
      <c r="E42" s="22" t="n">
        <v>45547</v>
      </c>
      <c r="F42" s="0" t="n">
        <v>47</v>
      </c>
      <c r="G42" s="0" t="n">
        <v>657</v>
      </c>
      <c r="H42" s="0" t="n">
        <v>35.36568</v>
      </c>
      <c r="I42" s="0" t="n">
        <v>-110.56</v>
      </c>
      <c r="J42" s="24" t="n">
        <f aca="false">VLOOKUP(A42,coordinates!$A$3:$I$887,8,FALSE())</f>
        <v>35.3656845</v>
      </c>
      <c r="K42" s="24" t="n">
        <f aca="false">VLOOKUP(A42,coordinates!$A$3:$I$887,9,FALSE())</f>
        <v>-110.5600632</v>
      </c>
      <c r="L42" s="26" t="b">
        <f aca="false">COUNTIF(coordinates!$A$3:$A$887, A42)=1</f>
        <v>1</v>
      </c>
    </row>
    <row r="43" customFormat="false" ht="15.75" hidden="false" customHeight="false" outlineLevel="0" collapsed="false">
      <c r="A43" s="0" t="n">
        <v>464033174</v>
      </c>
      <c r="B43" s="0" t="s">
        <v>22</v>
      </c>
      <c r="C43" s="0" t="n">
        <v>1200</v>
      </c>
      <c r="D43" s="0" t="n">
        <v>1</v>
      </c>
      <c r="E43" s="22" t="n">
        <v>45530</v>
      </c>
      <c r="F43" s="0" t="n">
        <v>64</v>
      </c>
      <c r="G43" s="0" t="n">
        <v>282</v>
      </c>
      <c r="H43" s="0" t="n">
        <v>35.37227</v>
      </c>
      <c r="I43" s="0" t="n">
        <v>-110.465</v>
      </c>
      <c r="J43" s="24" t="n">
        <f aca="false">VLOOKUP(A43,coordinates!$A$3:$I$887,8,FALSE())</f>
        <v>35.37227</v>
      </c>
      <c r="K43" s="24" t="n">
        <f aca="false">VLOOKUP(A43,coordinates!$A$3:$I$887,9,FALSE())</f>
        <v>-110.46538</v>
      </c>
      <c r="L43" s="26" t="b">
        <f aca="false">COUNTIF(coordinates!$A$3:$A$887, A43)=1</f>
        <v>1</v>
      </c>
    </row>
    <row r="44" customFormat="false" ht="15.75" hidden="false" customHeight="false" outlineLevel="0" collapsed="false">
      <c r="A44" s="0" t="n">
        <v>464033181</v>
      </c>
      <c r="B44" s="0" t="s">
        <v>22</v>
      </c>
      <c r="C44" s="0" t="n">
        <v>1475</v>
      </c>
      <c r="D44" s="0" t="n">
        <v>1</v>
      </c>
      <c r="E44" s="22" t="n">
        <v>45545</v>
      </c>
      <c r="F44" s="0" t="n">
        <v>49</v>
      </c>
      <c r="G44" s="0" t="n">
        <v>471</v>
      </c>
      <c r="H44" s="0" t="n">
        <v>35.2149</v>
      </c>
      <c r="I44" s="0" t="n">
        <v>-110.34</v>
      </c>
      <c r="J44" s="24" t="n">
        <f aca="false">VLOOKUP(A44,coordinates!$A$3:$I$887,8,FALSE())</f>
        <v>35.2149</v>
      </c>
      <c r="K44" s="24" t="n">
        <f aca="false">VLOOKUP(A44,coordinates!$A$3:$I$887,9,FALSE())</f>
        <v>-110.33976</v>
      </c>
      <c r="L44" s="26" t="b">
        <f aca="false">COUNTIF(coordinates!$A$3:$A$887, A44)=1</f>
        <v>1</v>
      </c>
    </row>
    <row r="45" customFormat="false" ht="15.75" hidden="false" customHeight="false" outlineLevel="0" collapsed="false">
      <c r="A45" s="0" t="n">
        <v>464033198</v>
      </c>
      <c r="B45" s="0" t="s">
        <v>22</v>
      </c>
      <c r="C45" s="0" t="n">
        <v>1475</v>
      </c>
      <c r="D45" s="0" t="n">
        <v>1</v>
      </c>
      <c r="E45" s="22" t="n">
        <v>45097</v>
      </c>
      <c r="F45" s="0" t="n">
        <v>497</v>
      </c>
      <c r="G45" s="0" t="n">
        <v>400</v>
      </c>
      <c r="H45" s="0" t="n">
        <v>35.21482</v>
      </c>
      <c r="I45" s="0" t="n">
        <v>-110.34</v>
      </c>
      <c r="J45" s="24" t="n">
        <f aca="false">VLOOKUP(A45,coordinates!$A$3:$I$887,8,FALSE())</f>
        <v>35.21482</v>
      </c>
      <c r="K45" s="24" t="n">
        <f aca="false">VLOOKUP(A45,coordinates!$A$3:$I$887,9,FALSE())</f>
        <v>-110.33985</v>
      </c>
      <c r="L45" s="26" t="b">
        <f aca="false">COUNTIF(coordinates!$A$3:$A$887, A45)=1</f>
        <v>1</v>
      </c>
    </row>
    <row r="46" customFormat="false" ht="15.75" hidden="false" customHeight="false" outlineLevel="0" collapsed="false">
      <c r="A46" s="0" t="n">
        <v>464033208</v>
      </c>
      <c r="B46" s="0" t="s">
        <v>22</v>
      </c>
      <c r="C46" s="0" t="n">
        <v>1475</v>
      </c>
      <c r="D46" s="0" t="n">
        <v>1</v>
      </c>
      <c r="E46" s="22" t="n">
        <v>45495</v>
      </c>
      <c r="F46" s="0" t="n">
        <v>99</v>
      </c>
      <c r="G46" s="0" t="n">
        <v>432</v>
      </c>
      <c r="H46" s="0" t="n">
        <v>35.39266</v>
      </c>
      <c r="I46" s="0" t="n">
        <v>-110.359</v>
      </c>
      <c r="J46" s="24" t="n">
        <f aca="false">VLOOKUP(A46,coordinates!$A$3:$I$887,8,FALSE())</f>
        <v>35.39266</v>
      </c>
      <c r="K46" s="24" t="n">
        <f aca="false">VLOOKUP(A46,coordinates!$A$3:$I$887,9,FALSE())</f>
        <v>-110.35934</v>
      </c>
      <c r="L46" s="26" t="b">
        <f aca="false">COUNTIF(coordinates!$A$3:$A$887, A46)=1</f>
        <v>1</v>
      </c>
    </row>
    <row r="47" customFormat="false" ht="15.75" hidden="false" customHeight="false" outlineLevel="0" collapsed="false">
      <c r="A47" s="0" t="n">
        <v>464033215</v>
      </c>
      <c r="B47" s="0" t="s">
        <v>22</v>
      </c>
      <c r="C47" s="0" t="n">
        <v>1200</v>
      </c>
      <c r="D47" s="0" t="n">
        <v>1</v>
      </c>
      <c r="E47" s="22" t="n">
        <v>45574</v>
      </c>
      <c r="F47" s="0" t="n">
        <v>20</v>
      </c>
      <c r="G47" s="0" t="n">
        <v>860</v>
      </c>
      <c r="H47" s="0" t="n">
        <v>35.32418</v>
      </c>
      <c r="I47" s="0" t="n">
        <v>-110.444</v>
      </c>
      <c r="J47" s="24" t="n">
        <f aca="false">VLOOKUP(A47,coordinates!$A$3:$I$887,8,FALSE())</f>
        <v>35.32418</v>
      </c>
      <c r="K47" s="24" t="n">
        <f aca="false">VLOOKUP(A47,coordinates!$A$3:$I$887,9,FALSE())</f>
        <v>-110.44386</v>
      </c>
      <c r="L47" s="26" t="b">
        <f aca="false">COUNTIF(coordinates!$A$3:$A$887, A47)=1</f>
        <v>1</v>
      </c>
    </row>
    <row r="48" customFormat="false" ht="15.75" hidden="false" customHeight="false" outlineLevel="0" collapsed="false">
      <c r="A48" s="0" t="n">
        <v>464033222</v>
      </c>
      <c r="B48" s="0" t="s">
        <v>22</v>
      </c>
      <c r="C48" s="0" t="n">
        <v>1200</v>
      </c>
      <c r="D48" s="0" t="n">
        <v>1</v>
      </c>
      <c r="E48" s="22" t="n">
        <v>45568</v>
      </c>
      <c r="F48" s="0" t="n">
        <v>26</v>
      </c>
      <c r="G48" s="0" t="n">
        <v>694</v>
      </c>
      <c r="H48" s="0" t="n">
        <v>35.33583</v>
      </c>
      <c r="I48" s="0" t="n">
        <v>-110.549</v>
      </c>
      <c r="J48" s="24" t="n">
        <f aca="false">VLOOKUP(A48,coordinates!$A$3:$I$887,8,FALSE())</f>
        <v>35.33583</v>
      </c>
      <c r="K48" s="24" t="n">
        <f aca="false">VLOOKUP(A48,coordinates!$A$3:$I$887,9,FALSE())</f>
        <v>-110.5492</v>
      </c>
      <c r="L48" s="26" t="b">
        <f aca="false">COUNTIF(coordinates!$A$3:$A$887, A48)=1</f>
        <v>1</v>
      </c>
    </row>
    <row r="49" customFormat="false" ht="15.75" hidden="false" customHeight="false" outlineLevel="0" collapsed="false">
      <c r="A49" s="0" t="n">
        <v>464033239</v>
      </c>
      <c r="B49" s="0" t="s">
        <v>22</v>
      </c>
      <c r="C49" s="0" t="n">
        <v>1475</v>
      </c>
      <c r="D49" s="0" t="n">
        <v>1</v>
      </c>
      <c r="E49" s="22" t="n">
        <v>45313</v>
      </c>
      <c r="F49" s="0" t="n">
        <v>281</v>
      </c>
      <c r="G49" s="0" t="n">
        <v>615</v>
      </c>
      <c r="H49" s="0" t="n">
        <v>35.35608</v>
      </c>
      <c r="I49" s="0" t="n">
        <v>-110.537</v>
      </c>
      <c r="J49" s="24" t="n">
        <f aca="false">VLOOKUP(A49,coordinates!$A$3:$I$887,8,FALSE())</f>
        <v>35.3560821</v>
      </c>
      <c r="K49" s="24" t="n">
        <f aca="false">VLOOKUP(A49,coordinates!$A$3:$I$887,9,FALSE())</f>
        <v>-110.5368386</v>
      </c>
      <c r="L49" s="26" t="b">
        <f aca="false">COUNTIF(coordinates!$A$3:$A$887, A49)=1</f>
        <v>1</v>
      </c>
    </row>
    <row r="50" customFormat="false" ht="15.75" hidden="false" customHeight="false" outlineLevel="0" collapsed="false">
      <c r="A50" s="0" t="n">
        <v>464033246</v>
      </c>
      <c r="B50" s="0" t="s">
        <v>22</v>
      </c>
      <c r="C50" s="0" t="n">
        <v>1475</v>
      </c>
      <c r="D50" s="0" t="n">
        <v>1</v>
      </c>
      <c r="E50" s="22" t="n">
        <v>45468</v>
      </c>
      <c r="F50" s="0" t="n">
        <v>126</v>
      </c>
      <c r="G50" s="0" t="n">
        <v>589</v>
      </c>
      <c r="H50" s="0" t="n">
        <v>35.21536</v>
      </c>
      <c r="I50" s="0" t="n">
        <v>-110.344</v>
      </c>
      <c r="J50" s="24" t="n">
        <f aca="false">VLOOKUP(A50,coordinates!$A$3:$I$887,8,FALSE())</f>
        <v>35.21536</v>
      </c>
      <c r="K50" s="24" t="n">
        <f aca="false">VLOOKUP(A50,coordinates!$A$3:$I$887,9,FALSE())</f>
        <v>-110.34437</v>
      </c>
      <c r="L50" s="26" t="b">
        <f aca="false">COUNTIF(coordinates!$A$3:$A$887, A50)=1</f>
        <v>1</v>
      </c>
    </row>
    <row r="51" customFormat="false" ht="15.75" hidden="false" customHeight="false" outlineLevel="0" collapsed="false">
      <c r="A51" s="0" t="n">
        <v>464033253</v>
      </c>
      <c r="B51" s="0" t="s">
        <v>22</v>
      </c>
      <c r="C51" s="0" t="n">
        <v>1200</v>
      </c>
      <c r="D51" s="0" t="n">
        <v>1</v>
      </c>
      <c r="E51" s="22" t="n">
        <v>45568</v>
      </c>
      <c r="F51" s="0" t="n">
        <v>26</v>
      </c>
      <c r="G51" s="0" t="n">
        <v>219</v>
      </c>
      <c r="H51" s="0" t="n">
        <v>35.33609</v>
      </c>
      <c r="I51" s="0" t="n">
        <v>-110.549</v>
      </c>
      <c r="J51" s="24" t="n">
        <f aca="false">VLOOKUP(A51,coordinates!$A$3:$I$887,8,FALSE())</f>
        <v>35.3360894</v>
      </c>
      <c r="K51" s="24" t="n">
        <f aca="false">VLOOKUP(A51,coordinates!$A$3:$I$887,9,FALSE())</f>
        <v>-110.5487345</v>
      </c>
      <c r="L51" s="26" t="b">
        <f aca="false">COUNTIF(coordinates!$A$3:$A$887, A51)=1</f>
        <v>1</v>
      </c>
    </row>
    <row r="52" customFormat="false" ht="15.75" hidden="false" customHeight="false" outlineLevel="0" collapsed="false">
      <c r="A52" s="0" t="n">
        <v>464033260</v>
      </c>
      <c r="B52" s="0" t="s">
        <v>22</v>
      </c>
      <c r="C52" s="0" t="n">
        <v>1200</v>
      </c>
      <c r="D52" s="0" t="n">
        <v>1</v>
      </c>
      <c r="E52" s="22" t="n">
        <v>45371</v>
      </c>
      <c r="F52" s="0" t="n">
        <v>223</v>
      </c>
      <c r="G52" s="0" t="n">
        <v>540</v>
      </c>
      <c r="H52" s="0" t="n">
        <v>35.39639</v>
      </c>
      <c r="I52" s="0" t="n">
        <v>-110.351</v>
      </c>
      <c r="J52" s="24" t="n">
        <f aca="false">VLOOKUP(A52,coordinates!$A$3:$I$887,8,FALSE())</f>
        <v>35.396385</v>
      </c>
      <c r="K52" s="24" t="n">
        <f aca="false">VLOOKUP(A52,coordinates!$A$3:$I$887,9,FALSE())</f>
        <v>-110.35051</v>
      </c>
      <c r="L52" s="26" t="b">
        <f aca="false">COUNTIF(coordinates!$A$3:$A$887, A52)=1</f>
        <v>1</v>
      </c>
    </row>
    <row r="53" customFormat="false" ht="15.75" hidden="false" customHeight="false" outlineLevel="0" collapsed="false">
      <c r="A53" s="0" t="n">
        <v>464033284</v>
      </c>
      <c r="B53" s="0" t="s">
        <v>22</v>
      </c>
      <c r="C53" s="0" t="n">
        <v>1200</v>
      </c>
      <c r="D53" s="0" t="n">
        <v>2</v>
      </c>
      <c r="E53" s="22" t="n">
        <v>45580</v>
      </c>
      <c r="F53" s="0" t="n">
        <v>14</v>
      </c>
      <c r="G53" s="0" t="n">
        <v>500</v>
      </c>
      <c r="H53" s="0" t="n">
        <v>35.38846</v>
      </c>
      <c r="I53" s="0" t="n">
        <v>-110.367</v>
      </c>
      <c r="J53" s="24" t="n">
        <f aca="false">VLOOKUP(A53,coordinates!$A$3:$I$887,8,FALSE())</f>
        <v>35.3884598</v>
      </c>
      <c r="K53" s="24" t="n">
        <f aca="false">VLOOKUP(A53,coordinates!$A$3:$I$887,9,FALSE())</f>
        <v>-110.3672522</v>
      </c>
      <c r="L53" s="26" t="b">
        <f aca="false">COUNTIF(coordinates!$A$3:$A$887, A53)=1</f>
        <v>1</v>
      </c>
    </row>
    <row r="54" customFormat="false" ht="15.75" hidden="false" customHeight="false" outlineLevel="0" collapsed="false">
      <c r="A54" s="0" t="n">
        <v>464033291</v>
      </c>
      <c r="B54" s="0" t="s">
        <v>22</v>
      </c>
      <c r="C54" s="0" t="n">
        <v>1200</v>
      </c>
      <c r="D54" s="0" t="n">
        <v>2</v>
      </c>
      <c r="E54" s="22" t="n">
        <v>45547</v>
      </c>
      <c r="F54" s="0" t="n">
        <v>47</v>
      </c>
      <c r="G54" s="0" t="n">
        <v>145</v>
      </c>
      <c r="H54" s="0" t="n">
        <v>35.32532</v>
      </c>
      <c r="I54" s="0" t="n">
        <v>-110.415</v>
      </c>
      <c r="J54" s="24" t="n">
        <f aca="false">VLOOKUP(A54,coordinates!$A$3:$I$887,8,FALSE())</f>
        <v>35.3253212</v>
      </c>
      <c r="K54" s="24" t="n">
        <f aca="false">VLOOKUP(A54,coordinates!$A$3:$I$887,9,FALSE())</f>
        <v>-110.414958</v>
      </c>
      <c r="L54" s="26" t="b">
        <f aca="false">COUNTIF(coordinates!$A$3:$A$887, A54)=1</f>
        <v>1</v>
      </c>
    </row>
    <row r="55" customFormat="false" ht="15.75" hidden="false" customHeight="false" outlineLevel="0" collapsed="false">
      <c r="A55" s="0" t="n">
        <v>464033301</v>
      </c>
      <c r="B55" s="0" t="s">
        <v>22</v>
      </c>
      <c r="C55" s="0" t="n">
        <v>1200</v>
      </c>
      <c r="D55" s="0" t="n">
        <v>1</v>
      </c>
      <c r="E55" s="22" t="n">
        <v>45491</v>
      </c>
      <c r="F55" s="0" t="n">
        <v>103</v>
      </c>
      <c r="G55" s="0" t="n">
        <v>207</v>
      </c>
      <c r="H55" s="0" t="n">
        <v>35.32992</v>
      </c>
      <c r="I55" s="0" t="n">
        <v>-110.335</v>
      </c>
      <c r="J55" s="24" t="n">
        <f aca="false">VLOOKUP(A55,coordinates!$A$3:$I$887,8,FALSE())</f>
        <v>35.329921</v>
      </c>
      <c r="K55" s="24" t="n">
        <f aca="false">VLOOKUP(A55,coordinates!$A$3:$I$887,9,FALSE())</f>
        <v>-110.3353299</v>
      </c>
      <c r="L55" s="26" t="b">
        <f aca="false">COUNTIF(coordinates!$A$3:$A$887, A55)=1</f>
        <v>1</v>
      </c>
    </row>
    <row r="56" customFormat="false" ht="15.75" hidden="false" customHeight="false" outlineLevel="0" collapsed="false">
      <c r="A56" s="0" t="n">
        <v>464033318</v>
      </c>
      <c r="B56" s="0" t="s">
        <v>22</v>
      </c>
      <c r="C56" s="0" t="n">
        <v>1475</v>
      </c>
      <c r="D56" s="0" t="n">
        <v>1</v>
      </c>
      <c r="E56" s="22" t="n">
        <v>45561</v>
      </c>
      <c r="F56" s="0" t="n">
        <v>33</v>
      </c>
      <c r="G56" s="0" t="n">
        <v>828</v>
      </c>
      <c r="H56" s="0" t="n">
        <v>35.45806</v>
      </c>
      <c r="I56" s="0" t="n">
        <v>-110.323</v>
      </c>
      <c r="J56" s="24" t="n">
        <f aca="false">VLOOKUP(A56,coordinates!$A$3:$I$887,8,FALSE())</f>
        <v>35.4580649</v>
      </c>
      <c r="K56" s="24" t="n">
        <f aca="false">VLOOKUP(A56,coordinates!$A$3:$I$887,9,FALSE())</f>
        <v>-110.3227017</v>
      </c>
      <c r="L56" s="26" t="b">
        <f aca="false">COUNTIF(coordinates!$A$3:$A$887, A56)=1</f>
        <v>1</v>
      </c>
    </row>
    <row r="57" customFormat="false" ht="15.75" hidden="false" customHeight="false" outlineLevel="0" collapsed="false">
      <c r="A57" s="0" t="n">
        <v>464033325</v>
      </c>
      <c r="B57" s="0" t="s">
        <v>22</v>
      </c>
      <c r="C57" s="0" t="n">
        <v>1200</v>
      </c>
      <c r="D57" s="0" t="n">
        <v>4</v>
      </c>
      <c r="E57" s="22" t="n">
        <v>45546</v>
      </c>
      <c r="F57" s="0" t="n">
        <v>48</v>
      </c>
      <c r="G57" s="0" t="n">
        <v>444</v>
      </c>
      <c r="H57" s="0" t="n">
        <v>35.30038</v>
      </c>
      <c r="I57" s="0" t="n">
        <v>-110.257</v>
      </c>
      <c r="J57" s="24" t="n">
        <f aca="false">VLOOKUP(A57,coordinates!$A$3:$I$887,8,FALSE())</f>
        <v>35.3003795</v>
      </c>
      <c r="K57" s="24" t="n">
        <f aca="false">VLOOKUP(A57,coordinates!$A$3:$I$887,9,FALSE())</f>
        <v>-110.2574818</v>
      </c>
      <c r="L57" s="26" t="b">
        <f aca="false">COUNTIF(coordinates!$A$3:$A$887, A57)=1</f>
        <v>1</v>
      </c>
    </row>
    <row r="58" customFormat="false" ht="15.75" hidden="false" customHeight="false" outlineLevel="0" collapsed="false">
      <c r="A58" s="0" t="n">
        <v>464033332</v>
      </c>
      <c r="B58" s="0" t="s">
        <v>22</v>
      </c>
      <c r="C58" s="0" t="n">
        <v>1475</v>
      </c>
      <c r="D58" s="0" t="n">
        <v>4</v>
      </c>
      <c r="E58" s="22" t="n">
        <v>45488</v>
      </c>
      <c r="F58" s="0" t="n">
        <v>106</v>
      </c>
      <c r="G58" s="0" t="n">
        <v>660</v>
      </c>
      <c r="H58" s="0" t="n">
        <v>35.34485</v>
      </c>
      <c r="I58" s="0" t="n">
        <v>-110.344</v>
      </c>
      <c r="J58" s="24" t="n">
        <f aca="false">VLOOKUP(A58,coordinates!$A$3:$I$887,8,FALSE())</f>
        <v>35.34485</v>
      </c>
      <c r="K58" s="24" t="n">
        <f aca="false">VLOOKUP(A58,coordinates!$A$3:$I$887,9,FALSE())</f>
        <v>-110.34371</v>
      </c>
      <c r="L58" s="26" t="b">
        <f aca="false">COUNTIF(coordinates!$A$3:$A$887, A58)=1</f>
        <v>1</v>
      </c>
    </row>
    <row r="59" customFormat="false" ht="15.75" hidden="false" customHeight="false" outlineLevel="0" collapsed="false">
      <c r="A59" s="0" t="n">
        <v>464033349</v>
      </c>
      <c r="B59" s="0" t="s">
        <v>22</v>
      </c>
      <c r="C59" s="0" t="n">
        <v>1200</v>
      </c>
      <c r="D59" s="0" t="n">
        <v>3</v>
      </c>
      <c r="E59" s="22" t="n">
        <v>45553</v>
      </c>
      <c r="F59" s="0" t="n">
        <v>41</v>
      </c>
      <c r="G59" s="0" t="n">
        <v>383</v>
      </c>
      <c r="H59" s="0" t="n">
        <v>35.39281</v>
      </c>
      <c r="I59" s="0" t="n">
        <v>-110.359</v>
      </c>
      <c r="J59" s="24" t="n">
        <f aca="false">VLOOKUP(A59,coordinates!$A$3:$I$887,8,FALSE())</f>
        <v>35.3928125</v>
      </c>
      <c r="K59" s="24" t="n">
        <f aca="false">VLOOKUP(A59,coordinates!$A$3:$I$887,9,FALSE())</f>
        <v>-110.359396</v>
      </c>
      <c r="L59" s="26" t="b">
        <f aca="false">COUNTIF(coordinates!$A$3:$A$887, A59)=1</f>
        <v>1</v>
      </c>
    </row>
    <row r="60" customFormat="false" ht="15.75" hidden="false" customHeight="false" outlineLevel="0" collapsed="false">
      <c r="A60" s="0" t="n">
        <v>464033356</v>
      </c>
      <c r="B60" s="0" t="s">
        <v>22</v>
      </c>
      <c r="C60" s="0" t="n">
        <v>275</v>
      </c>
      <c r="D60" s="0" t="n">
        <v>1</v>
      </c>
      <c r="E60" s="22" t="n">
        <v>45491</v>
      </c>
      <c r="F60" s="0" t="n">
        <v>103</v>
      </c>
      <c r="G60" s="0" t="n">
        <v>257</v>
      </c>
      <c r="H60" s="0" t="n">
        <v>35.33654</v>
      </c>
      <c r="I60" s="0" t="n">
        <v>-110.339</v>
      </c>
      <c r="J60" s="24" t="n">
        <f aca="false">VLOOKUP(A60,coordinates!$A$3:$I$887,8,FALSE())</f>
        <v>35.3365377</v>
      </c>
      <c r="K60" s="24" t="n">
        <f aca="false">VLOOKUP(A60,coordinates!$A$3:$I$887,9,FALSE())</f>
        <v>-110.3390803</v>
      </c>
      <c r="L60" s="26" t="b">
        <f aca="false">COUNTIF(coordinates!$A$3:$A$887, A60)=1</f>
        <v>1</v>
      </c>
    </row>
    <row r="61" customFormat="false" ht="15.75" hidden="false" customHeight="false" outlineLevel="0" collapsed="false">
      <c r="A61" s="0" t="n">
        <v>464033363</v>
      </c>
      <c r="B61" s="0" t="s">
        <v>22</v>
      </c>
      <c r="C61" s="0" t="n">
        <v>1200</v>
      </c>
      <c r="D61" s="0" t="n">
        <v>5</v>
      </c>
      <c r="E61" s="22" t="n">
        <v>45530</v>
      </c>
      <c r="F61" s="0" t="n">
        <v>64</v>
      </c>
      <c r="G61" s="0" t="n">
        <v>305</v>
      </c>
      <c r="H61" s="0" t="n">
        <v>35.22221</v>
      </c>
      <c r="I61" s="0" t="n">
        <v>-110.42</v>
      </c>
      <c r="J61" s="24" t="n">
        <f aca="false">VLOOKUP(A61,coordinates!$A$3:$I$887,8,FALSE())</f>
        <v>35.222206</v>
      </c>
      <c r="K61" s="24" t="n">
        <f aca="false">VLOOKUP(A61,coordinates!$A$3:$I$887,9,FALSE())</f>
        <v>-110.42011</v>
      </c>
      <c r="L61" s="26" t="b">
        <f aca="false">COUNTIF(coordinates!$A$3:$A$887, A61)=1</f>
        <v>1</v>
      </c>
    </row>
    <row r="62" customFormat="false" ht="15.75" hidden="false" customHeight="false" outlineLevel="0" collapsed="false">
      <c r="A62" s="0" t="n">
        <v>464033370</v>
      </c>
      <c r="B62" s="0" t="s">
        <v>22</v>
      </c>
      <c r="C62" s="0" t="n">
        <v>1200</v>
      </c>
      <c r="D62" s="0" t="n">
        <v>1</v>
      </c>
      <c r="E62" s="22" t="n">
        <v>45232</v>
      </c>
      <c r="F62" s="0" t="n">
        <v>362</v>
      </c>
      <c r="G62" s="0" t="n">
        <v>200</v>
      </c>
      <c r="H62" s="0" t="n">
        <v>35.42739</v>
      </c>
      <c r="I62" s="0" t="n">
        <v>-110.227</v>
      </c>
      <c r="J62" s="24" t="n">
        <f aca="false">VLOOKUP(A62,coordinates!$A$3:$I$887,8,FALSE())</f>
        <v>35.42739</v>
      </c>
      <c r="K62" s="24" t="n">
        <f aca="false">VLOOKUP(A62,coordinates!$A$3:$I$887,9,FALSE())</f>
        <v>-110.2268</v>
      </c>
      <c r="L62" s="26" t="b">
        <f aca="false">COUNTIF(coordinates!$A$3:$A$887, A62)=1</f>
        <v>1</v>
      </c>
    </row>
    <row r="63" customFormat="false" ht="15.75" hidden="false" customHeight="false" outlineLevel="0" collapsed="false">
      <c r="A63" s="0" t="n">
        <v>464033387</v>
      </c>
      <c r="B63" s="0" t="s">
        <v>22</v>
      </c>
      <c r="C63" s="0" t="n">
        <v>1200</v>
      </c>
      <c r="D63" s="0" t="n">
        <v>3</v>
      </c>
      <c r="E63" s="22" t="n">
        <v>45546</v>
      </c>
      <c r="F63" s="0" t="n">
        <v>48</v>
      </c>
      <c r="G63" s="0" t="n">
        <v>211</v>
      </c>
      <c r="H63" s="0" t="n">
        <v>35.37282</v>
      </c>
      <c r="I63" s="0" t="n">
        <v>-110.317</v>
      </c>
      <c r="J63" s="24" t="n">
        <f aca="false">VLOOKUP(A63,coordinates!$A$3:$I$887,8,FALSE())</f>
        <v>35.3728172</v>
      </c>
      <c r="K63" s="24" t="n">
        <f aca="false">VLOOKUP(A63,coordinates!$A$3:$I$887,9,FALSE())</f>
        <v>-110.3172924</v>
      </c>
      <c r="L63" s="26" t="b">
        <f aca="false">COUNTIF(coordinates!$A$3:$A$887, A63)=1</f>
        <v>1</v>
      </c>
    </row>
    <row r="64" customFormat="false" ht="15.75" hidden="false" customHeight="false" outlineLevel="0" collapsed="false">
      <c r="A64" s="0" t="n">
        <v>464033394</v>
      </c>
      <c r="B64" s="0" t="s">
        <v>22</v>
      </c>
      <c r="C64" s="0" t="n">
        <v>1200</v>
      </c>
      <c r="D64" s="0" t="n">
        <v>1</v>
      </c>
      <c r="E64" s="22" t="n">
        <v>45575</v>
      </c>
      <c r="F64" s="0" t="n">
        <v>19</v>
      </c>
      <c r="G64" s="0" t="n">
        <v>55</v>
      </c>
      <c r="H64" s="0" t="n">
        <v>35.29175</v>
      </c>
      <c r="I64" s="0" t="n">
        <v>-110.498</v>
      </c>
      <c r="J64" s="24" t="n">
        <f aca="false">VLOOKUP(A64,coordinates!$A$3:$I$887,8,FALSE())</f>
        <v>35.291752</v>
      </c>
      <c r="K64" s="24" t="n">
        <f aca="false">VLOOKUP(A64,coordinates!$A$3:$I$887,9,FALSE())</f>
        <v>-110.498085</v>
      </c>
      <c r="L64" s="26" t="b">
        <f aca="false">COUNTIF(coordinates!$A$3:$A$887, A64)=1</f>
        <v>1</v>
      </c>
    </row>
    <row r="65" customFormat="false" ht="15.75" hidden="false" customHeight="false" outlineLevel="0" collapsed="false">
      <c r="A65" s="0" t="n">
        <v>464033404</v>
      </c>
      <c r="B65" s="0" t="s">
        <v>22</v>
      </c>
      <c r="C65" s="0" t="n">
        <v>1200</v>
      </c>
      <c r="D65" s="0" t="n">
        <v>3</v>
      </c>
      <c r="E65" s="22" t="n">
        <v>45379</v>
      </c>
      <c r="F65" s="0" t="n">
        <v>215</v>
      </c>
      <c r="G65" s="0" t="n">
        <v>239</v>
      </c>
      <c r="H65" s="0" t="n">
        <v>35.3118</v>
      </c>
      <c r="I65" s="0" t="n">
        <v>-110.428</v>
      </c>
      <c r="J65" s="24" t="n">
        <f aca="false">VLOOKUP(A65,coordinates!$A$3:$I$887,8,FALSE())</f>
        <v>35.311804</v>
      </c>
      <c r="K65" s="24" t="n">
        <f aca="false">VLOOKUP(A65,coordinates!$A$3:$I$887,9,FALSE())</f>
        <v>-110.427989</v>
      </c>
      <c r="L65" s="26" t="b">
        <f aca="false">COUNTIF(coordinates!$A$3:$A$887, A65)=1</f>
        <v>1</v>
      </c>
    </row>
    <row r="66" customFormat="false" ht="15.75" hidden="false" customHeight="false" outlineLevel="0" collapsed="false">
      <c r="A66" s="0" t="n">
        <v>464033411</v>
      </c>
      <c r="B66" s="0" t="s">
        <v>22</v>
      </c>
      <c r="C66" s="0" t="n">
        <v>1200</v>
      </c>
      <c r="D66" s="0" t="n">
        <v>3</v>
      </c>
      <c r="E66" s="22" t="n">
        <v>45558</v>
      </c>
      <c r="F66" s="0" t="n">
        <v>36</v>
      </c>
      <c r="G66" s="0" t="n">
        <v>91</v>
      </c>
      <c r="H66" s="0" t="n">
        <v>35.28285</v>
      </c>
      <c r="I66" s="0" t="n">
        <v>-110.454</v>
      </c>
      <c r="J66" s="24" t="n">
        <f aca="false">VLOOKUP(A66,coordinates!$A$3:$I$887,8,FALSE())</f>
        <v>35.282852</v>
      </c>
      <c r="K66" s="24" t="n">
        <f aca="false">VLOOKUP(A66,coordinates!$A$3:$I$887,9,FALSE())</f>
        <v>-110.454201</v>
      </c>
      <c r="L66" s="26" t="b">
        <f aca="false">COUNTIF(coordinates!$A$3:$A$887, A66)=1</f>
        <v>1</v>
      </c>
    </row>
    <row r="67" customFormat="false" ht="15.75" hidden="false" customHeight="false" outlineLevel="0" collapsed="false">
      <c r="A67" s="0" t="n">
        <v>464033428</v>
      </c>
      <c r="B67" s="0" t="s">
        <v>22</v>
      </c>
      <c r="C67" s="0" t="n">
        <v>1475</v>
      </c>
      <c r="D67" s="0" t="n">
        <v>2</v>
      </c>
      <c r="E67" s="22" t="n">
        <v>45574</v>
      </c>
      <c r="F67" s="0" t="n">
        <v>20</v>
      </c>
      <c r="G67" s="0" t="n">
        <v>610</v>
      </c>
      <c r="H67" s="0" t="n">
        <v>35.40004</v>
      </c>
      <c r="I67" s="0" t="n">
        <v>-110.318</v>
      </c>
      <c r="J67" s="24" t="n">
        <f aca="false">VLOOKUP(A67,coordinates!$A$3:$I$887,8,FALSE())</f>
        <v>35.4000376</v>
      </c>
      <c r="K67" s="24" t="n">
        <f aca="false">VLOOKUP(A67,coordinates!$A$3:$I$887,9,FALSE())</f>
        <v>-110.3176666</v>
      </c>
      <c r="L67" s="26" t="b">
        <f aca="false">COUNTIF(coordinates!$A$3:$A$887, A67)=1</f>
        <v>1</v>
      </c>
    </row>
    <row r="68" customFormat="false" ht="15.75" hidden="false" customHeight="false" outlineLevel="0" collapsed="false">
      <c r="A68" s="0" t="n">
        <v>464033435</v>
      </c>
      <c r="B68" s="0" t="s">
        <v>22</v>
      </c>
      <c r="C68" s="0" t="n">
        <v>1200</v>
      </c>
      <c r="D68" s="0" t="n">
        <v>4</v>
      </c>
      <c r="E68" s="22" t="n">
        <v>45582</v>
      </c>
      <c r="F68" s="0" t="n">
        <v>12</v>
      </c>
      <c r="G68" s="0" t="n">
        <v>800</v>
      </c>
      <c r="H68" s="0" t="n">
        <v>35.35411</v>
      </c>
      <c r="I68" s="0" t="n">
        <v>-110.453</v>
      </c>
      <c r="J68" s="24" t="n">
        <f aca="false">VLOOKUP(A68,coordinates!$A$3:$I$887,8,FALSE())</f>
        <v>35.3541141</v>
      </c>
      <c r="K68" s="24" t="n">
        <f aca="false">VLOOKUP(A68,coordinates!$A$3:$I$887,9,FALSE())</f>
        <v>-110.4533176</v>
      </c>
      <c r="L68" s="26" t="b">
        <f aca="false">COUNTIF(coordinates!$A$3:$A$887, A68)=1</f>
        <v>1</v>
      </c>
    </row>
    <row r="69" customFormat="false" ht="15.75" hidden="false" customHeight="false" outlineLevel="0" collapsed="false">
      <c r="A69" s="0" t="n">
        <v>464033442</v>
      </c>
      <c r="B69" s="0" t="s">
        <v>22</v>
      </c>
      <c r="C69" s="0" t="n">
        <v>1200</v>
      </c>
      <c r="D69" s="0" t="n">
        <v>3</v>
      </c>
      <c r="E69" s="22" t="n">
        <v>45554</v>
      </c>
      <c r="F69" s="0" t="n">
        <v>40</v>
      </c>
      <c r="G69" s="0" t="n">
        <v>483</v>
      </c>
      <c r="H69" s="0" t="n">
        <v>35.27924</v>
      </c>
      <c r="I69" s="0" t="n">
        <v>-110.273</v>
      </c>
      <c r="J69" s="24" t="n">
        <f aca="false">VLOOKUP(A69,coordinates!$A$3:$I$887,8,FALSE())</f>
        <v>35.27924101</v>
      </c>
      <c r="K69" s="24" t="n">
        <f aca="false">VLOOKUP(A69,coordinates!$A$3:$I$887,9,FALSE())</f>
        <v>-110.2733374</v>
      </c>
      <c r="L69" s="26" t="b">
        <f aca="false">COUNTIF(coordinates!$A$3:$A$887, A69)=1</f>
        <v>1</v>
      </c>
    </row>
    <row r="70" customFormat="false" ht="15.75" hidden="false" customHeight="false" outlineLevel="0" collapsed="false">
      <c r="A70" s="0" t="n">
        <v>464033466</v>
      </c>
      <c r="B70" s="0" t="s">
        <v>22</v>
      </c>
      <c r="C70" s="0" t="n">
        <v>1200</v>
      </c>
      <c r="D70" s="0" t="n">
        <v>3</v>
      </c>
      <c r="E70" s="22" t="n">
        <v>45547</v>
      </c>
      <c r="F70" s="0" t="n">
        <v>47</v>
      </c>
      <c r="G70" s="0" t="n">
        <v>108</v>
      </c>
      <c r="H70" s="0" t="n">
        <v>35.20946</v>
      </c>
      <c r="I70" s="0" t="n">
        <v>-110.41</v>
      </c>
      <c r="J70" s="24" t="n">
        <f aca="false">VLOOKUP(A70,coordinates!$A$3:$I$887,8,FALSE())</f>
        <v>35.20946024</v>
      </c>
      <c r="K70" s="24" t="n">
        <f aca="false">VLOOKUP(A70,coordinates!$A$3:$I$887,9,FALSE())</f>
        <v>-110.4101623</v>
      </c>
      <c r="L70" s="26" t="b">
        <f aca="false">COUNTIF(coordinates!$A$3:$A$887, A70)=1</f>
        <v>1</v>
      </c>
    </row>
    <row r="71" customFormat="false" ht="15.75" hidden="false" customHeight="false" outlineLevel="0" collapsed="false">
      <c r="A71" s="0" t="n">
        <v>464033473</v>
      </c>
      <c r="B71" s="0" t="s">
        <v>22</v>
      </c>
      <c r="C71" s="0" t="n">
        <v>1200</v>
      </c>
      <c r="D71" s="0" t="n">
        <v>2</v>
      </c>
      <c r="E71" s="22" t="n">
        <v>45474</v>
      </c>
      <c r="F71" s="0" t="n">
        <v>120</v>
      </c>
      <c r="G71" s="0" t="n">
        <v>189</v>
      </c>
      <c r="H71" s="0" t="n">
        <v>35.35132</v>
      </c>
      <c r="I71" s="0" t="n">
        <v>-110.579</v>
      </c>
      <c r="J71" s="24" t="n">
        <f aca="false">VLOOKUP(A71,coordinates!$A$3:$I$887,8,FALSE())</f>
        <v>35.35132009</v>
      </c>
      <c r="K71" s="24" t="n">
        <f aca="false">VLOOKUP(A71,coordinates!$A$3:$I$887,9,FALSE())</f>
        <v>-110.5790601</v>
      </c>
      <c r="L71" s="26" t="b">
        <f aca="false">COUNTIF(coordinates!$A$3:$A$887, A71)=1</f>
        <v>1</v>
      </c>
    </row>
    <row r="72" customFormat="false" ht="15.75" hidden="false" customHeight="false" outlineLevel="0" collapsed="false">
      <c r="A72" s="0" t="n">
        <v>464033480</v>
      </c>
      <c r="B72" s="0" t="s">
        <v>22</v>
      </c>
      <c r="C72" s="0" t="n">
        <v>1475</v>
      </c>
      <c r="D72" s="0" t="n">
        <v>1</v>
      </c>
      <c r="E72" s="22" t="n">
        <v>45574</v>
      </c>
      <c r="F72" s="0" t="n">
        <v>20</v>
      </c>
      <c r="G72" s="0" t="n">
        <v>850</v>
      </c>
      <c r="H72" s="0" t="n">
        <v>35.28931</v>
      </c>
      <c r="I72" s="0" t="n">
        <v>-110.283</v>
      </c>
      <c r="J72" s="24" t="n">
        <f aca="false">VLOOKUP(A72,coordinates!$A$3:$I$887,8,FALSE())</f>
        <v>35.28930903</v>
      </c>
      <c r="K72" s="24" t="n">
        <f aca="false">VLOOKUP(A72,coordinates!$A$3:$I$887,9,FALSE())</f>
        <v>-110.2831344</v>
      </c>
      <c r="L72" s="26" t="b">
        <f aca="false">COUNTIF(coordinates!$A$3:$A$887, A72)=1</f>
        <v>1</v>
      </c>
    </row>
    <row r="73" customFormat="false" ht="15.75" hidden="false" customHeight="false" outlineLevel="0" collapsed="false">
      <c r="A73" s="0" t="n">
        <v>464033497</v>
      </c>
      <c r="B73" s="0" t="s">
        <v>22</v>
      </c>
      <c r="C73" s="0" t="n">
        <v>1200</v>
      </c>
      <c r="D73" s="0" t="n">
        <v>1</v>
      </c>
      <c r="E73" s="22" t="n">
        <v>45559</v>
      </c>
      <c r="F73" s="0" t="n">
        <v>35</v>
      </c>
      <c r="G73" s="0" t="n">
        <v>421</v>
      </c>
      <c r="H73" s="0" t="n">
        <v>35.24827</v>
      </c>
      <c r="I73" s="0" t="n">
        <v>-110.361</v>
      </c>
      <c r="J73" s="24" t="n">
        <f aca="false">VLOOKUP(A73,coordinates!$A$3:$I$887,8,FALSE())</f>
        <v>35.24826544</v>
      </c>
      <c r="K73" s="24" t="n">
        <f aca="false">VLOOKUP(A73,coordinates!$A$3:$I$887,9,FALSE())</f>
        <v>-110.3609396</v>
      </c>
      <c r="L73" s="26" t="b">
        <f aca="false">COUNTIF(coordinates!$A$3:$A$887, A73)=1</f>
        <v>1</v>
      </c>
    </row>
    <row r="74" customFormat="false" ht="15.75" hidden="false" customHeight="false" outlineLevel="0" collapsed="false">
      <c r="A74" s="0" t="n">
        <v>464033507</v>
      </c>
      <c r="B74" s="0" t="s">
        <v>22</v>
      </c>
      <c r="C74" s="0" t="n">
        <v>1475</v>
      </c>
      <c r="D74" s="0" t="n">
        <v>1</v>
      </c>
      <c r="E74" s="22" t="n">
        <v>45574</v>
      </c>
      <c r="F74" s="0" t="n">
        <v>20</v>
      </c>
      <c r="G74" s="0" t="n">
        <v>1105</v>
      </c>
      <c r="H74" s="0" t="n">
        <v>35.34325</v>
      </c>
      <c r="I74" s="0" t="n">
        <v>-110.418</v>
      </c>
      <c r="J74" s="24" t="n">
        <f aca="false">VLOOKUP(A74,coordinates!$A$3:$I$887,8,FALSE())</f>
        <v>35.343253</v>
      </c>
      <c r="K74" s="24" t="n">
        <f aca="false">VLOOKUP(A74,coordinates!$A$3:$I$887,9,FALSE())</f>
        <v>-110.418226</v>
      </c>
      <c r="L74" s="26" t="b">
        <f aca="false">COUNTIF(coordinates!$A$3:$A$887, A74)=1</f>
        <v>1</v>
      </c>
    </row>
    <row r="75" customFormat="false" ht="15.75" hidden="false" customHeight="false" outlineLevel="0" collapsed="false">
      <c r="A75" s="0" t="n">
        <v>464033514</v>
      </c>
      <c r="B75" s="0" t="s">
        <v>22</v>
      </c>
      <c r="C75" s="0" t="n">
        <v>1200</v>
      </c>
      <c r="D75" s="0" t="n">
        <v>1</v>
      </c>
      <c r="E75" s="22" t="n">
        <v>45447</v>
      </c>
      <c r="F75" s="0" t="n">
        <v>147</v>
      </c>
      <c r="G75" s="0" t="n">
        <v>392</v>
      </c>
      <c r="H75" s="0" t="n">
        <v>35.34854</v>
      </c>
      <c r="I75" s="0" t="n">
        <v>-110.458</v>
      </c>
      <c r="J75" s="24" t="n">
        <f aca="false">VLOOKUP(A75,coordinates!$A$3:$I$887,8,FALSE())</f>
        <v>35.348537</v>
      </c>
      <c r="K75" s="24" t="n">
        <f aca="false">VLOOKUP(A75,coordinates!$A$3:$I$887,9,FALSE())</f>
        <v>-110.458344</v>
      </c>
      <c r="L75" s="26" t="b">
        <f aca="false">COUNTIF(coordinates!$A$3:$A$887, A75)=1</f>
        <v>1</v>
      </c>
    </row>
    <row r="76" customFormat="false" ht="15.75" hidden="false" customHeight="false" outlineLevel="0" collapsed="false">
      <c r="A76" s="0" t="n">
        <v>464033521</v>
      </c>
      <c r="B76" s="0" t="s">
        <v>22</v>
      </c>
      <c r="C76" s="0" t="n">
        <v>1200</v>
      </c>
      <c r="D76" s="0" t="n">
        <v>1</v>
      </c>
      <c r="E76" s="22" t="n">
        <v>45547</v>
      </c>
      <c r="F76" s="0" t="n">
        <v>47</v>
      </c>
      <c r="G76" s="0" t="n">
        <v>34</v>
      </c>
      <c r="H76" s="0" t="n">
        <v>35.24802</v>
      </c>
      <c r="I76" s="0" t="n">
        <v>-110.44</v>
      </c>
      <c r="J76" s="24" t="n">
        <f aca="false">VLOOKUP(A76,coordinates!$A$3:$I$887,8,FALSE())</f>
        <v>35.24802</v>
      </c>
      <c r="K76" s="24" t="n">
        <f aca="false">VLOOKUP(A76,coordinates!$A$3:$I$887,9,FALSE())</f>
        <v>-110.44039</v>
      </c>
      <c r="L76" s="26" t="b">
        <f aca="false">COUNTIF(coordinates!$A$3:$A$887, A76)=1</f>
        <v>1</v>
      </c>
    </row>
    <row r="77" customFormat="false" ht="15.75" hidden="false" customHeight="false" outlineLevel="0" collapsed="false">
      <c r="A77" s="0" t="n">
        <v>464033538</v>
      </c>
      <c r="B77" s="0" t="s">
        <v>22</v>
      </c>
      <c r="C77" s="0" t="n">
        <v>1200</v>
      </c>
      <c r="D77" s="0" t="n">
        <v>6</v>
      </c>
      <c r="E77" s="22" t="n">
        <v>45369</v>
      </c>
      <c r="F77" s="0" t="n">
        <v>225</v>
      </c>
      <c r="G77" s="0" t="n">
        <v>125</v>
      </c>
      <c r="H77" s="0" t="n">
        <v>35.28985</v>
      </c>
      <c r="I77" s="0" t="n">
        <v>-110.286</v>
      </c>
      <c r="J77" s="24" t="n">
        <f aca="false">VLOOKUP(A77,coordinates!$A$3:$I$887,8,FALSE())</f>
        <v>35.289847</v>
      </c>
      <c r="K77" s="24" t="n">
        <f aca="false">VLOOKUP(A77,coordinates!$A$3:$I$887,9,FALSE())</f>
        <v>-110.285671</v>
      </c>
      <c r="L77" s="26" t="b">
        <f aca="false">COUNTIF(coordinates!$A$3:$A$887, A77)=1</f>
        <v>1</v>
      </c>
    </row>
    <row r="78" customFormat="false" ht="15.75" hidden="false" customHeight="false" outlineLevel="0" collapsed="false">
      <c r="A78" s="0" t="n">
        <v>464033545</v>
      </c>
      <c r="B78" s="0" t="s">
        <v>22</v>
      </c>
      <c r="C78" s="0" t="n">
        <v>1200</v>
      </c>
      <c r="D78" s="0" t="n">
        <v>1</v>
      </c>
      <c r="E78" s="22" t="n">
        <v>45488</v>
      </c>
      <c r="F78" s="0" t="n">
        <v>106</v>
      </c>
      <c r="G78" s="0" t="n">
        <v>800</v>
      </c>
      <c r="H78" s="0" t="n">
        <v>35.34485</v>
      </c>
      <c r="I78" s="0" t="n">
        <v>-110.344</v>
      </c>
      <c r="J78" s="24" t="n">
        <f aca="false">VLOOKUP(A78,coordinates!$A$3:$I$887,8,FALSE())</f>
        <v>35.34485</v>
      </c>
      <c r="K78" s="24" t="n">
        <f aca="false">VLOOKUP(A78,coordinates!$A$3:$I$887,9,FALSE())</f>
        <v>-110.34371</v>
      </c>
      <c r="L78" s="26" t="b">
        <f aca="false">COUNTIF(coordinates!$A$3:$A$887, A78)=1</f>
        <v>1</v>
      </c>
    </row>
    <row r="79" customFormat="false" ht="15.75" hidden="false" customHeight="false" outlineLevel="0" collapsed="false">
      <c r="A79" s="0" t="n">
        <v>464033552</v>
      </c>
      <c r="B79" s="0" t="s">
        <v>22</v>
      </c>
      <c r="C79" s="0" t="n">
        <v>1200</v>
      </c>
      <c r="D79" s="0" t="n">
        <v>4</v>
      </c>
      <c r="E79" s="22" t="n">
        <v>45554</v>
      </c>
      <c r="F79" s="0" t="n">
        <v>40</v>
      </c>
      <c r="G79" s="0" t="n">
        <v>564</v>
      </c>
      <c r="H79" s="0" t="n">
        <v>35.27911</v>
      </c>
      <c r="I79" s="0" t="n">
        <v>-110.273</v>
      </c>
      <c r="J79" s="24" t="n">
        <f aca="false">VLOOKUP(A79,coordinates!$A$3:$I$887,8,FALSE())</f>
        <v>35.27910525</v>
      </c>
      <c r="K79" s="24" t="n">
        <f aca="false">VLOOKUP(A79,coordinates!$A$3:$I$887,9,FALSE())</f>
        <v>-110.2733638</v>
      </c>
      <c r="L79" s="26" t="b">
        <f aca="false">COUNTIF(coordinates!$A$3:$A$887, A79)=1</f>
        <v>1</v>
      </c>
    </row>
    <row r="80" customFormat="false" ht="15.75" hidden="false" customHeight="false" outlineLevel="0" collapsed="false">
      <c r="A80" s="0" t="n">
        <v>464033569</v>
      </c>
      <c r="B80" s="0" t="s">
        <v>22</v>
      </c>
      <c r="C80" s="0" t="n">
        <v>1200</v>
      </c>
      <c r="D80" s="0" t="n">
        <v>2</v>
      </c>
      <c r="E80" s="22" t="n">
        <v>45554</v>
      </c>
      <c r="F80" s="0" t="n">
        <v>40</v>
      </c>
      <c r="G80" s="0" t="n">
        <v>152</v>
      </c>
      <c r="H80" s="0" t="n">
        <v>35.36661</v>
      </c>
      <c r="I80" s="0" t="n">
        <v>-110.453</v>
      </c>
      <c r="J80" s="24" t="n">
        <f aca="false">VLOOKUP(A80,coordinates!$A$3:$I$887,8,FALSE())</f>
        <v>35.366605</v>
      </c>
      <c r="K80" s="24" t="n">
        <f aca="false">VLOOKUP(A80,coordinates!$A$3:$I$887,9,FALSE())</f>
        <v>-110.45266</v>
      </c>
      <c r="L80" s="26" t="b">
        <f aca="false">COUNTIF(coordinates!$A$3:$A$887, A80)=1</f>
        <v>1</v>
      </c>
    </row>
    <row r="81" customFormat="false" ht="15.75" hidden="false" customHeight="false" outlineLevel="0" collapsed="false">
      <c r="A81" s="0" t="n">
        <v>464033576</v>
      </c>
      <c r="B81" s="0" t="s">
        <v>22</v>
      </c>
      <c r="C81" s="0" t="n">
        <v>1200</v>
      </c>
      <c r="D81" s="0" t="n">
        <v>2</v>
      </c>
      <c r="E81" s="22" t="n">
        <v>44971</v>
      </c>
      <c r="F81" s="0" t="n">
        <v>623</v>
      </c>
      <c r="G81" s="0" t="n">
        <v>5</v>
      </c>
      <c r="H81" s="0" t="n">
        <v>35.41616</v>
      </c>
      <c r="I81" s="0" t="n">
        <v>-110.34</v>
      </c>
      <c r="J81" s="24" t="n">
        <f aca="false">VLOOKUP(A81,coordinates!$A$3:$I$887,8,FALSE())</f>
        <v>35.4161573</v>
      </c>
      <c r="K81" s="24" t="n">
        <f aca="false">VLOOKUP(A81,coordinates!$A$3:$I$887,9,FALSE())</f>
        <v>-110.3399064</v>
      </c>
      <c r="L81" s="26" t="b">
        <f aca="false">COUNTIF(coordinates!$A$3:$A$887, A81)=1</f>
        <v>1</v>
      </c>
    </row>
    <row r="82" customFormat="false" ht="15.75" hidden="false" customHeight="false" outlineLevel="0" collapsed="false">
      <c r="A82" s="0" t="n">
        <v>464033583</v>
      </c>
      <c r="B82" s="0" t="s">
        <v>22</v>
      </c>
      <c r="C82" s="0" t="n">
        <v>1200</v>
      </c>
      <c r="D82" s="0" t="n">
        <v>1</v>
      </c>
      <c r="E82" s="22" t="n">
        <v>45575</v>
      </c>
      <c r="F82" s="0" t="n">
        <v>19</v>
      </c>
      <c r="G82" s="0" t="n">
        <v>900</v>
      </c>
      <c r="H82" s="0" t="n">
        <v>35.31066</v>
      </c>
      <c r="I82" s="0" t="n">
        <v>-110.467</v>
      </c>
      <c r="J82" s="24" t="n">
        <f aca="false">VLOOKUP(A82,coordinates!$A$3:$I$887,8,FALSE())</f>
        <v>35.3106559</v>
      </c>
      <c r="K82" s="24" t="n">
        <f aca="false">VLOOKUP(A82,coordinates!$A$3:$I$887,9,FALSE())</f>
        <v>-110.4668242</v>
      </c>
      <c r="L82" s="26" t="b">
        <f aca="false">COUNTIF(coordinates!$A$3:$A$887, A82)=1</f>
        <v>1</v>
      </c>
    </row>
    <row r="83" customFormat="false" ht="15.75" hidden="false" customHeight="false" outlineLevel="0" collapsed="false">
      <c r="A83" s="0" t="n">
        <v>464033590</v>
      </c>
      <c r="B83" s="0" t="s">
        <v>22</v>
      </c>
      <c r="C83" s="0" t="n">
        <v>1475</v>
      </c>
      <c r="D83" s="0" t="n">
        <v>2</v>
      </c>
      <c r="E83" s="22" t="n">
        <v>45581</v>
      </c>
      <c r="F83" s="0" t="n">
        <v>13</v>
      </c>
      <c r="G83" s="0" t="n">
        <v>845</v>
      </c>
      <c r="H83" s="0" t="n">
        <v>35.34556</v>
      </c>
      <c r="I83" s="0" t="n">
        <v>-110.419</v>
      </c>
      <c r="J83" s="24" t="n">
        <f aca="false">VLOOKUP(A83,coordinates!$A$3:$I$887,8,FALSE())</f>
        <v>35.345557</v>
      </c>
      <c r="K83" s="24" t="n">
        <f aca="false">VLOOKUP(A83,coordinates!$A$3:$I$887,9,FALSE())</f>
        <v>-110.419281</v>
      </c>
      <c r="L83" s="26" t="b">
        <f aca="false">COUNTIF(coordinates!$A$3:$A$887, A83)=1</f>
        <v>1</v>
      </c>
    </row>
    <row r="84" customFormat="false" ht="15.75" hidden="false" customHeight="false" outlineLevel="0" collapsed="false">
      <c r="A84" s="0" t="n">
        <v>464033631</v>
      </c>
      <c r="B84" s="0" t="s">
        <v>22</v>
      </c>
      <c r="C84" s="0" t="n">
        <v>1200</v>
      </c>
      <c r="D84" s="0" t="n">
        <v>1</v>
      </c>
      <c r="E84" s="22" t="n">
        <v>45517</v>
      </c>
      <c r="F84" s="0" t="n">
        <v>77</v>
      </c>
      <c r="G84" s="0" t="n">
        <v>388</v>
      </c>
      <c r="H84" s="0" t="n">
        <v>35.33044</v>
      </c>
      <c r="I84" s="0" t="n">
        <v>-110.427</v>
      </c>
      <c r="J84" s="24" t="n">
        <f aca="false">VLOOKUP(A84,coordinates!$A$3:$I$887,8,FALSE())</f>
        <v>35.33044</v>
      </c>
      <c r="K84" s="24" t="n">
        <f aca="false">VLOOKUP(A84,coordinates!$A$3:$I$887,9,FALSE())</f>
        <v>-110.42698</v>
      </c>
      <c r="L84" s="26" t="b">
        <f aca="false">COUNTIF(coordinates!$A$3:$A$887, A84)=1</f>
        <v>1</v>
      </c>
    </row>
    <row r="85" customFormat="false" ht="15.75" hidden="false" customHeight="false" outlineLevel="0" collapsed="false">
      <c r="A85" s="0" t="n">
        <v>464033648</v>
      </c>
      <c r="B85" s="0" t="s">
        <v>22</v>
      </c>
      <c r="C85" s="0" t="n">
        <v>1200</v>
      </c>
      <c r="D85" s="0" t="n">
        <v>1</v>
      </c>
      <c r="E85" s="22" t="n">
        <v>45519</v>
      </c>
      <c r="F85" s="0" t="n">
        <v>75</v>
      </c>
      <c r="G85" s="0" t="n">
        <v>42</v>
      </c>
      <c r="H85" s="0" t="n">
        <v>35.29572</v>
      </c>
      <c r="I85" s="0" t="n">
        <v>-110.46</v>
      </c>
      <c r="J85" s="24" t="n">
        <f aca="false">VLOOKUP(A85,coordinates!$A$3:$I$887,8,FALSE())</f>
        <v>35.2957207</v>
      </c>
      <c r="K85" s="24" t="n">
        <f aca="false">VLOOKUP(A85,coordinates!$A$3:$I$887,9,FALSE())</f>
        <v>-110.4602677</v>
      </c>
      <c r="L85" s="26" t="b">
        <f aca="false">COUNTIF(coordinates!$A$3:$A$887, A85)=1</f>
        <v>1</v>
      </c>
    </row>
    <row r="86" customFormat="false" ht="15.75" hidden="false" customHeight="false" outlineLevel="0" collapsed="false">
      <c r="A86" s="0" t="n">
        <v>464033655</v>
      </c>
      <c r="B86" s="0" t="s">
        <v>22</v>
      </c>
      <c r="C86" s="0" t="n">
        <v>1200</v>
      </c>
      <c r="D86" s="0" t="n">
        <v>1</v>
      </c>
      <c r="E86" s="22" t="n">
        <v>45546</v>
      </c>
      <c r="F86" s="0" t="n">
        <v>48</v>
      </c>
      <c r="G86" s="0" t="n">
        <v>18</v>
      </c>
      <c r="H86" s="0" t="n">
        <v>35.37269</v>
      </c>
      <c r="I86" s="0" t="n">
        <v>-110.317</v>
      </c>
      <c r="J86" s="24" t="n">
        <f aca="false">VLOOKUP(A86,coordinates!$A$3:$I$887,8,FALSE())</f>
        <v>35.372691</v>
      </c>
      <c r="K86" s="24" t="n">
        <f aca="false">VLOOKUP(A86,coordinates!$A$3:$I$887,9,FALSE())</f>
        <v>-110.317284</v>
      </c>
      <c r="L86" s="26" t="b">
        <f aca="false">COUNTIF(coordinates!$A$3:$A$887, A86)=1</f>
        <v>1</v>
      </c>
    </row>
    <row r="87" customFormat="false" ht="15.75" hidden="false" customHeight="false" outlineLevel="0" collapsed="false">
      <c r="A87" s="0" t="n">
        <v>464033662</v>
      </c>
      <c r="B87" s="0" t="s">
        <v>22</v>
      </c>
      <c r="C87" s="0" t="n">
        <v>1475</v>
      </c>
      <c r="D87" s="0" t="n">
        <v>1</v>
      </c>
      <c r="E87" s="22" t="n">
        <v>45498</v>
      </c>
      <c r="F87" s="0" t="n">
        <v>96</v>
      </c>
      <c r="G87" s="0" t="n">
        <v>688</v>
      </c>
      <c r="H87" s="0" t="n">
        <v>35.37655</v>
      </c>
      <c r="I87" s="0" t="n">
        <v>-110.382</v>
      </c>
      <c r="J87" s="24" t="n">
        <f aca="false">VLOOKUP(A87,coordinates!$A$3:$I$887,8,FALSE())</f>
        <v>35.3765543</v>
      </c>
      <c r="K87" s="24" t="n">
        <f aca="false">VLOOKUP(A87,coordinates!$A$3:$I$887,9,FALSE())</f>
        <v>-110.3823011</v>
      </c>
      <c r="L87" s="26" t="b">
        <f aca="false">COUNTIF(coordinates!$A$3:$A$887, A87)=1</f>
        <v>1</v>
      </c>
    </row>
    <row r="88" customFormat="false" ht="15.75" hidden="false" customHeight="false" outlineLevel="0" collapsed="false">
      <c r="A88" s="0" t="n">
        <v>464033679</v>
      </c>
      <c r="B88" s="0" t="s">
        <v>22</v>
      </c>
      <c r="C88" s="0" t="n">
        <v>1200</v>
      </c>
      <c r="D88" s="0" t="n">
        <v>1</v>
      </c>
      <c r="E88" s="22" t="n">
        <v>44986</v>
      </c>
      <c r="F88" s="0" t="n">
        <v>608</v>
      </c>
      <c r="G88" s="0" t="n">
        <v>5</v>
      </c>
      <c r="H88" s="0" t="n">
        <v>35.3378</v>
      </c>
      <c r="I88" s="0" t="n">
        <v>-110.322</v>
      </c>
      <c r="J88" s="24" t="n">
        <f aca="false">VLOOKUP(A88,coordinates!$A$3:$I$887,8,FALSE())</f>
        <v>35.3378023</v>
      </c>
      <c r="K88" s="24" t="n">
        <f aca="false">VLOOKUP(A88,coordinates!$A$3:$I$887,9,FALSE())</f>
        <v>-110.3218284</v>
      </c>
      <c r="L88" s="26" t="b">
        <f aca="false">COUNTIF(coordinates!$A$3:$A$887, A88)=1</f>
        <v>1</v>
      </c>
    </row>
    <row r="89" customFormat="false" ht="15.75" hidden="false" customHeight="false" outlineLevel="0" collapsed="false">
      <c r="A89" s="0" t="n">
        <v>464033686</v>
      </c>
      <c r="B89" s="0" t="s">
        <v>22</v>
      </c>
      <c r="C89" s="0" t="n">
        <v>1200</v>
      </c>
      <c r="D89" s="0" t="n">
        <v>1</v>
      </c>
      <c r="E89" s="22" t="n">
        <v>45517</v>
      </c>
      <c r="F89" s="0" t="n">
        <v>77</v>
      </c>
      <c r="G89" s="0" t="n">
        <v>727</v>
      </c>
      <c r="H89" s="0" t="n">
        <v>35.33029</v>
      </c>
      <c r="I89" s="0" t="n">
        <v>-110.562</v>
      </c>
      <c r="J89" s="24" t="n">
        <f aca="false">VLOOKUP(A89,coordinates!$A$3:$I$887,8,FALSE())</f>
        <v>35.330289</v>
      </c>
      <c r="K89" s="24" t="n">
        <f aca="false">VLOOKUP(A89,coordinates!$A$3:$I$887,9,FALSE())</f>
        <v>-110.561755</v>
      </c>
      <c r="L89" s="26" t="b">
        <f aca="false">COUNTIF(coordinates!$A$3:$A$887, A89)=1</f>
        <v>1</v>
      </c>
    </row>
    <row r="90" customFormat="false" ht="15.75" hidden="false" customHeight="false" outlineLevel="0" collapsed="false">
      <c r="A90" s="0" t="n">
        <v>464033693</v>
      </c>
      <c r="B90" s="0" t="s">
        <v>22</v>
      </c>
      <c r="C90" s="0" t="n">
        <v>1200</v>
      </c>
      <c r="D90" s="0" t="n">
        <v>1</v>
      </c>
      <c r="E90" s="22" t="n">
        <v>45530</v>
      </c>
      <c r="F90" s="0" t="n">
        <v>64</v>
      </c>
      <c r="G90" s="0" t="n">
        <v>785</v>
      </c>
      <c r="H90" s="0" t="n">
        <v>35.3746</v>
      </c>
      <c r="I90" s="0" t="n">
        <v>-110.465</v>
      </c>
      <c r="J90" s="24" t="n">
        <f aca="false">VLOOKUP(A90,coordinates!$A$3:$I$887,8,FALSE())</f>
        <v>35.3746</v>
      </c>
      <c r="K90" s="24" t="n">
        <f aca="false">VLOOKUP(A90,coordinates!$A$3:$I$887,9,FALSE())</f>
        <v>-110.46467</v>
      </c>
      <c r="L90" s="26" t="b">
        <f aca="false">COUNTIF(coordinates!$A$3:$A$887, A90)=1</f>
        <v>1</v>
      </c>
    </row>
    <row r="91" customFormat="false" ht="15.75" hidden="false" customHeight="false" outlineLevel="0" collapsed="false">
      <c r="A91" s="0" t="n">
        <v>464033703</v>
      </c>
      <c r="B91" s="0" t="s">
        <v>22</v>
      </c>
      <c r="C91" s="0" t="n">
        <v>1475</v>
      </c>
      <c r="D91" s="0" t="n">
        <v>1</v>
      </c>
      <c r="E91" s="22" t="n">
        <v>45575</v>
      </c>
      <c r="F91" s="0" t="n">
        <v>19</v>
      </c>
      <c r="G91" s="0" t="n">
        <v>400</v>
      </c>
      <c r="H91" s="0" t="n">
        <v>35.21172</v>
      </c>
      <c r="I91" s="0" t="n">
        <v>-110.379</v>
      </c>
      <c r="J91" s="24" t="n">
        <f aca="false">VLOOKUP(A91,coordinates!$A$3:$I$887,8,FALSE())</f>
        <v>35.2117155</v>
      </c>
      <c r="K91" s="24" t="n">
        <f aca="false">VLOOKUP(A91,coordinates!$A$3:$I$887,9,FALSE())</f>
        <v>-110.3786025</v>
      </c>
      <c r="L91" s="26" t="b">
        <f aca="false">COUNTIF(coordinates!$A$3:$A$887, A91)=1</f>
        <v>1</v>
      </c>
    </row>
    <row r="92" customFormat="false" ht="15.75" hidden="false" customHeight="false" outlineLevel="0" collapsed="false">
      <c r="A92" s="0" t="n">
        <v>464033710</v>
      </c>
      <c r="B92" s="0" t="s">
        <v>22</v>
      </c>
      <c r="C92" s="0" t="n">
        <v>1475</v>
      </c>
      <c r="D92" s="0" t="n">
        <v>1</v>
      </c>
      <c r="E92" s="22" t="n">
        <v>45575</v>
      </c>
      <c r="F92" s="0" t="n">
        <v>19</v>
      </c>
      <c r="G92" s="0" t="n">
        <v>400</v>
      </c>
      <c r="H92" s="0" t="n">
        <v>35.21148</v>
      </c>
      <c r="I92" s="0" t="n">
        <v>-110.379</v>
      </c>
      <c r="J92" s="24" t="n">
        <f aca="false">VLOOKUP(A92,coordinates!$A$3:$I$887,8,FALSE())</f>
        <v>35.211482</v>
      </c>
      <c r="K92" s="24" t="n">
        <f aca="false">VLOOKUP(A92,coordinates!$A$3:$I$887,9,FALSE())</f>
        <v>-110.3786905</v>
      </c>
      <c r="L92" s="26" t="b">
        <f aca="false">COUNTIF(coordinates!$A$3:$A$887, A92)=1</f>
        <v>1</v>
      </c>
    </row>
    <row r="93" customFormat="false" ht="15.75" hidden="false" customHeight="false" outlineLevel="0" collapsed="false">
      <c r="A93" s="0" t="n">
        <v>464033727</v>
      </c>
      <c r="B93" s="0" t="s">
        <v>22</v>
      </c>
      <c r="C93" s="0" t="n">
        <v>1200</v>
      </c>
      <c r="D93" s="0" t="n">
        <v>1</v>
      </c>
      <c r="E93" s="22" t="n">
        <v>45491</v>
      </c>
      <c r="F93" s="0" t="n">
        <v>103</v>
      </c>
      <c r="G93" s="0" t="n">
        <v>241</v>
      </c>
      <c r="H93" s="0" t="n">
        <v>35.35484</v>
      </c>
      <c r="I93" s="0" t="n">
        <v>-110.34</v>
      </c>
      <c r="J93" s="24" t="n">
        <f aca="false">VLOOKUP(A93,coordinates!$A$3:$I$887,8,FALSE())</f>
        <v>35.3548368</v>
      </c>
      <c r="K93" s="24" t="n">
        <f aca="false">VLOOKUP(A93,coordinates!$A$3:$I$887,9,FALSE())</f>
        <v>-110.3395061</v>
      </c>
      <c r="L93" s="26" t="b">
        <f aca="false">COUNTIF(coordinates!$A$3:$A$887, A93)=1</f>
        <v>1</v>
      </c>
    </row>
    <row r="94" customFormat="false" ht="15.75" hidden="false" customHeight="false" outlineLevel="0" collapsed="false">
      <c r="A94" s="0" t="n">
        <v>464033734</v>
      </c>
      <c r="B94" s="0" t="s">
        <v>22</v>
      </c>
      <c r="C94" s="0" t="n">
        <v>1200</v>
      </c>
      <c r="D94" s="0" t="n">
        <v>1</v>
      </c>
      <c r="E94" s="22" t="n">
        <v>45496</v>
      </c>
      <c r="F94" s="0" t="n">
        <v>98</v>
      </c>
      <c r="G94" s="0" t="n">
        <v>409</v>
      </c>
      <c r="H94" s="0" t="n">
        <v>35.3884</v>
      </c>
      <c r="I94" s="0" t="n">
        <v>-110.348</v>
      </c>
      <c r="J94" s="24" t="n">
        <f aca="false">VLOOKUP(A94,coordinates!$A$3:$I$887,8,FALSE())</f>
        <v>35.3883959</v>
      </c>
      <c r="K94" s="24" t="n">
        <f aca="false">VLOOKUP(A94,coordinates!$A$3:$I$887,9,FALSE())</f>
        <v>-110.3480981</v>
      </c>
      <c r="L94" s="26" t="b">
        <f aca="false">COUNTIF(coordinates!$A$3:$A$887, A94)=1</f>
        <v>1</v>
      </c>
    </row>
    <row r="95" customFormat="false" ht="15.75" hidden="false" customHeight="false" outlineLevel="0" collapsed="false">
      <c r="A95" s="0" t="n">
        <v>464033758</v>
      </c>
      <c r="B95" s="0" t="s">
        <v>22</v>
      </c>
      <c r="C95" s="0" t="n">
        <v>1200</v>
      </c>
      <c r="D95" s="0" t="n">
        <v>1</v>
      </c>
      <c r="E95" s="22" t="n">
        <v>45558</v>
      </c>
      <c r="F95" s="0" t="n">
        <v>36</v>
      </c>
      <c r="G95" s="0" t="n">
        <v>411</v>
      </c>
      <c r="H95" s="0" t="n">
        <v>35.38935</v>
      </c>
      <c r="I95" s="0" t="n">
        <v>-110.35</v>
      </c>
      <c r="J95" s="24" t="n">
        <f aca="false">VLOOKUP(A95,coordinates!$A$3:$I$887,8,FALSE())</f>
        <v>35.38935</v>
      </c>
      <c r="K95" s="24" t="n">
        <f aca="false">VLOOKUP(A95,coordinates!$A$3:$I$887,9,FALSE())</f>
        <v>-110.34974</v>
      </c>
      <c r="L95" s="26" t="b">
        <f aca="false">COUNTIF(coordinates!$A$3:$A$887, A95)=1</f>
        <v>1</v>
      </c>
    </row>
    <row r="96" customFormat="false" ht="15.75" hidden="false" customHeight="false" outlineLevel="0" collapsed="false">
      <c r="A96" s="0" t="n">
        <v>464033772</v>
      </c>
      <c r="B96" s="0" t="s">
        <v>22</v>
      </c>
      <c r="C96" s="0" t="n">
        <v>1200</v>
      </c>
      <c r="D96" s="0" t="n">
        <v>1</v>
      </c>
      <c r="E96" s="22" t="n">
        <v>45029</v>
      </c>
      <c r="F96" s="0" t="n">
        <v>565</v>
      </c>
      <c r="G96" s="0" t="n">
        <v>100</v>
      </c>
      <c r="H96" s="0" t="n">
        <v>35.35065</v>
      </c>
      <c r="I96" s="0" t="n">
        <v>-110.289</v>
      </c>
      <c r="J96" s="24" t="n">
        <f aca="false">VLOOKUP(A96,coordinates!$A$3:$I$887,8,FALSE())</f>
        <v>35.35065</v>
      </c>
      <c r="K96" s="24" t="n">
        <f aca="false">VLOOKUP(A96,coordinates!$A$3:$I$887,9,FALSE())</f>
        <v>-110.28866</v>
      </c>
      <c r="L96" s="26" t="b">
        <f aca="false">COUNTIF(coordinates!$A$3:$A$887, A96)=1</f>
        <v>1</v>
      </c>
    </row>
    <row r="97" customFormat="false" ht="15.75" hidden="false" customHeight="false" outlineLevel="0" collapsed="false">
      <c r="A97" s="0" t="n">
        <v>464033789</v>
      </c>
      <c r="B97" s="0" t="s">
        <v>22</v>
      </c>
      <c r="C97" s="0" t="n">
        <v>1200</v>
      </c>
      <c r="D97" s="0" t="n">
        <v>1</v>
      </c>
      <c r="E97" s="22" t="n">
        <v>45454</v>
      </c>
      <c r="F97" s="0" t="n">
        <v>140</v>
      </c>
      <c r="G97" s="0" t="n">
        <v>729</v>
      </c>
      <c r="H97" s="0" t="n">
        <v>35.22039</v>
      </c>
      <c r="I97" s="0" t="n">
        <v>-110.46</v>
      </c>
      <c r="J97" s="24" t="n">
        <f aca="false">VLOOKUP(A97,coordinates!$A$3:$I$887,8,FALSE())</f>
        <v>35.22039</v>
      </c>
      <c r="K97" s="24" t="n">
        <f aca="false">VLOOKUP(A97,coordinates!$A$3:$I$887,9,FALSE())</f>
        <v>-110.4596389</v>
      </c>
      <c r="L97" s="26" t="b">
        <f aca="false">COUNTIF(coordinates!$A$3:$A$887, A97)=1</f>
        <v>1</v>
      </c>
    </row>
    <row r="98" customFormat="false" ht="15.75" hidden="false" customHeight="false" outlineLevel="0" collapsed="false">
      <c r="A98" s="0" t="n">
        <v>464033796</v>
      </c>
      <c r="B98" s="0" t="s">
        <v>22</v>
      </c>
      <c r="C98" s="0" t="n">
        <v>1200</v>
      </c>
      <c r="D98" s="0" t="n">
        <v>1</v>
      </c>
      <c r="E98" s="22" t="n">
        <v>45454</v>
      </c>
      <c r="F98" s="0" t="n">
        <v>140</v>
      </c>
      <c r="G98" s="0" t="n">
        <v>128</v>
      </c>
      <c r="H98" s="0" t="n">
        <v>35.22003</v>
      </c>
      <c r="I98" s="0" t="n">
        <v>-110.46</v>
      </c>
      <c r="J98" s="24" t="n">
        <f aca="false">VLOOKUP(A98,coordinates!$A$3:$I$887,8,FALSE())</f>
        <v>35.22003</v>
      </c>
      <c r="K98" s="24" t="n">
        <f aca="false">VLOOKUP(A98,coordinates!$A$3:$I$887,9,FALSE())</f>
        <v>-110.4597</v>
      </c>
      <c r="L98" s="26" t="b">
        <f aca="false">COUNTIF(coordinates!$A$3:$A$887, A98)=1</f>
        <v>1</v>
      </c>
    </row>
    <row r="99" customFormat="false" ht="15.75" hidden="false" customHeight="false" outlineLevel="0" collapsed="false">
      <c r="A99" s="0" t="n">
        <v>464033813</v>
      </c>
      <c r="B99" s="0" t="s">
        <v>22</v>
      </c>
      <c r="C99" s="0" t="n">
        <v>1475</v>
      </c>
      <c r="D99" s="0" t="n">
        <v>1</v>
      </c>
      <c r="E99" s="22" t="n">
        <v>45580</v>
      </c>
      <c r="F99" s="0" t="n">
        <v>14</v>
      </c>
      <c r="G99" s="0" t="n">
        <v>1200</v>
      </c>
      <c r="H99" s="0" t="n">
        <v>35.38974</v>
      </c>
      <c r="I99" s="0" t="n">
        <v>-110.369</v>
      </c>
      <c r="J99" s="24" t="n">
        <f aca="false">VLOOKUP(A99,coordinates!$A$3:$I$887,8,FALSE())</f>
        <v>35.389744</v>
      </c>
      <c r="K99" s="24" t="n">
        <f aca="false">VLOOKUP(A99,coordinates!$A$3:$I$887,9,FALSE())</f>
        <v>-110.368879</v>
      </c>
      <c r="L99" s="26" t="b">
        <f aca="false">COUNTIF(coordinates!$A$3:$A$887, A99)=1</f>
        <v>1</v>
      </c>
    </row>
    <row r="100" customFormat="false" ht="15.75" hidden="false" customHeight="false" outlineLevel="0" collapsed="false">
      <c r="A100" s="0" t="n">
        <v>464033820</v>
      </c>
      <c r="B100" s="0" t="s">
        <v>22</v>
      </c>
      <c r="C100" s="0" t="n">
        <v>2200</v>
      </c>
      <c r="D100" s="0" t="n">
        <v>1</v>
      </c>
      <c r="E100" s="22" t="n">
        <v>45449</v>
      </c>
      <c r="F100" s="0" t="n">
        <v>145</v>
      </c>
      <c r="G100" s="0" t="n">
        <v>750</v>
      </c>
      <c r="H100" s="0" t="n">
        <v>35.32656</v>
      </c>
      <c r="I100" s="0" t="n">
        <v>-110.444</v>
      </c>
      <c r="J100" s="24" t="n">
        <f aca="false">VLOOKUP(A100,coordinates!$A$3:$I$887,8,FALSE())</f>
        <v>35.3265625</v>
      </c>
      <c r="K100" s="24" t="n">
        <f aca="false">VLOOKUP(A100,coordinates!$A$3:$I$887,9,FALSE())</f>
        <v>-110.4442001</v>
      </c>
      <c r="L100" s="26" t="b">
        <f aca="false">COUNTIF(coordinates!$A$3:$A$887, A100)=1</f>
        <v>1</v>
      </c>
    </row>
    <row r="101" customFormat="false" ht="15.75" hidden="false" customHeight="false" outlineLevel="0" collapsed="false">
      <c r="A101" s="0" t="n">
        <v>464043140</v>
      </c>
      <c r="B101" s="0" t="s">
        <v>26</v>
      </c>
      <c r="C101" s="0" t="n">
        <v>275</v>
      </c>
      <c r="D101" s="0" t="n">
        <v>1</v>
      </c>
      <c r="E101" s="22" t="n">
        <v>45461</v>
      </c>
      <c r="F101" s="0" t="n">
        <v>133</v>
      </c>
      <c r="G101" s="0" t="n">
        <v>0</v>
      </c>
      <c r="H101" s="0" t="n">
        <v>36.87709</v>
      </c>
      <c r="I101" s="0" t="n">
        <v>-110.604</v>
      </c>
      <c r="J101" s="24" t="n">
        <f aca="false">VLOOKUP(A101,coordinates!$A$3:$I$887,8,FALSE())</f>
        <v>36.87709</v>
      </c>
      <c r="K101" s="24" t="n">
        <f aca="false">VLOOKUP(A101,coordinates!$A$3:$I$887,9,FALSE())</f>
        <v>-110.60384</v>
      </c>
      <c r="L101" s="26" t="b">
        <f aca="false">COUNTIF(coordinates!$A$3:$A$887, A101)=1</f>
        <v>1</v>
      </c>
    </row>
    <row r="102" customFormat="false" ht="15.75" hidden="false" customHeight="false" outlineLevel="0" collapsed="false">
      <c r="A102" s="0" t="n">
        <v>464043157</v>
      </c>
      <c r="B102" s="0" t="s">
        <v>26</v>
      </c>
      <c r="C102" s="0" t="n">
        <v>1200</v>
      </c>
      <c r="D102" s="0" t="n">
        <v>1</v>
      </c>
      <c r="E102" s="22" t="n">
        <v>45565</v>
      </c>
      <c r="F102" s="0" t="n">
        <v>29</v>
      </c>
      <c r="G102" s="0" t="n">
        <v>400</v>
      </c>
      <c r="H102" s="0" t="n">
        <v>36.88732</v>
      </c>
      <c r="I102" s="0" t="n">
        <v>-110.601</v>
      </c>
      <c r="J102" s="24" t="n">
        <f aca="false">VLOOKUP(A102,coordinates!$A$3:$I$887,8,FALSE())</f>
        <v>36.88732</v>
      </c>
      <c r="K102" s="24" t="n">
        <f aca="false">VLOOKUP(A102,coordinates!$A$3:$I$887,9,FALSE())</f>
        <v>-110.60072</v>
      </c>
      <c r="L102" s="26" t="b">
        <f aca="false">COUNTIF(coordinates!$A$3:$A$887, A102)=1</f>
        <v>1</v>
      </c>
    </row>
    <row r="103" customFormat="false" ht="15.75" hidden="false" customHeight="false" outlineLevel="0" collapsed="false">
      <c r="A103" s="0" t="n">
        <v>464043171</v>
      </c>
      <c r="B103" s="0" t="s">
        <v>26</v>
      </c>
      <c r="C103" s="0" t="n">
        <v>1200</v>
      </c>
      <c r="D103" s="0" t="n">
        <v>1</v>
      </c>
      <c r="E103" s="22" t="n">
        <v>45565</v>
      </c>
      <c r="F103" s="0" t="n">
        <v>29</v>
      </c>
      <c r="G103" s="0" t="n">
        <v>317</v>
      </c>
      <c r="H103" s="0" t="n">
        <v>37.00989</v>
      </c>
      <c r="I103" s="0" t="n">
        <v>-110.61</v>
      </c>
      <c r="J103" s="24" t="n">
        <f aca="false">VLOOKUP(A103,coordinates!$A$3:$I$887,8,FALSE())</f>
        <v>37.00989</v>
      </c>
      <c r="K103" s="24" t="n">
        <f aca="false">VLOOKUP(A103,coordinates!$A$3:$I$887,9,FALSE())</f>
        <v>-110.61006</v>
      </c>
      <c r="L103" s="26" t="b">
        <f aca="false">COUNTIF(coordinates!$A$3:$A$887, A103)=1</f>
        <v>1</v>
      </c>
    </row>
    <row r="104" customFormat="false" ht="15.75" hidden="false" customHeight="false" outlineLevel="0" collapsed="false">
      <c r="A104" s="0" t="n">
        <v>464043188</v>
      </c>
      <c r="B104" s="0" t="s">
        <v>26</v>
      </c>
      <c r="C104" s="0" t="n">
        <v>1200</v>
      </c>
      <c r="D104" s="0" t="n">
        <v>1</v>
      </c>
      <c r="E104" s="22" t="n">
        <v>45565</v>
      </c>
      <c r="F104" s="0" t="n">
        <v>29</v>
      </c>
      <c r="G104" s="0" t="n">
        <v>358</v>
      </c>
      <c r="H104" s="0" t="n">
        <v>37.01244</v>
      </c>
      <c r="I104" s="0" t="n">
        <v>-110.608</v>
      </c>
      <c r="J104" s="24" t="n">
        <f aca="false">VLOOKUP(A104,coordinates!$A$3:$I$887,8,FALSE())</f>
        <v>37.01244</v>
      </c>
      <c r="K104" s="24" t="n">
        <f aca="false">VLOOKUP(A104,coordinates!$A$3:$I$887,9,FALSE())</f>
        <v>-110.6076</v>
      </c>
      <c r="L104" s="26" t="b">
        <f aca="false">COUNTIF(coordinates!$A$3:$A$887, A104)=1</f>
        <v>1</v>
      </c>
    </row>
    <row r="105" customFormat="false" ht="15.75" hidden="false" customHeight="false" outlineLevel="0" collapsed="false">
      <c r="A105" s="0" t="n">
        <v>464043195</v>
      </c>
      <c r="B105" s="0" t="s">
        <v>26</v>
      </c>
      <c r="C105" s="0" t="n">
        <v>1200</v>
      </c>
      <c r="D105" s="0" t="n">
        <v>2</v>
      </c>
      <c r="E105" s="22" t="n">
        <v>45572</v>
      </c>
      <c r="F105" s="0" t="n">
        <v>22</v>
      </c>
      <c r="G105" s="0" t="n">
        <v>0</v>
      </c>
      <c r="H105" s="0" t="n">
        <v>37.04786</v>
      </c>
      <c r="I105" s="0" t="n">
        <v>-110.613</v>
      </c>
      <c r="J105" s="24" t="n">
        <f aca="false">VLOOKUP(A105,coordinates!$A$3:$I$887,8,FALSE())</f>
        <v>37.04786</v>
      </c>
      <c r="K105" s="24" t="n">
        <f aca="false">VLOOKUP(A105,coordinates!$A$3:$I$887,9,FALSE())</f>
        <v>-110.61298</v>
      </c>
      <c r="L105" s="26" t="b">
        <f aca="false">COUNTIF(coordinates!$A$3:$A$887, A105)=1</f>
        <v>1</v>
      </c>
    </row>
    <row r="106" customFormat="false" ht="15.75" hidden="false" customHeight="false" outlineLevel="0" collapsed="false">
      <c r="A106" s="0" t="n">
        <v>464043212</v>
      </c>
      <c r="B106" s="0" t="s">
        <v>26</v>
      </c>
      <c r="C106" s="0" t="n">
        <v>1200</v>
      </c>
      <c r="D106" s="0" t="n">
        <v>4</v>
      </c>
      <c r="E106" s="22" t="n">
        <v>45572</v>
      </c>
      <c r="F106" s="0" t="n">
        <v>22</v>
      </c>
      <c r="G106" s="0" t="n">
        <v>1000</v>
      </c>
      <c r="H106" s="0" t="n">
        <v>37.04742</v>
      </c>
      <c r="I106" s="0" t="n">
        <v>-110.613</v>
      </c>
      <c r="J106" s="24" t="n">
        <f aca="false">VLOOKUP(A106,coordinates!$A$3:$I$887,8,FALSE())</f>
        <v>37.04742</v>
      </c>
      <c r="K106" s="24" t="n">
        <f aca="false">VLOOKUP(A106,coordinates!$A$3:$I$887,9,FALSE())</f>
        <v>-110.61319</v>
      </c>
      <c r="L106" s="26" t="b">
        <f aca="false">COUNTIF(coordinates!$A$3:$A$887, A106)=1</f>
        <v>1</v>
      </c>
    </row>
    <row r="107" customFormat="false" ht="15.75" hidden="false" customHeight="false" outlineLevel="0" collapsed="false">
      <c r="A107" s="0" t="n">
        <v>464043229</v>
      </c>
      <c r="B107" s="0" t="s">
        <v>26</v>
      </c>
      <c r="C107" s="0" t="n">
        <v>1200</v>
      </c>
      <c r="D107" s="0" t="n">
        <v>2</v>
      </c>
      <c r="E107" s="22" t="n">
        <v>45449</v>
      </c>
      <c r="F107" s="0" t="n">
        <v>145</v>
      </c>
      <c r="G107" s="0" t="n">
        <v>950</v>
      </c>
      <c r="H107" s="0" t="n">
        <v>37.04265</v>
      </c>
      <c r="I107" s="0" t="n">
        <v>-110.601</v>
      </c>
      <c r="J107" s="24" t="n">
        <f aca="false">VLOOKUP(A107,coordinates!$A$3:$I$887,8,FALSE())</f>
        <v>37.04265</v>
      </c>
      <c r="K107" s="24" t="n">
        <f aca="false">VLOOKUP(A107,coordinates!$A$3:$I$887,9,FALSE())</f>
        <v>-110.60075</v>
      </c>
      <c r="L107" s="26" t="b">
        <f aca="false">COUNTIF(coordinates!$A$3:$A$887, A107)=1</f>
        <v>1</v>
      </c>
    </row>
    <row r="108" customFormat="false" ht="15.75" hidden="false" customHeight="false" outlineLevel="0" collapsed="false">
      <c r="A108" s="0" t="n">
        <v>464043236</v>
      </c>
      <c r="B108" s="0" t="s">
        <v>26</v>
      </c>
      <c r="C108" s="0" t="n">
        <v>1200</v>
      </c>
      <c r="D108" s="0" t="n">
        <v>1</v>
      </c>
      <c r="E108" s="22" t="n">
        <v>45565</v>
      </c>
      <c r="F108" s="0" t="n">
        <v>29</v>
      </c>
      <c r="G108" s="0" t="n">
        <v>22</v>
      </c>
      <c r="H108" s="0" t="n">
        <v>37.08451</v>
      </c>
      <c r="I108" s="0" t="n">
        <v>-110.626</v>
      </c>
      <c r="J108" s="24" t="n">
        <f aca="false">VLOOKUP(A108,coordinates!$A$3:$I$887,8,FALSE())</f>
        <v>37.08451</v>
      </c>
      <c r="K108" s="24" t="n">
        <f aca="false">VLOOKUP(A108,coordinates!$A$3:$I$887,9,FALSE())</f>
        <v>-110.62603</v>
      </c>
      <c r="L108" s="26" t="b">
        <f aca="false">COUNTIF(coordinates!$A$3:$A$887, A108)=1</f>
        <v>1</v>
      </c>
    </row>
    <row r="109" customFormat="false" ht="15.75" hidden="false" customHeight="false" outlineLevel="0" collapsed="false">
      <c r="A109" s="0" t="n">
        <v>464043243</v>
      </c>
      <c r="B109" s="0" t="s">
        <v>26</v>
      </c>
      <c r="C109" s="0" t="n">
        <v>1200</v>
      </c>
      <c r="D109" s="0" t="n">
        <v>2</v>
      </c>
      <c r="E109" s="22" t="n">
        <v>45565</v>
      </c>
      <c r="F109" s="0" t="n">
        <v>29</v>
      </c>
      <c r="G109" s="0" t="n">
        <v>17</v>
      </c>
      <c r="H109" s="0" t="n">
        <v>37.09045</v>
      </c>
      <c r="I109" s="0" t="n">
        <v>-110.595</v>
      </c>
      <c r="J109" s="24" t="n">
        <f aca="false">VLOOKUP(A109,coordinates!$A$3:$I$887,8,FALSE())</f>
        <v>37.09045</v>
      </c>
      <c r="K109" s="24" t="n">
        <f aca="false">VLOOKUP(A109,coordinates!$A$3:$I$887,9,FALSE())</f>
        <v>-110.59523</v>
      </c>
      <c r="L109" s="26" t="b">
        <f aca="false">COUNTIF(coordinates!$A$3:$A$887, A109)=1</f>
        <v>1</v>
      </c>
    </row>
    <row r="110" customFormat="false" ht="15.75" hidden="false" customHeight="false" outlineLevel="0" collapsed="false">
      <c r="A110" s="0" t="n">
        <v>464043250</v>
      </c>
      <c r="B110" s="0" t="s">
        <v>26</v>
      </c>
      <c r="C110" s="0" t="n">
        <v>1200</v>
      </c>
      <c r="D110" s="0" t="n">
        <v>5</v>
      </c>
      <c r="E110" s="22" t="n">
        <v>45572</v>
      </c>
      <c r="F110" s="0" t="n">
        <v>22</v>
      </c>
      <c r="G110" s="0" t="n">
        <v>200</v>
      </c>
      <c r="H110" s="0" t="n">
        <v>37.13078</v>
      </c>
      <c r="I110" s="0" t="n">
        <v>-110.614</v>
      </c>
      <c r="J110" s="24" t="n">
        <f aca="false">VLOOKUP(A110,coordinates!$A$3:$I$887,8,FALSE())</f>
        <v>37.13078</v>
      </c>
      <c r="K110" s="24" t="n">
        <f aca="false">VLOOKUP(A110,coordinates!$A$3:$I$887,9,FALSE())</f>
        <v>-110.61445</v>
      </c>
      <c r="L110" s="26" t="b">
        <f aca="false">COUNTIF(coordinates!$A$3:$A$887, A110)=1</f>
        <v>1</v>
      </c>
    </row>
    <row r="111" customFormat="false" ht="15.75" hidden="false" customHeight="false" outlineLevel="0" collapsed="false">
      <c r="A111" s="0" t="n">
        <v>464043267</v>
      </c>
      <c r="B111" s="0" t="s">
        <v>26</v>
      </c>
      <c r="C111" s="0" t="n">
        <v>1200</v>
      </c>
      <c r="D111" s="0" t="n">
        <v>1</v>
      </c>
      <c r="E111" s="22" t="n">
        <v>45565</v>
      </c>
      <c r="F111" s="0" t="n">
        <v>29</v>
      </c>
      <c r="G111" s="0" t="n">
        <v>440</v>
      </c>
      <c r="H111" s="0" t="n">
        <v>37.13109</v>
      </c>
      <c r="I111" s="0" t="n">
        <v>-110.614</v>
      </c>
      <c r="J111" s="24" t="n">
        <f aca="false">VLOOKUP(A111,coordinates!$A$3:$I$887,8,FALSE())</f>
        <v>37.131086</v>
      </c>
      <c r="K111" s="24" t="n">
        <f aca="false">VLOOKUP(A111,coordinates!$A$3:$I$887,9,FALSE())</f>
        <v>-110.614275</v>
      </c>
      <c r="L111" s="26" t="b">
        <f aca="false">COUNTIF(coordinates!$A$3:$A$887, A111)=1</f>
        <v>1</v>
      </c>
    </row>
    <row r="112" customFormat="false" ht="15.75" hidden="false" customHeight="false" outlineLevel="0" collapsed="false">
      <c r="A112" s="0" t="n">
        <v>464043274</v>
      </c>
      <c r="B112" s="0" t="s">
        <v>26</v>
      </c>
      <c r="C112" s="0" t="n">
        <v>1200</v>
      </c>
      <c r="D112" s="0" t="n">
        <v>1</v>
      </c>
      <c r="E112" s="22" t="n">
        <v>45565</v>
      </c>
      <c r="F112" s="0" t="n">
        <v>29</v>
      </c>
      <c r="G112" s="0" t="n">
        <v>437</v>
      </c>
      <c r="H112" s="0" t="n">
        <v>37.13071</v>
      </c>
      <c r="I112" s="0" t="n">
        <v>-110.612</v>
      </c>
      <c r="J112" s="24" t="n">
        <f aca="false">VLOOKUP(A112,coordinates!$A$3:$I$887,8,FALSE())</f>
        <v>37.13071</v>
      </c>
      <c r="K112" s="24" t="n">
        <f aca="false">VLOOKUP(A112,coordinates!$A$3:$I$887,9,FALSE())</f>
        <v>-110.61196</v>
      </c>
      <c r="L112" s="26" t="b">
        <f aca="false">COUNTIF(coordinates!$A$3:$A$887, A112)=1</f>
        <v>1</v>
      </c>
    </row>
    <row r="113" customFormat="false" ht="15.75" hidden="false" customHeight="false" outlineLevel="0" collapsed="false">
      <c r="A113" s="0" t="n">
        <v>464043281</v>
      </c>
      <c r="B113" s="0" t="s">
        <v>26</v>
      </c>
      <c r="C113" s="0" t="n">
        <v>1200</v>
      </c>
      <c r="D113" s="0" t="n">
        <v>1</v>
      </c>
      <c r="E113" s="22" t="n">
        <v>45572</v>
      </c>
      <c r="F113" s="0" t="n">
        <v>22</v>
      </c>
      <c r="G113" s="0" t="n">
        <v>500</v>
      </c>
      <c r="H113" s="0" t="n">
        <v>37.1182</v>
      </c>
      <c r="I113" s="0" t="n">
        <v>-110.609</v>
      </c>
      <c r="J113" s="24" t="n">
        <f aca="false">VLOOKUP(A113,coordinates!$A$3:$I$887,8,FALSE())</f>
        <v>37.1182</v>
      </c>
      <c r="K113" s="24" t="n">
        <f aca="false">VLOOKUP(A113,coordinates!$A$3:$I$887,9,FALSE())</f>
        <v>-110.60904</v>
      </c>
      <c r="L113" s="26" t="b">
        <f aca="false">COUNTIF(coordinates!$A$3:$A$887, A113)=1</f>
        <v>1</v>
      </c>
    </row>
    <row r="114" customFormat="false" ht="15.75" hidden="false" customHeight="false" outlineLevel="0" collapsed="false">
      <c r="A114" s="0" t="n">
        <v>464043298</v>
      </c>
      <c r="B114" s="0" t="s">
        <v>26</v>
      </c>
      <c r="C114" s="0" t="n">
        <v>1200</v>
      </c>
      <c r="D114" s="0" t="n">
        <v>1</v>
      </c>
      <c r="E114" s="22" t="n">
        <v>45565</v>
      </c>
      <c r="F114" s="0" t="n">
        <v>29</v>
      </c>
      <c r="G114" s="0" t="n">
        <v>8</v>
      </c>
      <c r="H114" s="0" t="n">
        <v>37.09063</v>
      </c>
      <c r="I114" s="0" t="n">
        <v>-110.595</v>
      </c>
      <c r="J114" s="24" t="n">
        <f aca="false">VLOOKUP(A114,coordinates!$A$3:$I$887,8,FALSE())</f>
        <v>37.090628</v>
      </c>
      <c r="K114" s="24" t="n">
        <f aca="false">VLOOKUP(A114,coordinates!$A$3:$I$887,9,FALSE())</f>
        <v>-110.595117</v>
      </c>
      <c r="L114" s="26" t="b">
        <f aca="false">COUNTIF(coordinates!$A$3:$A$887, A114)=1</f>
        <v>1</v>
      </c>
    </row>
    <row r="115" customFormat="false" ht="15.75" hidden="false" customHeight="false" outlineLevel="0" collapsed="false">
      <c r="A115" s="0" t="n">
        <v>464043308</v>
      </c>
      <c r="B115" s="0" t="s">
        <v>26</v>
      </c>
      <c r="C115" s="0" t="n">
        <v>1200</v>
      </c>
      <c r="D115" s="0" t="n">
        <v>2</v>
      </c>
      <c r="E115" s="22" t="n">
        <v>45565</v>
      </c>
      <c r="F115" s="0" t="n">
        <v>29</v>
      </c>
      <c r="G115" s="0" t="n">
        <v>300</v>
      </c>
      <c r="H115" s="0" t="n">
        <v>36.81099</v>
      </c>
      <c r="I115" s="0" t="n">
        <v>-110.611</v>
      </c>
      <c r="J115" s="24" t="n">
        <f aca="false">VLOOKUP(A115,coordinates!$A$3:$I$887,8,FALSE())</f>
        <v>36.81099</v>
      </c>
      <c r="K115" s="24" t="n">
        <f aca="false">VLOOKUP(A115,coordinates!$A$3:$I$887,9,FALSE())</f>
        <v>-110.61127</v>
      </c>
      <c r="L115" s="26" t="b">
        <f aca="false">COUNTIF(coordinates!$A$3:$A$887, A115)=1</f>
        <v>1</v>
      </c>
    </row>
    <row r="116" customFormat="false" ht="15.75" hidden="false" customHeight="false" outlineLevel="0" collapsed="false">
      <c r="A116" s="0" t="n">
        <v>464043315</v>
      </c>
      <c r="B116" s="0" t="s">
        <v>26</v>
      </c>
      <c r="C116" s="0" t="n">
        <v>1475</v>
      </c>
      <c r="D116" s="0" t="n">
        <v>1</v>
      </c>
      <c r="E116" s="22" t="n">
        <v>45322</v>
      </c>
      <c r="F116" s="0" t="n">
        <v>272</v>
      </c>
      <c r="G116" s="0" t="n">
        <v>1373</v>
      </c>
      <c r="H116" s="0" t="n">
        <v>36.97692</v>
      </c>
      <c r="I116" s="0" t="n">
        <v>-110.893</v>
      </c>
      <c r="J116" s="24" t="n">
        <f aca="false">VLOOKUP(A116,coordinates!$A$3:$I$887,8,FALSE())</f>
        <v>36.9769175</v>
      </c>
      <c r="K116" s="24" t="n">
        <f aca="false">VLOOKUP(A116,coordinates!$A$3:$I$887,9,FALSE())</f>
        <v>-110.8925054</v>
      </c>
      <c r="L116" s="26" t="b">
        <f aca="false">COUNTIF(coordinates!$A$3:$A$887, A116)=1</f>
        <v>1</v>
      </c>
    </row>
    <row r="117" customFormat="false" ht="15.75" hidden="false" customHeight="false" outlineLevel="0" collapsed="false">
      <c r="A117" s="0" t="n">
        <v>464043322</v>
      </c>
      <c r="B117" s="0" t="s">
        <v>26</v>
      </c>
      <c r="C117" s="0" t="n">
        <v>1200</v>
      </c>
      <c r="D117" s="0" t="n">
        <v>1</v>
      </c>
      <c r="E117" s="22" t="n">
        <v>45413</v>
      </c>
      <c r="F117" s="0" t="n">
        <v>181</v>
      </c>
      <c r="G117" s="0" t="n">
        <v>300</v>
      </c>
      <c r="H117" s="0" t="n">
        <v>36.96307</v>
      </c>
      <c r="I117" s="0" t="n">
        <v>-110.918</v>
      </c>
      <c r="J117" s="24" t="n">
        <f aca="false">VLOOKUP(A117,coordinates!$A$3:$I$887,8,FALSE())</f>
        <v>36.963068</v>
      </c>
      <c r="K117" s="24" t="n">
        <f aca="false">VLOOKUP(A117,coordinates!$A$3:$I$887,9,FALSE())</f>
        <v>-110.918191</v>
      </c>
      <c r="L117" s="26" t="b">
        <f aca="false">COUNTIF(coordinates!$A$3:$A$887, A117)=1</f>
        <v>1</v>
      </c>
    </row>
    <row r="118" customFormat="false" ht="15.75" hidden="false" customHeight="false" outlineLevel="0" collapsed="false">
      <c r="A118" s="0" t="n">
        <v>464043339</v>
      </c>
      <c r="B118" s="0" t="s">
        <v>26</v>
      </c>
      <c r="C118" s="0" t="n">
        <v>1200</v>
      </c>
      <c r="D118" s="0" t="n">
        <v>1</v>
      </c>
      <c r="E118" s="22" t="n">
        <v>45547</v>
      </c>
      <c r="F118" s="0" t="n">
        <v>47</v>
      </c>
      <c r="G118" s="0" t="n">
        <v>900</v>
      </c>
      <c r="H118" s="0" t="n">
        <v>36.96036</v>
      </c>
      <c r="I118" s="0" t="n">
        <v>-110.864</v>
      </c>
      <c r="J118" s="24" t="n">
        <f aca="false">VLOOKUP(A118,coordinates!$A$3:$I$887,8,FALSE())</f>
        <v>36.96036</v>
      </c>
      <c r="K118" s="24" t="n">
        <f aca="false">VLOOKUP(A118,coordinates!$A$3:$I$887,9,FALSE())</f>
        <v>-110.8635</v>
      </c>
      <c r="L118" s="26" t="b">
        <f aca="false">COUNTIF(coordinates!$A$3:$A$887, A118)=1</f>
        <v>1</v>
      </c>
    </row>
    <row r="119" customFormat="false" ht="15.75" hidden="false" customHeight="false" outlineLevel="0" collapsed="false">
      <c r="A119" s="0" t="n">
        <v>464043346</v>
      </c>
      <c r="B119" s="0" t="s">
        <v>26</v>
      </c>
      <c r="C119" s="0" t="n">
        <v>1200</v>
      </c>
      <c r="D119" s="0" t="n">
        <v>1</v>
      </c>
      <c r="E119" s="22" t="n">
        <v>45504</v>
      </c>
      <c r="F119" s="0" t="n">
        <v>90</v>
      </c>
      <c r="G119" s="0" t="n">
        <v>300</v>
      </c>
      <c r="H119" s="0" t="n">
        <v>36.91569</v>
      </c>
      <c r="I119" s="0" t="n">
        <v>-110.759</v>
      </c>
      <c r="J119" s="24" t="n">
        <f aca="false">VLOOKUP(A119,coordinates!$A$3:$I$887,8,FALSE())</f>
        <v>36.9156893</v>
      </c>
      <c r="K119" s="24" t="n">
        <f aca="false">VLOOKUP(A119,coordinates!$A$3:$I$887,9,FALSE())</f>
        <v>-110.7587091</v>
      </c>
      <c r="L119" s="26" t="b">
        <f aca="false">COUNTIF(coordinates!$A$3:$A$887, A119)=1</f>
        <v>1</v>
      </c>
    </row>
    <row r="120" customFormat="false" ht="15.75" hidden="false" customHeight="false" outlineLevel="0" collapsed="false">
      <c r="A120" s="0" t="n">
        <v>464043353</v>
      </c>
      <c r="B120" s="0" t="s">
        <v>26</v>
      </c>
      <c r="C120" s="0" t="n">
        <v>1200</v>
      </c>
      <c r="D120" s="0" t="n">
        <v>1</v>
      </c>
      <c r="E120" s="22" t="n">
        <v>45575</v>
      </c>
      <c r="F120" s="0" t="n">
        <v>19</v>
      </c>
      <c r="G120" s="0" t="n">
        <v>838</v>
      </c>
      <c r="H120" s="0" t="n">
        <v>36.92385</v>
      </c>
      <c r="I120" s="0" t="n">
        <v>-110.75</v>
      </c>
      <c r="J120" s="24" t="n">
        <f aca="false">VLOOKUP(A120,coordinates!$A$3:$I$887,8,FALSE())</f>
        <v>36.92385</v>
      </c>
      <c r="K120" s="24" t="n">
        <f aca="false">VLOOKUP(A120,coordinates!$A$3:$I$887,9,FALSE())</f>
        <v>-110.7502</v>
      </c>
      <c r="L120" s="26" t="b">
        <f aca="false">COUNTIF(coordinates!$A$3:$A$887, A120)=1</f>
        <v>1</v>
      </c>
    </row>
    <row r="121" customFormat="false" ht="15.75" hidden="false" customHeight="false" outlineLevel="0" collapsed="false">
      <c r="A121" s="0" t="n">
        <v>464043360</v>
      </c>
      <c r="B121" s="0" t="s">
        <v>26</v>
      </c>
      <c r="C121" s="0" t="n">
        <v>1200</v>
      </c>
      <c r="D121" s="0" t="n">
        <v>1</v>
      </c>
      <c r="E121" s="22" t="n">
        <v>45509</v>
      </c>
      <c r="F121" s="0" t="n">
        <v>85</v>
      </c>
      <c r="G121" s="0" t="n">
        <v>300</v>
      </c>
      <c r="H121" s="0" t="n">
        <v>36.89479</v>
      </c>
      <c r="I121" s="0" t="n">
        <v>-110.828</v>
      </c>
      <c r="J121" s="24" t="n">
        <f aca="false">VLOOKUP(A121,coordinates!$A$3:$I$887,8,FALSE())</f>
        <v>36.8947868</v>
      </c>
      <c r="K121" s="24" t="n">
        <f aca="false">VLOOKUP(A121,coordinates!$A$3:$I$887,9,FALSE())</f>
        <v>-110.8283491</v>
      </c>
      <c r="L121" s="26" t="b">
        <f aca="false">COUNTIF(coordinates!$A$3:$A$887, A121)=1</f>
        <v>1</v>
      </c>
    </row>
    <row r="122" customFormat="false" ht="15.75" hidden="false" customHeight="false" outlineLevel="0" collapsed="false">
      <c r="A122" s="0" t="n">
        <v>464043377</v>
      </c>
      <c r="B122" s="0" t="s">
        <v>26</v>
      </c>
      <c r="C122" s="0" t="n">
        <v>1200</v>
      </c>
      <c r="D122" s="0" t="n">
        <v>1</v>
      </c>
      <c r="E122" s="22" t="n">
        <v>45502</v>
      </c>
      <c r="F122" s="0" t="n">
        <v>92</v>
      </c>
      <c r="G122" s="0" t="n">
        <v>700</v>
      </c>
      <c r="H122" s="0" t="n">
        <v>36.95426</v>
      </c>
      <c r="I122" s="0" t="n">
        <v>-110.745</v>
      </c>
      <c r="J122" s="24" t="n">
        <f aca="false">VLOOKUP(A122,coordinates!$A$3:$I$887,8,FALSE())</f>
        <v>36.954258</v>
      </c>
      <c r="K122" s="24" t="n">
        <f aca="false">VLOOKUP(A122,coordinates!$A$3:$I$887,9,FALSE())</f>
        <v>-110.745102</v>
      </c>
      <c r="L122" s="26" t="b">
        <f aca="false">COUNTIF(coordinates!$A$3:$A$887, A122)=1</f>
        <v>1</v>
      </c>
    </row>
    <row r="123" customFormat="false" ht="15.75" hidden="false" customHeight="false" outlineLevel="0" collapsed="false">
      <c r="A123" s="0" t="n">
        <v>464043384</v>
      </c>
      <c r="B123" s="0" t="s">
        <v>26</v>
      </c>
      <c r="C123" s="0" t="n">
        <v>1200</v>
      </c>
      <c r="D123" s="0" t="n">
        <v>1</v>
      </c>
      <c r="E123" s="22" t="n">
        <v>45512</v>
      </c>
      <c r="F123" s="0" t="n">
        <v>82</v>
      </c>
      <c r="G123" s="0" t="n">
        <v>450</v>
      </c>
      <c r="H123" s="0" t="n">
        <v>36.79365</v>
      </c>
      <c r="I123" s="0" t="n">
        <v>-110.721</v>
      </c>
      <c r="J123" s="24" t="n">
        <f aca="false">VLOOKUP(A123,coordinates!$A$3:$I$887,8,FALSE())</f>
        <v>36.79365</v>
      </c>
      <c r="K123" s="24" t="n">
        <f aca="false">VLOOKUP(A123,coordinates!$A$3:$I$887,9,FALSE())</f>
        <v>-110.72098</v>
      </c>
      <c r="L123" s="26" t="b">
        <f aca="false">COUNTIF(coordinates!$A$3:$A$887, A123)=1</f>
        <v>1</v>
      </c>
    </row>
    <row r="124" customFormat="false" ht="15.75" hidden="false" customHeight="false" outlineLevel="0" collapsed="false">
      <c r="A124" s="0" t="n">
        <v>464043391</v>
      </c>
      <c r="B124" s="0" t="s">
        <v>26</v>
      </c>
      <c r="C124" s="0" t="n">
        <v>1200</v>
      </c>
      <c r="D124" s="0" t="n">
        <v>1</v>
      </c>
      <c r="E124" s="22" t="n">
        <v>45581</v>
      </c>
      <c r="F124" s="0" t="n">
        <v>13</v>
      </c>
      <c r="G124" s="0" t="n">
        <v>815</v>
      </c>
      <c r="H124" s="0" t="n">
        <v>36.8128</v>
      </c>
      <c r="I124" s="0" t="n">
        <v>-110.711</v>
      </c>
      <c r="J124" s="24" t="n">
        <f aca="false">VLOOKUP(A124,coordinates!$A$3:$I$887,8,FALSE())</f>
        <v>36.812796</v>
      </c>
      <c r="K124" s="24" t="n">
        <f aca="false">VLOOKUP(A124,coordinates!$A$3:$I$887,9,FALSE())</f>
        <v>-110.710877</v>
      </c>
      <c r="L124" s="26" t="b">
        <f aca="false">COUNTIF(coordinates!$A$3:$A$887, A124)=1</f>
        <v>1</v>
      </c>
    </row>
    <row r="125" customFormat="false" ht="15.75" hidden="false" customHeight="false" outlineLevel="0" collapsed="false">
      <c r="A125" s="0" t="n">
        <v>464043401</v>
      </c>
      <c r="B125" s="0" t="s">
        <v>26</v>
      </c>
      <c r="C125" s="0" t="n">
        <v>1200</v>
      </c>
      <c r="D125" s="0" t="n">
        <v>1</v>
      </c>
      <c r="E125" s="22" t="n">
        <v>45581</v>
      </c>
      <c r="F125" s="0" t="n">
        <v>13</v>
      </c>
      <c r="G125" s="0" t="n">
        <v>95</v>
      </c>
      <c r="H125" s="0" t="n">
        <v>36.81302</v>
      </c>
      <c r="I125" s="0" t="n">
        <v>-110.711</v>
      </c>
      <c r="J125" s="24" t="n">
        <f aca="false">VLOOKUP(A125,coordinates!$A$3:$I$887,8,FALSE())</f>
        <v>36.813015</v>
      </c>
      <c r="K125" s="24" t="n">
        <f aca="false">VLOOKUP(A125,coordinates!$A$3:$I$887,9,FALSE())</f>
        <v>-110.711167</v>
      </c>
      <c r="L125" s="26" t="b">
        <f aca="false">COUNTIF(coordinates!$A$3:$A$887, A125)=1</f>
        <v>1</v>
      </c>
    </row>
    <row r="126" customFormat="false" ht="15.75" hidden="false" customHeight="false" outlineLevel="0" collapsed="false">
      <c r="A126" s="0" t="n">
        <v>464043418</v>
      </c>
      <c r="B126" s="0" t="s">
        <v>26</v>
      </c>
      <c r="C126" s="0" t="n">
        <v>1200</v>
      </c>
      <c r="D126" s="0" t="n">
        <v>1</v>
      </c>
      <c r="E126" s="22" t="n">
        <v>45512</v>
      </c>
      <c r="F126" s="0" t="n">
        <v>82</v>
      </c>
      <c r="G126" s="0" t="n">
        <v>500</v>
      </c>
      <c r="H126" s="0" t="n">
        <v>36.79057</v>
      </c>
      <c r="I126" s="0" t="n">
        <v>-110.711</v>
      </c>
      <c r="J126" s="24" t="n">
        <f aca="false">VLOOKUP(A126,coordinates!$A$3:$I$887,8,FALSE())</f>
        <v>36.7905715</v>
      </c>
      <c r="K126" s="24" t="n">
        <f aca="false">VLOOKUP(A126,coordinates!$A$3:$I$887,9,FALSE())</f>
        <v>-110.7109803</v>
      </c>
      <c r="L126" s="26" t="b">
        <f aca="false">COUNTIF(coordinates!$A$3:$A$887, A126)=1</f>
        <v>1</v>
      </c>
    </row>
    <row r="127" customFormat="false" ht="15.75" hidden="false" customHeight="false" outlineLevel="0" collapsed="false">
      <c r="A127" s="0" t="n">
        <v>464043425</v>
      </c>
      <c r="B127" s="0" t="s">
        <v>26</v>
      </c>
      <c r="C127" s="0" t="n">
        <v>1200</v>
      </c>
      <c r="D127" s="0" t="n">
        <v>1</v>
      </c>
      <c r="E127" s="22" t="n">
        <v>45581</v>
      </c>
      <c r="F127" s="0" t="n">
        <v>13</v>
      </c>
      <c r="G127" s="0" t="n">
        <v>207</v>
      </c>
      <c r="H127" s="0" t="n">
        <v>36.84351</v>
      </c>
      <c r="I127" s="0" t="n">
        <v>-110.714</v>
      </c>
      <c r="J127" s="24" t="n">
        <f aca="false">VLOOKUP(A127,coordinates!$A$3:$I$887,8,FALSE())</f>
        <v>36.84351</v>
      </c>
      <c r="K127" s="24" t="n">
        <f aca="false">VLOOKUP(A127,coordinates!$A$3:$I$887,9,FALSE())</f>
        <v>-110.71378</v>
      </c>
      <c r="L127" s="26" t="b">
        <f aca="false">COUNTIF(coordinates!$A$3:$A$887, A127)=1</f>
        <v>1</v>
      </c>
    </row>
    <row r="128" customFormat="false" ht="15.75" hidden="false" customHeight="false" outlineLevel="0" collapsed="false">
      <c r="A128" s="0" t="n">
        <v>464043432</v>
      </c>
      <c r="B128" s="0" t="s">
        <v>26</v>
      </c>
      <c r="C128" s="0" t="n">
        <v>1200</v>
      </c>
      <c r="D128" s="0" t="n">
        <v>1</v>
      </c>
      <c r="E128" s="22" t="n">
        <v>45412</v>
      </c>
      <c r="F128" s="0" t="n">
        <v>182</v>
      </c>
      <c r="G128" s="0" t="n">
        <v>400</v>
      </c>
      <c r="H128" s="0" t="n">
        <v>36.943</v>
      </c>
      <c r="I128" s="0" t="n">
        <v>-110.755</v>
      </c>
      <c r="J128" s="24" t="n">
        <f aca="false">VLOOKUP(A128,coordinates!$A$3:$I$887,8,FALSE())</f>
        <v>36.9429979</v>
      </c>
      <c r="K128" s="24" t="n">
        <f aca="false">VLOOKUP(A128,coordinates!$A$3:$I$887,9,FALSE())</f>
        <v>-110.7554054</v>
      </c>
      <c r="L128" s="26" t="b">
        <f aca="false">COUNTIF(coordinates!$A$3:$A$887, A128)=1</f>
        <v>1</v>
      </c>
    </row>
    <row r="129" customFormat="false" ht="15.75" hidden="false" customHeight="false" outlineLevel="0" collapsed="false">
      <c r="A129" s="0" t="n">
        <v>464043449</v>
      </c>
      <c r="B129" s="0" t="s">
        <v>26</v>
      </c>
      <c r="C129" s="0" t="n">
        <v>1200</v>
      </c>
      <c r="D129" s="0" t="n">
        <v>1</v>
      </c>
      <c r="E129" s="22" t="n">
        <v>45573</v>
      </c>
      <c r="F129" s="0" t="n">
        <v>21</v>
      </c>
      <c r="G129" s="0" t="n">
        <v>901</v>
      </c>
      <c r="H129" s="0" t="n">
        <v>36.92663</v>
      </c>
      <c r="I129" s="0" t="n">
        <v>-110.746</v>
      </c>
      <c r="J129" s="24" t="n">
        <f aca="false">VLOOKUP(A129,coordinates!$A$3:$I$887,8,FALSE())</f>
        <v>36.92663</v>
      </c>
      <c r="K129" s="24" t="n">
        <f aca="false">VLOOKUP(A129,coordinates!$A$3:$I$887,9,FALSE())</f>
        <v>-110.74564</v>
      </c>
      <c r="L129" s="26" t="b">
        <f aca="false">COUNTIF(coordinates!$A$3:$A$887, A129)=1</f>
        <v>1</v>
      </c>
    </row>
    <row r="130" customFormat="false" ht="15.75" hidden="false" customHeight="false" outlineLevel="0" collapsed="false">
      <c r="A130" s="0" t="n">
        <v>464043456</v>
      </c>
      <c r="B130" s="0" t="s">
        <v>26</v>
      </c>
      <c r="C130" s="0" t="n">
        <v>1200</v>
      </c>
      <c r="D130" s="0" t="n">
        <v>1</v>
      </c>
      <c r="E130" s="22" t="n">
        <v>45573</v>
      </c>
      <c r="F130" s="0" t="n">
        <v>21</v>
      </c>
      <c r="G130" s="0" t="n">
        <v>579</v>
      </c>
      <c r="H130" s="0" t="n">
        <v>36.92955</v>
      </c>
      <c r="I130" s="0" t="n">
        <v>-110.723</v>
      </c>
      <c r="J130" s="24" t="n">
        <f aca="false">VLOOKUP(A130,coordinates!$A$3:$I$887,8,FALSE())</f>
        <v>36.92955</v>
      </c>
      <c r="K130" s="24" t="n">
        <f aca="false">VLOOKUP(A130,coordinates!$A$3:$I$887,9,FALSE())</f>
        <v>-110.72316</v>
      </c>
      <c r="L130" s="26" t="b">
        <f aca="false">COUNTIF(coordinates!$A$3:$A$887, A130)=1</f>
        <v>1</v>
      </c>
    </row>
    <row r="131" customFormat="false" ht="15.75" hidden="false" customHeight="false" outlineLevel="0" collapsed="false">
      <c r="A131" s="0" t="n">
        <v>464043463</v>
      </c>
      <c r="B131" s="0" t="s">
        <v>26</v>
      </c>
      <c r="C131" s="0" t="n">
        <v>1200</v>
      </c>
      <c r="D131" s="0" t="n">
        <v>1</v>
      </c>
      <c r="E131" s="22" t="n">
        <v>45575</v>
      </c>
      <c r="F131" s="0" t="n">
        <v>19</v>
      </c>
      <c r="G131" s="0" t="n">
        <v>79</v>
      </c>
      <c r="H131" s="0" t="n">
        <v>36.92818</v>
      </c>
      <c r="I131" s="0" t="n">
        <v>-110.747</v>
      </c>
      <c r="J131" s="24" t="n">
        <f aca="false">VLOOKUP(A131,coordinates!$A$3:$I$887,8,FALSE())</f>
        <v>36.9281791</v>
      </c>
      <c r="K131" s="24" t="n">
        <f aca="false">VLOOKUP(A131,coordinates!$A$3:$I$887,9,FALSE())</f>
        <v>-110.7466722</v>
      </c>
      <c r="L131" s="26" t="b">
        <f aca="false">COUNTIF(coordinates!$A$3:$A$887, A131)=1</f>
        <v>1</v>
      </c>
    </row>
    <row r="132" customFormat="false" ht="15.75" hidden="false" customHeight="false" outlineLevel="0" collapsed="false">
      <c r="A132" s="0" t="n">
        <v>464043470</v>
      </c>
      <c r="B132" s="0" t="s">
        <v>26</v>
      </c>
      <c r="C132" s="0" t="n">
        <v>1200</v>
      </c>
      <c r="D132" s="0" t="n">
        <v>1</v>
      </c>
      <c r="E132" s="22" t="n">
        <v>45442</v>
      </c>
      <c r="F132" s="0" t="n">
        <v>152</v>
      </c>
      <c r="G132" s="0" t="n">
        <v>100</v>
      </c>
      <c r="H132" s="0" t="n">
        <v>36.9986</v>
      </c>
      <c r="I132" s="0" t="n">
        <v>-110.777</v>
      </c>
      <c r="J132" s="24" t="n">
        <f aca="false">VLOOKUP(A132,coordinates!$A$3:$I$887,8,FALSE())</f>
        <v>36.9986</v>
      </c>
      <c r="K132" s="24" t="n">
        <f aca="false">VLOOKUP(A132,coordinates!$A$3:$I$887,9,FALSE())</f>
        <v>-110.77694</v>
      </c>
      <c r="L132" s="26" t="b">
        <f aca="false">COUNTIF(coordinates!$A$3:$A$887, A132)=1</f>
        <v>1</v>
      </c>
    </row>
    <row r="133" customFormat="false" ht="15.75" hidden="false" customHeight="false" outlineLevel="0" collapsed="false">
      <c r="A133" s="0" t="n">
        <v>464043487</v>
      </c>
      <c r="B133" s="0" t="s">
        <v>26</v>
      </c>
      <c r="C133" s="0" t="n">
        <v>1200</v>
      </c>
      <c r="D133" s="0" t="n">
        <v>1</v>
      </c>
      <c r="E133" s="22" t="n">
        <v>45581</v>
      </c>
      <c r="F133" s="0" t="n">
        <v>13</v>
      </c>
      <c r="G133" s="0" t="n">
        <v>877</v>
      </c>
      <c r="H133" s="0" t="n">
        <v>36.81235</v>
      </c>
      <c r="I133" s="0" t="n">
        <v>-110.712</v>
      </c>
      <c r="J133" s="24" t="n">
        <f aca="false">VLOOKUP(A133,coordinates!$A$3:$I$887,8,FALSE())</f>
        <v>36.812345</v>
      </c>
      <c r="K133" s="24" t="n">
        <f aca="false">VLOOKUP(A133,coordinates!$A$3:$I$887,9,FALSE())</f>
        <v>-110.712079</v>
      </c>
      <c r="L133" s="26" t="b">
        <f aca="false">COUNTIF(coordinates!$A$3:$A$887, A133)=1</f>
        <v>1</v>
      </c>
    </row>
    <row r="134" customFormat="false" ht="15.75" hidden="false" customHeight="false" outlineLevel="0" collapsed="false">
      <c r="A134" s="0" t="n">
        <v>464043494</v>
      </c>
      <c r="B134" s="0" t="s">
        <v>26</v>
      </c>
      <c r="C134" s="0" t="n">
        <v>1200</v>
      </c>
      <c r="D134" s="0" t="n">
        <v>1</v>
      </c>
      <c r="E134" s="22" t="n">
        <v>45547</v>
      </c>
      <c r="F134" s="0" t="n">
        <v>47</v>
      </c>
      <c r="G134" s="0" t="n">
        <v>800</v>
      </c>
      <c r="H134" s="0" t="n">
        <v>37.01898</v>
      </c>
      <c r="I134" s="0" t="n">
        <v>-110.777</v>
      </c>
      <c r="J134" s="24" t="n">
        <f aca="false">VLOOKUP(A134,coordinates!$A$3:$I$887,8,FALSE())</f>
        <v>37.018976</v>
      </c>
      <c r="K134" s="24" t="n">
        <f aca="false">VLOOKUP(A134,coordinates!$A$3:$I$887,9,FALSE())</f>
        <v>-110.7769597</v>
      </c>
      <c r="L134" s="26" t="b">
        <f aca="false">COUNTIF(coordinates!$A$3:$A$887, A134)=1</f>
        <v>1</v>
      </c>
    </row>
    <row r="135" customFormat="false" ht="15.75" hidden="false" customHeight="false" outlineLevel="0" collapsed="false">
      <c r="A135" s="0" t="n">
        <v>464043504</v>
      </c>
      <c r="B135" s="0" t="s">
        <v>26</v>
      </c>
      <c r="C135" s="0" t="n">
        <v>1200</v>
      </c>
      <c r="D135" s="0" t="n">
        <v>1</v>
      </c>
      <c r="E135" s="22" t="n">
        <v>45580</v>
      </c>
      <c r="F135" s="0" t="n">
        <v>14</v>
      </c>
      <c r="G135" s="0" t="n">
        <v>947</v>
      </c>
      <c r="H135" s="0" t="n">
        <v>37.01676</v>
      </c>
      <c r="I135" s="0" t="n">
        <v>-110.776</v>
      </c>
      <c r="J135" s="24" t="n">
        <f aca="false">VLOOKUP(A135,coordinates!$A$3:$I$887,8,FALSE())</f>
        <v>37.0167552</v>
      </c>
      <c r="K135" s="24" t="n">
        <f aca="false">VLOOKUP(A135,coordinates!$A$3:$I$887,9,FALSE())</f>
        <v>-110.7760477</v>
      </c>
      <c r="L135" s="26" t="b">
        <f aca="false">COUNTIF(coordinates!$A$3:$A$887, A135)=1</f>
        <v>1</v>
      </c>
    </row>
    <row r="136" customFormat="false" ht="15.75" hidden="false" customHeight="false" outlineLevel="0" collapsed="false">
      <c r="A136" s="0" t="n">
        <v>464043511</v>
      </c>
      <c r="B136" s="0" t="s">
        <v>26</v>
      </c>
      <c r="C136" s="0" t="n">
        <v>1200</v>
      </c>
      <c r="D136" s="0" t="n">
        <v>1</v>
      </c>
      <c r="E136" s="22" t="n">
        <v>45581</v>
      </c>
      <c r="F136" s="0" t="n">
        <v>13</v>
      </c>
      <c r="G136" s="0" t="n">
        <v>848</v>
      </c>
      <c r="H136" s="0" t="n">
        <v>37.01695</v>
      </c>
      <c r="I136" s="0" t="n">
        <v>-110.776</v>
      </c>
      <c r="J136" s="24" t="n">
        <f aca="false">VLOOKUP(A136,coordinates!$A$3:$I$887,8,FALSE())</f>
        <v>37.0169522</v>
      </c>
      <c r="K136" s="24" t="n">
        <f aca="false">VLOOKUP(A136,coordinates!$A$3:$I$887,9,FALSE())</f>
        <v>-110.7760745</v>
      </c>
      <c r="L136" s="26" t="b">
        <f aca="false">COUNTIF(coordinates!$A$3:$A$887, A136)=1</f>
        <v>1</v>
      </c>
    </row>
    <row r="137" customFormat="false" ht="15.75" hidden="false" customHeight="false" outlineLevel="0" collapsed="false">
      <c r="A137" s="0" t="n">
        <v>464043528</v>
      </c>
      <c r="B137" s="0" t="s">
        <v>26</v>
      </c>
      <c r="C137" s="0" t="n">
        <v>1200</v>
      </c>
      <c r="D137" s="0" t="n">
        <v>1</v>
      </c>
      <c r="E137" s="22" t="n">
        <v>45231</v>
      </c>
      <c r="F137" s="0" t="n">
        <v>363</v>
      </c>
      <c r="G137" s="0" t="n">
        <v>183</v>
      </c>
      <c r="H137" s="0" t="n">
        <v>37.01572</v>
      </c>
      <c r="I137" s="0" t="n">
        <v>-110.788</v>
      </c>
      <c r="J137" s="24" t="n">
        <f aca="false">VLOOKUP(A137,coordinates!$A$3:$I$887,8,FALSE())</f>
        <v>37.0157208</v>
      </c>
      <c r="K137" s="24" t="n">
        <f aca="false">VLOOKUP(A137,coordinates!$A$3:$I$887,9,FALSE())</f>
        <v>-110.7876241</v>
      </c>
      <c r="L137" s="26" t="b">
        <f aca="false">COUNTIF(coordinates!$A$3:$A$887, A137)=1</f>
        <v>1</v>
      </c>
    </row>
    <row r="138" customFormat="false" ht="15.75" hidden="false" customHeight="false" outlineLevel="0" collapsed="false">
      <c r="A138" s="0" t="n">
        <v>464043535</v>
      </c>
      <c r="B138" s="0" t="s">
        <v>26</v>
      </c>
      <c r="C138" s="0" t="n">
        <v>1200</v>
      </c>
      <c r="D138" s="0" t="n">
        <v>1</v>
      </c>
      <c r="E138" s="22" t="n">
        <v>45502</v>
      </c>
      <c r="F138" s="0" t="n">
        <v>92</v>
      </c>
      <c r="G138" s="0" t="n">
        <v>10</v>
      </c>
      <c r="H138" s="0" t="n">
        <v>37.01537</v>
      </c>
      <c r="I138" s="0" t="n">
        <v>-110.772</v>
      </c>
      <c r="J138" s="24" t="n">
        <f aca="false">VLOOKUP(A138,coordinates!$A$3:$I$887,8,FALSE())</f>
        <v>37.0153738</v>
      </c>
      <c r="K138" s="24" t="n">
        <f aca="false">VLOOKUP(A138,coordinates!$A$3:$I$887,9,FALSE())</f>
        <v>-110.7722014</v>
      </c>
      <c r="L138" s="26" t="b">
        <f aca="false">COUNTIF(coordinates!$A$3:$A$887, A138)=1</f>
        <v>1</v>
      </c>
    </row>
    <row r="139" customFormat="false" ht="15.75" hidden="false" customHeight="false" outlineLevel="0" collapsed="false">
      <c r="A139" s="0" t="n">
        <v>464043542</v>
      </c>
      <c r="B139" s="0" t="s">
        <v>26</v>
      </c>
      <c r="C139" s="0" t="n">
        <v>1200</v>
      </c>
      <c r="D139" s="0" t="n">
        <v>1</v>
      </c>
      <c r="E139" s="22" t="n">
        <v>45502</v>
      </c>
      <c r="F139" s="0" t="n">
        <v>92</v>
      </c>
      <c r="G139" s="0" t="n">
        <v>200</v>
      </c>
      <c r="H139" s="0" t="n">
        <v>37.01505</v>
      </c>
      <c r="I139" s="0" t="n">
        <v>-110.772</v>
      </c>
      <c r="J139" s="24" t="n">
        <f aca="false">VLOOKUP(A139,coordinates!$A$3:$I$887,8,FALSE())</f>
        <v>37.0150483</v>
      </c>
      <c r="K139" s="24" t="n">
        <f aca="false">VLOOKUP(A139,coordinates!$A$3:$I$887,9,FALSE())</f>
        <v>-110.7717562</v>
      </c>
      <c r="L139" s="26" t="b">
        <f aca="false">COUNTIF(coordinates!$A$3:$A$887, A139)=1</f>
        <v>1</v>
      </c>
    </row>
    <row r="140" customFormat="false" ht="15.75" hidden="false" customHeight="false" outlineLevel="0" collapsed="false">
      <c r="A140" s="0" t="n">
        <v>464043559</v>
      </c>
      <c r="B140" s="0" t="s">
        <v>26</v>
      </c>
      <c r="C140" s="0" t="n">
        <v>1200</v>
      </c>
      <c r="D140" s="0" t="n">
        <v>1</v>
      </c>
      <c r="E140" s="22" t="n">
        <v>45580</v>
      </c>
      <c r="F140" s="0" t="n">
        <v>14</v>
      </c>
      <c r="G140" s="0" t="n">
        <v>138</v>
      </c>
      <c r="H140" s="0" t="n">
        <v>37.01375</v>
      </c>
      <c r="I140" s="0" t="n">
        <v>-110.773</v>
      </c>
      <c r="J140" s="24" t="n">
        <f aca="false">VLOOKUP(A140,coordinates!$A$3:$I$887,8,FALSE())</f>
        <v>37.0137536</v>
      </c>
      <c r="K140" s="24" t="n">
        <f aca="false">VLOOKUP(A140,coordinates!$A$3:$I$887,9,FALSE())</f>
        <v>-110.7726188</v>
      </c>
      <c r="L140" s="26" t="b">
        <f aca="false">COUNTIF(coordinates!$A$3:$A$887, A140)=1</f>
        <v>1</v>
      </c>
    </row>
    <row r="141" customFormat="false" ht="15.75" hidden="false" customHeight="false" outlineLevel="0" collapsed="false">
      <c r="A141" s="0" t="n">
        <v>464043566</v>
      </c>
      <c r="B141" s="0" t="s">
        <v>26</v>
      </c>
      <c r="C141" s="0" t="n">
        <v>1200</v>
      </c>
      <c r="D141" s="0" t="n">
        <v>1</v>
      </c>
      <c r="E141" s="22" t="n">
        <v>45580</v>
      </c>
      <c r="F141" s="0" t="n">
        <v>14</v>
      </c>
      <c r="G141" s="0" t="n">
        <v>853</v>
      </c>
      <c r="H141" s="0" t="n">
        <v>37.01003</v>
      </c>
      <c r="I141" s="0" t="n">
        <v>-110.779</v>
      </c>
      <c r="J141" s="24" t="n">
        <f aca="false">VLOOKUP(A141,coordinates!$A$3:$I$887,8,FALSE())</f>
        <v>37.01003</v>
      </c>
      <c r="K141" s="24" t="n">
        <f aca="false">VLOOKUP(A141,coordinates!$A$3:$I$887,9,FALSE())</f>
        <v>-110.77888</v>
      </c>
      <c r="L141" s="26" t="b">
        <f aca="false">COUNTIF(coordinates!$A$3:$A$887, A141)=1</f>
        <v>1</v>
      </c>
    </row>
    <row r="142" customFormat="false" ht="15.75" hidden="false" customHeight="false" outlineLevel="0" collapsed="false">
      <c r="A142" s="0" t="n">
        <v>464043573</v>
      </c>
      <c r="B142" s="0" t="s">
        <v>26</v>
      </c>
      <c r="C142" s="0" t="n">
        <v>1200</v>
      </c>
      <c r="D142" s="0" t="n">
        <v>1</v>
      </c>
      <c r="E142" s="22" t="n">
        <v>45370</v>
      </c>
      <c r="F142" s="0" t="n">
        <v>224</v>
      </c>
      <c r="G142" s="0" t="n">
        <v>199</v>
      </c>
      <c r="H142" s="0" t="n">
        <v>37.00933</v>
      </c>
      <c r="I142" s="0" t="n">
        <v>-110.78</v>
      </c>
      <c r="J142" s="24" t="n">
        <f aca="false">VLOOKUP(A142,coordinates!$A$3:$I$887,8,FALSE())</f>
        <v>37.0093298</v>
      </c>
      <c r="K142" s="24" t="n">
        <f aca="false">VLOOKUP(A142,coordinates!$A$3:$I$887,9,FALSE())</f>
        <v>-110.7804573</v>
      </c>
      <c r="L142" s="26" t="b">
        <f aca="false">COUNTIF(coordinates!$A$3:$A$887, A142)=1</f>
        <v>1</v>
      </c>
    </row>
    <row r="143" customFormat="false" ht="15.75" hidden="false" customHeight="false" outlineLevel="0" collapsed="false">
      <c r="A143" s="0" t="n">
        <v>464043580</v>
      </c>
      <c r="B143" s="0" t="s">
        <v>26</v>
      </c>
      <c r="C143" s="0" t="n">
        <v>1200</v>
      </c>
      <c r="D143" s="0" t="n">
        <v>1</v>
      </c>
      <c r="E143" s="22" t="n">
        <v>45575</v>
      </c>
      <c r="F143" s="0" t="n">
        <v>19</v>
      </c>
      <c r="G143" s="0" t="n">
        <v>541</v>
      </c>
      <c r="H143" s="0" t="n">
        <v>37.01346</v>
      </c>
      <c r="I143" s="0" t="n">
        <v>-110.785</v>
      </c>
      <c r="J143" s="24" t="n">
        <f aca="false">VLOOKUP(A143,coordinates!$A$3:$I$887,8,FALSE())</f>
        <v>37.0134591</v>
      </c>
      <c r="K143" s="24" t="n">
        <f aca="false">VLOOKUP(A143,coordinates!$A$3:$I$887,9,FALSE())</f>
        <v>-110.7849795</v>
      </c>
      <c r="L143" s="26" t="b">
        <f aca="false">COUNTIF(coordinates!$A$3:$A$887, A143)=1</f>
        <v>1</v>
      </c>
    </row>
    <row r="144" customFormat="false" ht="15.75" hidden="false" customHeight="false" outlineLevel="0" collapsed="false">
      <c r="A144" s="0" t="n">
        <v>464043597</v>
      </c>
      <c r="B144" s="0" t="s">
        <v>26</v>
      </c>
      <c r="C144" s="0" t="n">
        <v>1200</v>
      </c>
      <c r="D144" s="0" t="n">
        <v>1</v>
      </c>
      <c r="E144" s="22" t="n">
        <v>45533</v>
      </c>
      <c r="F144" s="0" t="n">
        <v>61</v>
      </c>
      <c r="G144" s="0" t="n">
        <v>1045</v>
      </c>
      <c r="H144" s="0" t="n">
        <v>36.70649</v>
      </c>
      <c r="I144" s="0" t="n">
        <v>-110.608</v>
      </c>
      <c r="J144" s="24" t="n">
        <f aca="false">VLOOKUP(A144,coordinates!$A$3:$I$887,8,FALSE())</f>
        <v>36.706487</v>
      </c>
      <c r="K144" s="24" t="n">
        <f aca="false">VLOOKUP(A144,coordinates!$A$3:$I$887,9,FALSE())</f>
        <v>-110.60793</v>
      </c>
      <c r="L144" s="26" t="b">
        <f aca="false">COUNTIF(coordinates!$A$3:$A$887, A144)=1</f>
        <v>1</v>
      </c>
    </row>
    <row r="145" customFormat="false" ht="15.75" hidden="false" customHeight="false" outlineLevel="0" collapsed="false">
      <c r="A145" s="0" t="n">
        <v>464043607</v>
      </c>
      <c r="B145" s="0" t="s">
        <v>26</v>
      </c>
      <c r="C145" s="0" t="n">
        <v>1200</v>
      </c>
      <c r="D145" s="0" t="n">
        <v>3</v>
      </c>
      <c r="E145" s="22" t="n">
        <v>45419</v>
      </c>
      <c r="F145" s="0" t="n">
        <v>175</v>
      </c>
      <c r="G145" s="0" t="n">
        <v>300</v>
      </c>
      <c r="H145" s="0" t="n">
        <v>36.7065</v>
      </c>
      <c r="I145" s="0" t="n">
        <v>-110.608</v>
      </c>
      <c r="J145" s="24" t="n">
        <f aca="false">VLOOKUP(A145,coordinates!$A$3:$I$887,8,FALSE())</f>
        <v>36.7065</v>
      </c>
      <c r="K145" s="24" t="n">
        <f aca="false">VLOOKUP(A145,coordinates!$A$3:$I$887,9,FALSE())</f>
        <v>-110.6081</v>
      </c>
      <c r="L145" s="26" t="b">
        <f aca="false">COUNTIF(coordinates!$A$3:$A$887, A145)=1</f>
        <v>1</v>
      </c>
    </row>
    <row r="146" customFormat="false" ht="15.75" hidden="false" customHeight="false" outlineLevel="0" collapsed="false">
      <c r="A146" s="0" t="n">
        <v>464043614</v>
      </c>
      <c r="B146" s="0" t="s">
        <v>26</v>
      </c>
      <c r="C146" s="0" t="n">
        <v>1200</v>
      </c>
      <c r="D146" s="0" t="n">
        <v>1</v>
      </c>
      <c r="E146" s="22" t="n">
        <v>45483</v>
      </c>
      <c r="F146" s="0" t="n">
        <v>111</v>
      </c>
      <c r="G146" s="0" t="n">
        <v>350</v>
      </c>
      <c r="H146" s="0" t="n">
        <v>36.574</v>
      </c>
      <c r="I146" s="0" t="n">
        <v>-110.499</v>
      </c>
      <c r="J146" s="24" t="n">
        <f aca="false">VLOOKUP(A146,coordinates!$A$3:$I$887,8,FALSE())</f>
        <v>36.5739974</v>
      </c>
      <c r="K146" s="24" t="n">
        <f aca="false">VLOOKUP(A146,coordinates!$A$3:$I$887,9,FALSE())</f>
        <v>-110.4994965</v>
      </c>
      <c r="L146" s="26" t="b">
        <f aca="false">COUNTIF(coordinates!$A$3:$A$887, A146)=1</f>
        <v>1</v>
      </c>
    </row>
    <row r="147" customFormat="false" ht="15.75" hidden="false" customHeight="false" outlineLevel="0" collapsed="false">
      <c r="A147" s="0" t="n">
        <v>464043638</v>
      </c>
      <c r="B147" s="0" t="s">
        <v>26</v>
      </c>
      <c r="C147" s="0" t="n">
        <v>1200</v>
      </c>
      <c r="D147" s="0" t="n">
        <v>1</v>
      </c>
      <c r="E147" s="22" t="n">
        <v>45587</v>
      </c>
      <c r="F147" s="0" t="n">
        <v>7</v>
      </c>
      <c r="G147" s="0" t="n">
        <v>278</v>
      </c>
      <c r="H147" s="0" t="n">
        <v>36.51868</v>
      </c>
      <c r="I147" s="0" t="n">
        <v>-110.677</v>
      </c>
      <c r="J147" s="24" t="n">
        <f aca="false">VLOOKUP(A147,coordinates!$A$3:$I$887,8,FALSE())</f>
        <v>36.518678</v>
      </c>
      <c r="K147" s="24" t="n">
        <f aca="false">VLOOKUP(A147,coordinates!$A$3:$I$887,9,FALSE())</f>
        <v>-110.677132</v>
      </c>
      <c r="L147" s="26" t="b">
        <f aca="false">COUNTIF(coordinates!$A$3:$A$887, A147)=1</f>
        <v>1</v>
      </c>
    </row>
    <row r="148" customFormat="false" ht="15.75" hidden="false" customHeight="false" outlineLevel="0" collapsed="false">
      <c r="A148" s="0" t="n">
        <v>464043645</v>
      </c>
      <c r="B148" s="0" t="s">
        <v>26</v>
      </c>
      <c r="C148" s="0" t="n">
        <v>1200</v>
      </c>
      <c r="D148" s="0" t="n">
        <v>1</v>
      </c>
      <c r="E148" s="22" t="n">
        <v>45587</v>
      </c>
      <c r="F148" s="0" t="n">
        <v>7</v>
      </c>
      <c r="G148" s="0" t="n">
        <v>1009</v>
      </c>
      <c r="H148" s="0" t="n">
        <v>36.6257</v>
      </c>
      <c r="I148" s="0" t="n">
        <v>-110.523</v>
      </c>
      <c r="J148" s="24" t="n">
        <f aca="false">VLOOKUP(A148,coordinates!$A$3:$I$887,8,FALSE())</f>
        <v>36.6257007</v>
      </c>
      <c r="K148" s="24" t="n">
        <f aca="false">VLOOKUP(A148,coordinates!$A$3:$I$887,9,FALSE())</f>
        <v>-110.5229984</v>
      </c>
      <c r="L148" s="26" t="b">
        <f aca="false">COUNTIF(coordinates!$A$3:$A$887, A148)=1</f>
        <v>1</v>
      </c>
    </row>
    <row r="149" customFormat="false" ht="15.75" hidden="false" customHeight="false" outlineLevel="0" collapsed="false">
      <c r="A149" s="0" t="n">
        <v>464043652</v>
      </c>
      <c r="B149" s="0" t="s">
        <v>26</v>
      </c>
      <c r="C149" s="0" t="n">
        <v>1200</v>
      </c>
      <c r="D149" s="0" t="n">
        <v>1</v>
      </c>
      <c r="E149" s="22" t="n">
        <v>45434</v>
      </c>
      <c r="F149" s="0" t="n">
        <v>160</v>
      </c>
      <c r="G149" s="0" t="n">
        <v>0</v>
      </c>
      <c r="H149" s="0" t="n">
        <v>36.54431</v>
      </c>
      <c r="I149" s="0" t="n">
        <v>-110.532</v>
      </c>
      <c r="J149" s="24" t="n">
        <f aca="false">VLOOKUP(A149,coordinates!$A$3:$I$887,8,FALSE())</f>
        <v>36.5443097</v>
      </c>
      <c r="K149" s="24" t="n">
        <f aca="false">VLOOKUP(A149,coordinates!$A$3:$I$887,9,FALSE())</f>
        <v>-110.5315292</v>
      </c>
      <c r="L149" s="26" t="b">
        <f aca="false">COUNTIF(coordinates!$A$3:$A$887, A149)=1</f>
        <v>1</v>
      </c>
    </row>
    <row r="150" customFormat="false" ht="15.75" hidden="false" customHeight="false" outlineLevel="0" collapsed="false">
      <c r="A150" s="0" t="n">
        <v>464043669</v>
      </c>
      <c r="B150" s="0" t="s">
        <v>26</v>
      </c>
      <c r="C150" s="0" t="n">
        <v>1200</v>
      </c>
      <c r="D150" s="0" t="n">
        <v>1</v>
      </c>
      <c r="E150" s="22" t="n">
        <v>45523</v>
      </c>
      <c r="F150" s="0" t="n">
        <v>71</v>
      </c>
      <c r="G150" s="0" t="n">
        <v>550</v>
      </c>
      <c r="H150" s="0" t="n">
        <v>36.57157</v>
      </c>
      <c r="I150" s="0" t="n">
        <v>-110.517</v>
      </c>
      <c r="J150" s="24" t="n">
        <f aca="false">VLOOKUP(A150,coordinates!$A$3:$I$887,8,FALSE())</f>
        <v>36.5715679</v>
      </c>
      <c r="K150" s="24" t="n">
        <f aca="false">VLOOKUP(A150,coordinates!$A$3:$I$887,9,FALSE())</f>
        <v>-110.5174828</v>
      </c>
      <c r="L150" s="26" t="b">
        <f aca="false">COUNTIF(coordinates!$A$3:$A$887, A150)=1</f>
        <v>1</v>
      </c>
    </row>
    <row r="151" customFormat="false" ht="15.75" hidden="false" customHeight="false" outlineLevel="0" collapsed="false">
      <c r="A151" s="0" t="n">
        <v>464043676</v>
      </c>
      <c r="B151" s="0" t="s">
        <v>26</v>
      </c>
      <c r="C151" s="0" t="n">
        <v>1200</v>
      </c>
      <c r="D151" s="0" t="n">
        <v>1</v>
      </c>
      <c r="E151" s="22" t="n">
        <v>45559</v>
      </c>
      <c r="F151" s="0" t="n">
        <v>35</v>
      </c>
      <c r="G151" s="0" t="n">
        <v>914</v>
      </c>
      <c r="H151" s="0" t="n">
        <v>36.60321</v>
      </c>
      <c r="I151" s="0" t="n">
        <v>-110.522</v>
      </c>
      <c r="J151" s="24" t="n">
        <f aca="false">VLOOKUP(A151,coordinates!$A$3:$I$887,8,FALSE())</f>
        <v>36.6032078</v>
      </c>
      <c r="K151" s="24" t="n">
        <f aca="false">VLOOKUP(A151,coordinates!$A$3:$I$887,9,FALSE())</f>
        <v>-110.5220211</v>
      </c>
      <c r="L151" s="26" t="b">
        <f aca="false">COUNTIF(coordinates!$A$3:$A$887, A151)=1</f>
        <v>1</v>
      </c>
    </row>
    <row r="152" customFormat="false" ht="15.75" hidden="false" customHeight="false" outlineLevel="0" collapsed="false">
      <c r="A152" s="0" t="n">
        <v>464043683</v>
      </c>
      <c r="B152" s="0" t="s">
        <v>26</v>
      </c>
      <c r="C152" s="0" t="n">
        <v>1200</v>
      </c>
      <c r="D152" s="0" t="n">
        <v>6</v>
      </c>
      <c r="E152" s="22" t="n">
        <v>45523</v>
      </c>
      <c r="F152" s="0" t="n">
        <v>71</v>
      </c>
      <c r="G152" s="0" t="n">
        <v>3</v>
      </c>
      <c r="H152" s="0" t="n">
        <v>36.601</v>
      </c>
      <c r="I152" s="0" t="n">
        <v>-110.517</v>
      </c>
      <c r="J152" s="24" t="n">
        <f aca="false">VLOOKUP(A152,coordinates!$A$3:$I$887,8,FALSE())</f>
        <v>36.601</v>
      </c>
      <c r="K152" s="24" t="n">
        <f aca="false">VLOOKUP(A152,coordinates!$A$3:$I$887,9,FALSE())</f>
        <v>-110.51697</v>
      </c>
      <c r="L152" s="26" t="b">
        <f aca="false">COUNTIF(coordinates!$A$3:$A$887, A152)=1</f>
        <v>1</v>
      </c>
    </row>
    <row r="153" customFormat="false" ht="15.75" hidden="false" customHeight="false" outlineLevel="0" collapsed="false">
      <c r="A153" s="0" t="n">
        <v>464043690</v>
      </c>
      <c r="B153" s="0" t="s">
        <v>26</v>
      </c>
      <c r="C153" s="0" t="n">
        <v>1200</v>
      </c>
      <c r="D153" s="0" t="n">
        <v>1</v>
      </c>
      <c r="E153" s="22" t="n">
        <v>45559</v>
      </c>
      <c r="F153" s="0" t="n">
        <v>35</v>
      </c>
      <c r="G153" s="0" t="n">
        <v>89</v>
      </c>
      <c r="H153" s="0" t="n">
        <v>36.57112</v>
      </c>
      <c r="I153" s="0" t="n">
        <v>-110.515</v>
      </c>
      <c r="J153" s="24" t="n">
        <f aca="false">VLOOKUP(A153,coordinates!$A$3:$I$887,8,FALSE())</f>
        <v>36.5711228</v>
      </c>
      <c r="K153" s="24" t="n">
        <f aca="false">VLOOKUP(A153,coordinates!$A$3:$I$887,9,FALSE())</f>
        <v>-110.5153454</v>
      </c>
      <c r="L153" s="26" t="b">
        <f aca="false">COUNTIF(coordinates!$A$3:$A$887, A153)=1</f>
        <v>1</v>
      </c>
    </row>
    <row r="154" customFormat="false" ht="15.75" hidden="false" customHeight="false" outlineLevel="0" collapsed="false">
      <c r="A154" s="0" t="n">
        <v>464043700</v>
      </c>
      <c r="B154" s="0" t="s">
        <v>26</v>
      </c>
      <c r="C154" s="0" t="n">
        <v>1200</v>
      </c>
      <c r="D154" s="0" t="n">
        <v>2</v>
      </c>
      <c r="E154" s="22" t="n">
        <v>45523</v>
      </c>
      <c r="F154" s="0" t="n">
        <v>71</v>
      </c>
      <c r="G154" s="0" t="n">
        <v>1100</v>
      </c>
      <c r="H154" s="0" t="n">
        <v>36.60199</v>
      </c>
      <c r="I154" s="0" t="n">
        <v>-110.499</v>
      </c>
      <c r="J154" s="24" t="n">
        <f aca="false">VLOOKUP(A154,coordinates!$A$3:$I$887,8,FALSE())</f>
        <v>36.601989</v>
      </c>
      <c r="K154" s="24" t="n">
        <f aca="false">VLOOKUP(A154,coordinates!$A$3:$I$887,9,FALSE())</f>
        <v>-110.498911</v>
      </c>
      <c r="L154" s="26" t="b">
        <f aca="false">COUNTIF(coordinates!$A$3:$A$887, A154)=1</f>
        <v>1</v>
      </c>
    </row>
    <row r="155" customFormat="false" ht="15.75" hidden="false" customHeight="false" outlineLevel="0" collapsed="false">
      <c r="A155" s="0" t="n">
        <v>464043717</v>
      </c>
      <c r="B155" s="0" t="s">
        <v>26</v>
      </c>
      <c r="C155" s="0" t="n">
        <v>1200</v>
      </c>
      <c r="D155" s="0" t="n">
        <v>1</v>
      </c>
      <c r="E155" s="22" t="n">
        <v>45523</v>
      </c>
      <c r="F155" s="0" t="n">
        <v>71</v>
      </c>
      <c r="G155" s="0" t="n">
        <v>700</v>
      </c>
      <c r="H155" s="0" t="n">
        <v>36.48521</v>
      </c>
      <c r="I155" s="0" t="n">
        <v>-110.649</v>
      </c>
      <c r="J155" s="24" t="n">
        <f aca="false">VLOOKUP(A155,coordinates!$A$3:$I$887,8,FALSE())</f>
        <v>36.4852133</v>
      </c>
      <c r="K155" s="24" t="n">
        <f aca="false">VLOOKUP(A155,coordinates!$A$3:$I$887,9,FALSE())</f>
        <v>-110.6486445</v>
      </c>
      <c r="L155" s="26" t="b">
        <f aca="false">COUNTIF(coordinates!$A$3:$A$887, A155)=1</f>
        <v>1</v>
      </c>
    </row>
    <row r="156" customFormat="false" ht="15.75" hidden="false" customHeight="false" outlineLevel="0" collapsed="false">
      <c r="A156" s="0" t="n">
        <v>464043724</v>
      </c>
      <c r="B156" s="0" t="s">
        <v>26</v>
      </c>
      <c r="C156" s="0" t="n">
        <v>1200</v>
      </c>
      <c r="D156" s="0" t="n">
        <v>1</v>
      </c>
      <c r="E156" s="22" t="n">
        <v>45559</v>
      </c>
      <c r="F156" s="0" t="n">
        <v>35</v>
      </c>
      <c r="G156" s="0" t="n">
        <v>0</v>
      </c>
      <c r="H156" s="0" t="n">
        <v>36.60252</v>
      </c>
      <c r="I156" s="0" t="n">
        <v>-110.526</v>
      </c>
      <c r="J156" s="24" t="n">
        <f aca="false">VLOOKUP(A156,coordinates!$A$3:$I$887,8,FALSE())</f>
        <v>36.60252</v>
      </c>
      <c r="K156" s="24" t="n">
        <f aca="false">VLOOKUP(A156,coordinates!$A$3:$I$887,9,FALSE())</f>
        <v>-110.5259</v>
      </c>
      <c r="L156" s="26" t="b">
        <f aca="false">COUNTIF(coordinates!$A$3:$A$887, A156)=1</f>
        <v>1</v>
      </c>
    </row>
    <row r="157" customFormat="false" ht="15.75" hidden="false" customHeight="false" outlineLevel="0" collapsed="false">
      <c r="A157" s="0" t="n">
        <v>464043731</v>
      </c>
      <c r="B157" s="0" t="s">
        <v>26</v>
      </c>
      <c r="C157" s="0" t="n">
        <v>1200</v>
      </c>
      <c r="D157" s="0" t="n">
        <v>1</v>
      </c>
      <c r="E157" s="22" t="n">
        <v>45420</v>
      </c>
      <c r="F157" s="0" t="n">
        <v>174</v>
      </c>
      <c r="G157" s="0" t="n">
        <v>0</v>
      </c>
      <c r="H157" s="0" t="n">
        <v>36.7889</v>
      </c>
      <c r="I157" s="0" t="n">
        <v>-110.574</v>
      </c>
      <c r="J157" s="24" t="n">
        <f aca="false">VLOOKUP(A157,coordinates!$A$3:$I$887,8,FALSE())</f>
        <v>36.7889</v>
      </c>
      <c r="K157" s="24" t="n">
        <f aca="false">VLOOKUP(A157,coordinates!$A$3:$I$887,9,FALSE())</f>
        <v>-110.5741</v>
      </c>
      <c r="L157" s="26" t="b">
        <f aca="false">COUNTIF(coordinates!$A$3:$A$887, A157)=1</f>
        <v>1</v>
      </c>
    </row>
    <row r="158" customFormat="false" ht="15.75" hidden="false" customHeight="false" outlineLevel="0" collapsed="false">
      <c r="A158" s="0" t="n">
        <v>464043748</v>
      </c>
      <c r="B158" s="0" t="s">
        <v>26</v>
      </c>
      <c r="C158" s="0" t="n">
        <v>1200</v>
      </c>
      <c r="D158" s="0" t="n">
        <v>2</v>
      </c>
      <c r="E158" s="22" t="n">
        <v>45546</v>
      </c>
      <c r="F158" s="0" t="n">
        <v>48</v>
      </c>
      <c r="G158" s="0" t="n">
        <v>150</v>
      </c>
      <c r="H158" s="0" t="n">
        <v>36.6334</v>
      </c>
      <c r="I158" s="0" t="n">
        <v>-110.641</v>
      </c>
      <c r="J158" s="24" t="n">
        <f aca="false">VLOOKUP(A158,coordinates!$A$3:$I$887,8,FALSE())</f>
        <v>36.6334</v>
      </c>
      <c r="K158" s="24" t="n">
        <f aca="false">VLOOKUP(A158,coordinates!$A$3:$I$887,9,FALSE())</f>
        <v>-110.6414</v>
      </c>
      <c r="L158" s="26" t="b">
        <f aca="false">COUNTIF(coordinates!$A$3:$A$887, A158)=1</f>
        <v>1</v>
      </c>
    </row>
    <row r="159" customFormat="false" ht="15.75" hidden="false" customHeight="false" outlineLevel="0" collapsed="false">
      <c r="A159" s="0" t="n">
        <v>464043755</v>
      </c>
      <c r="B159" s="0" t="s">
        <v>26</v>
      </c>
      <c r="C159" s="0" t="n">
        <v>1200</v>
      </c>
      <c r="D159" s="0" t="n">
        <v>1</v>
      </c>
      <c r="E159" s="22" t="n">
        <v>45512</v>
      </c>
      <c r="F159" s="0" t="n">
        <v>82</v>
      </c>
      <c r="G159" s="0" t="n">
        <v>900</v>
      </c>
      <c r="H159" s="0" t="n">
        <v>36.6328</v>
      </c>
      <c r="I159" s="0" t="n">
        <v>-110.644</v>
      </c>
      <c r="J159" s="24" t="n">
        <f aca="false">VLOOKUP(A159,coordinates!$A$3:$I$887,8,FALSE())</f>
        <v>36.6328</v>
      </c>
      <c r="K159" s="24" t="n">
        <f aca="false">VLOOKUP(A159,coordinates!$A$3:$I$887,9,FALSE())</f>
        <v>-110.64417</v>
      </c>
      <c r="L159" s="26" t="b">
        <f aca="false">COUNTIF(coordinates!$A$3:$A$887, A159)=1</f>
        <v>1</v>
      </c>
    </row>
    <row r="160" customFormat="false" ht="15.75" hidden="false" customHeight="false" outlineLevel="0" collapsed="false">
      <c r="A160" s="0" t="n">
        <v>464043762</v>
      </c>
      <c r="B160" s="0" t="s">
        <v>26</v>
      </c>
      <c r="C160" s="0" t="n">
        <v>1200</v>
      </c>
      <c r="D160" s="0" t="n">
        <v>1</v>
      </c>
      <c r="E160" s="22" t="n">
        <v>45498</v>
      </c>
      <c r="F160" s="0" t="n">
        <v>96</v>
      </c>
      <c r="G160" s="0" t="n">
        <v>1000</v>
      </c>
      <c r="H160" s="0" t="n">
        <v>36.68824</v>
      </c>
      <c r="I160" s="0" t="n">
        <v>-110.65</v>
      </c>
      <c r="J160" s="24" t="n">
        <f aca="false">VLOOKUP(A160,coordinates!$A$3:$I$887,8,FALSE())</f>
        <v>36.6882352</v>
      </c>
      <c r="K160" s="24" t="n">
        <f aca="false">VLOOKUP(A160,coordinates!$A$3:$I$887,9,FALSE())</f>
        <v>-110.6502035</v>
      </c>
      <c r="L160" s="26" t="b">
        <f aca="false">COUNTIF(coordinates!$A$3:$A$887, A160)=1</f>
        <v>1</v>
      </c>
    </row>
    <row r="161" customFormat="false" ht="15.75" hidden="false" customHeight="false" outlineLevel="0" collapsed="false">
      <c r="A161" s="0" t="n">
        <v>464043779</v>
      </c>
      <c r="B161" s="0" t="s">
        <v>26</v>
      </c>
      <c r="C161" s="0" t="n">
        <v>1200</v>
      </c>
      <c r="D161" s="0" t="n">
        <v>1</v>
      </c>
      <c r="E161" s="22" t="n">
        <v>45498</v>
      </c>
      <c r="F161" s="0" t="n">
        <v>96</v>
      </c>
      <c r="G161" s="0" t="n">
        <v>1200</v>
      </c>
      <c r="H161" s="0" t="n">
        <v>36.69771</v>
      </c>
      <c r="I161" s="0" t="n">
        <v>-110.671</v>
      </c>
      <c r="J161" s="24" t="n">
        <f aca="false">VLOOKUP(A161,coordinates!$A$3:$I$887,8,FALSE())</f>
        <v>36.69771</v>
      </c>
      <c r="K161" s="24" t="n">
        <f aca="false">VLOOKUP(A161,coordinates!$A$3:$I$887,9,FALSE())</f>
        <v>-110.67101</v>
      </c>
      <c r="L161" s="26" t="b">
        <f aca="false">COUNTIF(coordinates!$A$3:$A$887, A161)=1</f>
        <v>1</v>
      </c>
    </row>
    <row r="162" customFormat="false" ht="15.75" hidden="false" customHeight="false" outlineLevel="0" collapsed="false">
      <c r="A162" s="0" t="n">
        <v>464043786</v>
      </c>
      <c r="B162" s="0" t="s">
        <v>26</v>
      </c>
      <c r="C162" s="0" t="n">
        <v>1200</v>
      </c>
      <c r="D162" s="0" t="n">
        <v>1</v>
      </c>
      <c r="E162" s="22" t="n">
        <v>45490</v>
      </c>
      <c r="F162" s="0" t="n">
        <v>104</v>
      </c>
      <c r="G162" s="0" t="n">
        <v>700</v>
      </c>
      <c r="H162" s="0" t="n">
        <v>36.43011</v>
      </c>
      <c r="I162" s="0" t="n">
        <v>-110.739</v>
      </c>
      <c r="J162" s="24" t="n">
        <f aca="false">VLOOKUP(A162,coordinates!$A$3:$I$887,8,FALSE())</f>
        <v>36.43011</v>
      </c>
      <c r="K162" s="24" t="n">
        <f aca="false">VLOOKUP(A162,coordinates!$A$3:$I$887,9,FALSE())</f>
        <v>-110.73913</v>
      </c>
      <c r="L162" s="26" t="b">
        <f aca="false">COUNTIF(coordinates!$A$3:$A$887, A162)=1</f>
        <v>1</v>
      </c>
    </row>
    <row r="163" customFormat="false" ht="15.75" hidden="false" customHeight="false" outlineLevel="0" collapsed="false">
      <c r="A163" s="0" t="n">
        <v>464043793</v>
      </c>
      <c r="B163" s="0" t="s">
        <v>26</v>
      </c>
      <c r="C163" s="0" t="n">
        <v>1200</v>
      </c>
      <c r="D163" s="0" t="n">
        <v>1</v>
      </c>
      <c r="E163" s="22" t="n">
        <v>45490</v>
      </c>
      <c r="F163" s="0" t="n">
        <v>104</v>
      </c>
      <c r="G163" s="0" t="n">
        <v>700</v>
      </c>
      <c r="H163" s="0" t="n">
        <v>36.44029</v>
      </c>
      <c r="I163" s="0" t="n">
        <v>-110.749</v>
      </c>
      <c r="J163" s="24" t="n">
        <f aca="false">VLOOKUP(A163,coordinates!$A$3:$I$887,8,FALSE())</f>
        <v>36.44029</v>
      </c>
      <c r="K163" s="24" t="n">
        <f aca="false">VLOOKUP(A163,coordinates!$A$3:$I$887,9,FALSE())</f>
        <v>-110.74867</v>
      </c>
      <c r="L163" s="26" t="b">
        <f aca="false">COUNTIF(coordinates!$A$3:$A$887, A163)=1</f>
        <v>1</v>
      </c>
    </row>
    <row r="164" customFormat="false" ht="15.75" hidden="false" customHeight="false" outlineLevel="0" collapsed="false">
      <c r="A164" s="0" t="n">
        <v>464043803</v>
      </c>
      <c r="B164" s="0" t="s">
        <v>26</v>
      </c>
      <c r="C164" s="0" t="n">
        <v>1475</v>
      </c>
      <c r="D164" s="0" t="n">
        <v>1</v>
      </c>
      <c r="E164" s="22" t="n">
        <v>45505</v>
      </c>
      <c r="F164" s="0" t="n">
        <v>89</v>
      </c>
      <c r="G164" s="0" t="n">
        <v>1175</v>
      </c>
      <c r="H164" s="0" t="n">
        <v>36.47928</v>
      </c>
      <c r="I164" s="0" t="n">
        <v>-110.629</v>
      </c>
      <c r="J164" s="24" t="n">
        <f aca="false">VLOOKUP(A164,coordinates!$A$3:$I$887,8,FALSE())</f>
        <v>36.47928</v>
      </c>
      <c r="K164" s="24" t="n">
        <f aca="false">VLOOKUP(A164,coordinates!$A$3:$I$887,9,FALSE())</f>
        <v>-110.62949</v>
      </c>
      <c r="L164" s="26" t="b">
        <f aca="false">COUNTIF(coordinates!$A$3:$A$887, A164)=1</f>
        <v>1</v>
      </c>
    </row>
    <row r="165" customFormat="false" ht="15.75" hidden="false" customHeight="false" outlineLevel="0" collapsed="false">
      <c r="A165" s="0" t="n">
        <v>464043810</v>
      </c>
      <c r="B165" s="0" t="s">
        <v>26</v>
      </c>
      <c r="C165" s="0" t="n">
        <v>1200</v>
      </c>
      <c r="D165" s="0" t="n">
        <v>1</v>
      </c>
      <c r="E165" s="22" t="n">
        <v>45432</v>
      </c>
      <c r="F165" s="0" t="n">
        <v>162</v>
      </c>
      <c r="G165" s="0" t="n">
        <v>15</v>
      </c>
      <c r="H165" s="0" t="n">
        <v>36.4453</v>
      </c>
      <c r="I165" s="0" t="n">
        <v>-110.76</v>
      </c>
      <c r="J165" s="24" t="n">
        <f aca="false">VLOOKUP(A165,coordinates!$A$3:$I$887,8,FALSE())</f>
        <v>36.445299</v>
      </c>
      <c r="K165" s="24" t="n">
        <f aca="false">VLOOKUP(A165,coordinates!$A$3:$I$887,9,FALSE())</f>
        <v>-110.760407</v>
      </c>
      <c r="L165" s="26" t="b">
        <f aca="false">COUNTIF(coordinates!$A$3:$A$887, A165)=1</f>
        <v>1</v>
      </c>
    </row>
    <row r="166" customFormat="false" ht="15.75" hidden="false" customHeight="false" outlineLevel="0" collapsed="false">
      <c r="A166" s="0" t="n">
        <v>464043834</v>
      </c>
      <c r="B166" s="0" t="s">
        <v>26</v>
      </c>
      <c r="C166" s="0" t="n">
        <v>1200</v>
      </c>
      <c r="D166" s="0" t="n">
        <v>2</v>
      </c>
      <c r="E166" s="22" t="n">
        <v>45545</v>
      </c>
      <c r="F166" s="0" t="n">
        <v>49</v>
      </c>
      <c r="G166" s="0" t="n">
        <v>900</v>
      </c>
      <c r="H166" s="0" t="n">
        <v>36.5383</v>
      </c>
      <c r="I166" s="0" t="n">
        <v>-110.51</v>
      </c>
      <c r="J166" s="24" t="n">
        <f aca="false">VLOOKUP(A166,coordinates!$A$3:$I$887,8,FALSE())</f>
        <v>36.5383</v>
      </c>
      <c r="K166" s="24" t="n">
        <f aca="false">VLOOKUP(A166,coordinates!$A$3:$I$887,9,FALSE())</f>
        <v>-110.5099</v>
      </c>
      <c r="L166" s="26" t="b">
        <f aca="false">COUNTIF(coordinates!$A$3:$A$887, A166)=1</f>
        <v>1</v>
      </c>
    </row>
    <row r="167" customFormat="false" ht="15.75" hidden="false" customHeight="false" outlineLevel="0" collapsed="false">
      <c r="A167" s="0" t="n">
        <v>464043841</v>
      </c>
      <c r="B167" s="0" t="s">
        <v>26</v>
      </c>
      <c r="C167" s="0" t="n">
        <v>1200</v>
      </c>
      <c r="D167" s="0" t="n">
        <v>5</v>
      </c>
      <c r="E167" s="22" t="n">
        <v>45546</v>
      </c>
      <c r="F167" s="0" t="n">
        <v>48</v>
      </c>
      <c r="G167" s="0" t="n">
        <v>1200</v>
      </c>
      <c r="H167" s="0" t="n">
        <v>36.53638</v>
      </c>
      <c r="I167" s="0" t="n">
        <v>-110.508</v>
      </c>
      <c r="J167" s="24" t="n">
        <f aca="false">VLOOKUP(A167,coordinates!$A$3:$I$887,8,FALSE())</f>
        <v>36.53638</v>
      </c>
      <c r="K167" s="24" t="n">
        <f aca="false">VLOOKUP(A167,coordinates!$A$3:$I$887,9,FALSE())</f>
        <v>-110.5084</v>
      </c>
      <c r="L167" s="26" t="b">
        <f aca="false">COUNTIF(coordinates!$A$3:$A$887, A167)=1</f>
        <v>1</v>
      </c>
    </row>
    <row r="168" customFormat="false" ht="15.75" hidden="false" customHeight="false" outlineLevel="0" collapsed="false">
      <c r="A168" s="0" t="n">
        <v>464043858</v>
      </c>
      <c r="B168" s="0" t="s">
        <v>26</v>
      </c>
      <c r="C168" s="0" t="n">
        <v>1200</v>
      </c>
      <c r="D168" s="0" t="n">
        <v>1</v>
      </c>
      <c r="E168" s="22" t="n">
        <v>45383</v>
      </c>
      <c r="F168" s="0" t="n">
        <v>211</v>
      </c>
      <c r="G168" s="0" t="n">
        <v>550</v>
      </c>
      <c r="H168" s="0" t="n">
        <v>36.69648</v>
      </c>
      <c r="I168" s="0" t="n">
        <v>-110.58</v>
      </c>
      <c r="J168" s="24" t="n">
        <f aca="false">VLOOKUP(A168,coordinates!$A$3:$I$887,8,FALSE())</f>
        <v>36.69648</v>
      </c>
      <c r="K168" s="24" t="n">
        <f aca="false">VLOOKUP(A168,coordinates!$A$3:$I$887,9,FALSE())</f>
        <v>-110.57998</v>
      </c>
      <c r="L168" s="26" t="b">
        <f aca="false">COUNTIF(coordinates!$A$3:$A$887, A168)=1</f>
        <v>1</v>
      </c>
    </row>
    <row r="169" customFormat="false" ht="15.75" hidden="false" customHeight="false" outlineLevel="0" collapsed="false">
      <c r="A169" s="0" t="n">
        <v>464043865</v>
      </c>
      <c r="B169" s="0" t="s">
        <v>26</v>
      </c>
      <c r="C169" s="0" t="n">
        <v>1200</v>
      </c>
      <c r="D169" s="0" t="n">
        <v>3</v>
      </c>
      <c r="E169" s="22" t="n">
        <v>45546</v>
      </c>
      <c r="F169" s="0" t="n">
        <v>48</v>
      </c>
      <c r="G169" s="0" t="n">
        <v>200</v>
      </c>
      <c r="H169" s="0" t="n">
        <v>36.52976</v>
      </c>
      <c r="I169" s="0" t="n">
        <v>-110.508</v>
      </c>
      <c r="J169" s="24" t="n">
        <f aca="false">VLOOKUP(A169,coordinates!$A$3:$I$887,8,FALSE())</f>
        <v>36.52976</v>
      </c>
      <c r="K169" s="24" t="n">
        <f aca="false">VLOOKUP(A169,coordinates!$A$3:$I$887,9,FALSE())</f>
        <v>-110.50826</v>
      </c>
      <c r="L169" s="26" t="b">
        <f aca="false">COUNTIF(coordinates!$A$3:$A$887, A169)=1</f>
        <v>1</v>
      </c>
    </row>
    <row r="170" customFormat="false" ht="15.75" hidden="false" customHeight="false" outlineLevel="0" collapsed="false">
      <c r="A170" s="0" t="n">
        <v>464043872</v>
      </c>
      <c r="B170" s="0" t="s">
        <v>26</v>
      </c>
      <c r="C170" s="0" t="n">
        <v>1200</v>
      </c>
      <c r="D170" s="0" t="n">
        <v>1</v>
      </c>
      <c r="E170" s="22" t="n">
        <v>45498</v>
      </c>
      <c r="F170" s="0" t="n">
        <v>96</v>
      </c>
      <c r="G170" s="0" t="n">
        <v>20</v>
      </c>
      <c r="H170" s="0" t="n">
        <v>36.66976</v>
      </c>
      <c r="I170" s="0" t="n">
        <v>-110.666</v>
      </c>
      <c r="J170" s="24" t="n">
        <f aca="false">VLOOKUP(A170,coordinates!$A$3:$I$887,8,FALSE())</f>
        <v>36.6697614</v>
      </c>
      <c r="K170" s="24" t="n">
        <f aca="false">VLOOKUP(A170,coordinates!$A$3:$I$887,9,FALSE())</f>
        <v>-110.6657982</v>
      </c>
      <c r="L170" s="26" t="b">
        <f aca="false">COUNTIF(coordinates!$A$3:$A$887, A170)=1</f>
        <v>1</v>
      </c>
    </row>
    <row r="171" customFormat="false" ht="15.75" hidden="false" customHeight="false" outlineLevel="0" collapsed="false">
      <c r="A171" s="0" t="n">
        <v>464043889</v>
      </c>
      <c r="B171" s="0" t="s">
        <v>26</v>
      </c>
      <c r="C171" s="0" t="n">
        <v>1200</v>
      </c>
      <c r="D171" s="0" t="n">
        <v>7</v>
      </c>
      <c r="E171" s="22" t="n">
        <v>45498</v>
      </c>
      <c r="F171" s="0" t="n">
        <v>96</v>
      </c>
      <c r="G171" s="0" t="n">
        <v>20</v>
      </c>
      <c r="H171" s="0" t="n">
        <v>36.66964</v>
      </c>
      <c r="I171" s="0" t="n">
        <v>-110.665</v>
      </c>
      <c r="J171" s="24" t="n">
        <f aca="false">VLOOKUP(A171,coordinates!$A$3:$I$887,8,FALSE())</f>
        <v>36.66964</v>
      </c>
      <c r="K171" s="24" t="n">
        <f aca="false">VLOOKUP(A171,coordinates!$A$3:$I$887,9,FALSE())</f>
        <v>-110.6654</v>
      </c>
      <c r="L171" s="26" t="b">
        <f aca="false">COUNTIF(coordinates!$A$3:$A$887, A171)=1</f>
        <v>1</v>
      </c>
    </row>
    <row r="172" customFormat="false" ht="15.75" hidden="false" customHeight="false" outlineLevel="0" collapsed="false">
      <c r="A172" s="0" t="n">
        <v>464043896</v>
      </c>
      <c r="B172" s="0" t="s">
        <v>26</v>
      </c>
      <c r="C172" s="0" t="n">
        <v>1200</v>
      </c>
      <c r="D172" s="0" t="n">
        <v>1</v>
      </c>
      <c r="E172" s="22" t="n">
        <v>45582</v>
      </c>
      <c r="F172" s="0" t="n">
        <v>12</v>
      </c>
      <c r="G172" s="0" t="n">
        <v>1027</v>
      </c>
      <c r="H172" s="0" t="n">
        <v>36.53061</v>
      </c>
      <c r="I172" s="0" t="n">
        <v>-110.74</v>
      </c>
      <c r="J172" s="24" t="n">
        <f aca="false">VLOOKUP(A172,coordinates!$A$3:$I$887,8,FALSE())</f>
        <v>36.53061</v>
      </c>
      <c r="K172" s="24" t="n">
        <f aca="false">VLOOKUP(A172,coordinates!$A$3:$I$887,9,FALSE())</f>
        <v>-110.73978</v>
      </c>
      <c r="L172" s="26" t="b">
        <f aca="false">COUNTIF(coordinates!$A$3:$A$887, A172)=1</f>
        <v>1</v>
      </c>
    </row>
    <row r="173" customFormat="false" ht="15.75" hidden="false" customHeight="false" outlineLevel="0" collapsed="false">
      <c r="A173" s="0" t="n">
        <v>464043913</v>
      </c>
      <c r="B173" s="0" t="s">
        <v>26</v>
      </c>
      <c r="C173" s="0" t="n">
        <v>1200</v>
      </c>
      <c r="D173" s="0" t="n">
        <v>1</v>
      </c>
      <c r="E173" s="22" t="n">
        <v>45495</v>
      </c>
      <c r="F173" s="0" t="n">
        <v>99</v>
      </c>
      <c r="G173" s="0" t="n">
        <v>50</v>
      </c>
      <c r="H173" s="0" t="n">
        <v>37.00269</v>
      </c>
      <c r="I173" s="0" t="n">
        <v>-110.812</v>
      </c>
      <c r="J173" s="24" t="n">
        <f aca="false">VLOOKUP(A173,coordinates!$A$3:$I$887,8,FALSE())</f>
        <v>37.0026887</v>
      </c>
      <c r="K173" s="24" t="n">
        <f aca="false">VLOOKUP(A173,coordinates!$A$3:$I$887,9,FALSE())</f>
        <v>-110.8124506</v>
      </c>
      <c r="L173" s="26" t="b">
        <f aca="false">COUNTIF(coordinates!$A$3:$A$887, A173)=1</f>
        <v>1</v>
      </c>
    </row>
    <row r="174" customFormat="false" ht="15.75" hidden="false" customHeight="false" outlineLevel="0" collapsed="false">
      <c r="A174" s="0" t="n">
        <v>464043920</v>
      </c>
      <c r="B174" s="0" t="s">
        <v>26</v>
      </c>
      <c r="C174" s="0" t="n">
        <v>1200</v>
      </c>
      <c r="D174" s="0" t="n">
        <v>1</v>
      </c>
      <c r="E174" s="22" t="n">
        <v>45369</v>
      </c>
      <c r="F174" s="0" t="n">
        <v>225</v>
      </c>
      <c r="G174" s="0" t="n">
        <v>9</v>
      </c>
      <c r="H174" s="0" t="n">
        <v>37.06623</v>
      </c>
      <c r="I174" s="0" t="n">
        <v>-110.739</v>
      </c>
      <c r="J174" s="24" t="n">
        <f aca="false">VLOOKUP(A174,coordinates!$A$3:$I$887,8,FALSE())</f>
        <v>37.0662257</v>
      </c>
      <c r="K174" s="24" t="n">
        <f aca="false">VLOOKUP(A174,coordinates!$A$3:$I$887,9,FALSE())</f>
        <v>-110.7394255</v>
      </c>
      <c r="L174" s="26" t="b">
        <f aca="false">COUNTIF(coordinates!$A$3:$A$887, A174)=1</f>
        <v>1</v>
      </c>
    </row>
    <row r="175" customFormat="false" ht="15.75" hidden="false" customHeight="false" outlineLevel="0" collapsed="false">
      <c r="A175" s="0" t="n">
        <v>464043937</v>
      </c>
      <c r="B175" s="0" t="s">
        <v>26</v>
      </c>
      <c r="C175" s="0" t="n">
        <v>1200</v>
      </c>
      <c r="D175" s="0" t="n">
        <v>1</v>
      </c>
      <c r="E175" s="22" t="n">
        <v>45418</v>
      </c>
      <c r="F175" s="0" t="n">
        <v>176</v>
      </c>
      <c r="G175" s="0" t="n">
        <v>200</v>
      </c>
      <c r="H175" s="0" t="n">
        <v>36.96419</v>
      </c>
      <c r="I175" s="0" t="n">
        <v>-110.811</v>
      </c>
      <c r="J175" s="24" t="n">
        <f aca="false">VLOOKUP(A175,coordinates!$A$3:$I$887,8,FALSE())</f>
        <v>36.964192</v>
      </c>
      <c r="K175" s="24" t="n">
        <f aca="false">VLOOKUP(A175,coordinates!$A$3:$I$887,9,FALSE())</f>
        <v>-110.810895</v>
      </c>
      <c r="L175" s="26" t="b">
        <f aca="false">COUNTIF(coordinates!$A$3:$A$887, A175)=1</f>
        <v>1</v>
      </c>
    </row>
    <row r="176" customFormat="false" ht="15.75" hidden="false" customHeight="false" outlineLevel="0" collapsed="false">
      <c r="A176" s="0" t="n">
        <v>464043944</v>
      </c>
      <c r="B176" s="0" t="s">
        <v>26</v>
      </c>
      <c r="C176" s="0" t="n">
        <v>1200</v>
      </c>
      <c r="D176" s="0" t="n">
        <v>1</v>
      </c>
      <c r="E176" s="22" t="n">
        <v>45554</v>
      </c>
      <c r="F176" s="0" t="n">
        <v>40</v>
      </c>
      <c r="G176" s="0" t="n">
        <v>200</v>
      </c>
      <c r="H176" s="0" t="n">
        <v>37.00456</v>
      </c>
      <c r="I176" s="0" t="n">
        <v>-110.803</v>
      </c>
      <c r="J176" s="24" t="n">
        <f aca="false">VLOOKUP(A176,coordinates!$A$3:$I$887,8,FALSE())</f>
        <v>37.0045619</v>
      </c>
      <c r="K176" s="24" t="n">
        <f aca="false">VLOOKUP(A176,coordinates!$A$3:$I$887,9,FALSE())</f>
        <v>-110.8029395</v>
      </c>
      <c r="L176" s="26" t="b">
        <f aca="false">COUNTIF(coordinates!$A$3:$A$887, A176)=1</f>
        <v>1</v>
      </c>
    </row>
    <row r="177" customFormat="false" ht="15.75" hidden="false" customHeight="false" outlineLevel="0" collapsed="false">
      <c r="A177" s="0" t="n">
        <v>464043951</v>
      </c>
      <c r="B177" s="0" t="s">
        <v>26</v>
      </c>
      <c r="C177" s="0" t="n">
        <v>1200</v>
      </c>
      <c r="D177" s="0" t="n">
        <v>1</v>
      </c>
      <c r="E177" s="22" t="n">
        <v>45502</v>
      </c>
      <c r="F177" s="0" t="n">
        <v>92</v>
      </c>
      <c r="G177" s="0" t="n">
        <v>150</v>
      </c>
      <c r="H177" s="0" t="n">
        <v>37.01902</v>
      </c>
      <c r="I177" s="0" t="n">
        <v>-110.8</v>
      </c>
      <c r="J177" s="24" t="n">
        <f aca="false">VLOOKUP(A177,coordinates!$A$3:$I$887,8,FALSE())</f>
        <v>37.0190189</v>
      </c>
      <c r="K177" s="24" t="n">
        <f aca="false">VLOOKUP(A177,coordinates!$A$3:$I$887,9,FALSE())</f>
        <v>-110.8001661</v>
      </c>
      <c r="L177" s="26" t="b">
        <f aca="false">COUNTIF(coordinates!$A$3:$A$887, A177)=1</f>
        <v>1</v>
      </c>
    </row>
    <row r="178" customFormat="false" ht="15.75" hidden="false" customHeight="false" outlineLevel="0" collapsed="false">
      <c r="A178" s="0" t="n">
        <v>464043975</v>
      </c>
      <c r="B178" s="0" t="s">
        <v>26</v>
      </c>
      <c r="C178" s="0" t="n">
        <v>1200</v>
      </c>
      <c r="D178" s="0" t="n">
        <v>1</v>
      </c>
      <c r="E178" s="22" t="n">
        <v>45573</v>
      </c>
      <c r="F178" s="0" t="n">
        <v>21</v>
      </c>
      <c r="G178" s="0" t="n">
        <v>802</v>
      </c>
      <c r="H178" s="0" t="n">
        <v>36.92078</v>
      </c>
      <c r="I178" s="0" t="n">
        <v>-110.746</v>
      </c>
      <c r="J178" s="24" t="n">
        <f aca="false">VLOOKUP(A178,coordinates!$A$3:$I$887,8,FALSE())</f>
        <v>36.9207815</v>
      </c>
      <c r="K178" s="24" t="n">
        <f aca="false">VLOOKUP(A178,coordinates!$A$3:$I$887,9,FALSE())</f>
        <v>-110.746184</v>
      </c>
      <c r="L178" s="26" t="b">
        <f aca="false">COUNTIF(coordinates!$A$3:$A$887, A178)=1</f>
        <v>1</v>
      </c>
    </row>
    <row r="179" customFormat="false" ht="15.75" hidden="false" customHeight="false" outlineLevel="0" collapsed="false">
      <c r="A179" s="0" t="n">
        <v>464043982</v>
      </c>
      <c r="B179" s="0" t="s">
        <v>26</v>
      </c>
      <c r="C179" s="0" t="n">
        <v>275</v>
      </c>
      <c r="D179" s="0" t="n">
        <v>1</v>
      </c>
      <c r="E179" s="22" t="n">
        <v>45442</v>
      </c>
      <c r="F179" s="0" t="n">
        <v>152</v>
      </c>
      <c r="G179" s="0" t="n">
        <v>275</v>
      </c>
      <c r="H179" s="0" t="n">
        <v>37.00955</v>
      </c>
      <c r="I179" s="0" t="n">
        <v>-110.782</v>
      </c>
      <c r="J179" s="24" t="n">
        <f aca="false">VLOOKUP(A179,coordinates!$A$3:$I$887,8,FALSE())</f>
        <v>37.0095482</v>
      </c>
      <c r="K179" s="24" t="n">
        <f aca="false">VLOOKUP(A179,coordinates!$A$3:$I$887,9,FALSE())</f>
        <v>-110.7824501</v>
      </c>
      <c r="L179" s="26" t="b">
        <f aca="false">COUNTIF(coordinates!$A$3:$A$887, A179)=1</f>
        <v>1</v>
      </c>
    </row>
    <row r="180" customFormat="false" ht="15.75" hidden="false" customHeight="false" outlineLevel="0" collapsed="false">
      <c r="A180" s="0" t="n">
        <v>464043999</v>
      </c>
      <c r="B180" s="0" t="s">
        <v>26</v>
      </c>
      <c r="C180" s="0" t="n">
        <v>1200</v>
      </c>
      <c r="D180" s="0" t="n">
        <v>2</v>
      </c>
      <c r="E180" s="22" t="n">
        <v>45502</v>
      </c>
      <c r="F180" s="0" t="n">
        <v>92</v>
      </c>
      <c r="G180" s="0" t="n">
        <v>800</v>
      </c>
      <c r="H180" s="0" t="n">
        <v>37.00927</v>
      </c>
      <c r="I180" s="0" t="n">
        <v>-110.783</v>
      </c>
      <c r="J180" s="24" t="n">
        <f aca="false">VLOOKUP(A180,coordinates!$A$3:$I$887,8,FALSE())</f>
        <v>37.0092655</v>
      </c>
      <c r="K180" s="24" t="n">
        <f aca="false">VLOOKUP(A180,coordinates!$A$3:$I$887,9,FALSE())</f>
        <v>-110.782536</v>
      </c>
      <c r="L180" s="26" t="b">
        <f aca="false">COUNTIF(coordinates!$A$3:$A$887, A180)=1</f>
        <v>1</v>
      </c>
    </row>
    <row r="181" customFormat="false" ht="15.75" hidden="false" customHeight="false" outlineLevel="0" collapsed="false">
      <c r="A181" s="0" t="n">
        <v>464044000</v>
      </c>
      <c r="B181" s="0" t="s">
        <v>26</v>
      </c>
      <c r="C181" s="0" t="n">
        <v>1200</v>
      </c>
      <c r="D181" s="0" t="n">
        <v>1</v>
      </c>
      <c r="E181" s="22" t="n">
        <v>45502</v>
      </c>
      <c r="F181" s="0" t="n">
        <v>92</v>
      </c>
      <c r="G181" s="0" t="n">
        <v>250</v>
      </c>
      <c r="H181" s="0" t="n">
        <v>37.01874</v>
      </c>
      <c r="I181" s="0" t="n">
        <v>-110.791</v>
      </c>
      <c r="J181" s="24" t="n">
        <f aca="false">VLOOKUP(A181,coordinates!$A$3:$I$887,8,FALSE())</f>
        <v>37.0187447</v>
      </c>
      <c r="K181" s="24" t="n">
        <f aca="false">VLOOKUP(A181,coordinates!$A$3:$I$887,9,FALSE())</f>
        <v>-110.7908213</v>
      </c>
      <c r="L181" s="26" t="b">
        <f aca="false">COUNTIF(coordinates!$A$3:$A$887, A181)=1</f>
        <v>1</v>
      </c>
    </row>
    <row r="182" customFormat="false" ht="15.75" hidden="false" customHeight="false" outlineLevel="0" collapsed="false">
      <c r="A182" s="0" t="n">
        <v>464044017</v>
      </c>
      <c r="B182" s="0" t="s">
        <v>26</v>
      </c>
      <c r="C182" s="0" t="n">
        <v>1200</v>
      </c>
      <c r="D182" s="0" t="n">
        <v>1</v>
      </c>
      <c r="E182" s="22" t="n">
        <v>45502</v>
      </c>
      <c r="F182" s="0" t="n">
        <v>92</v>
      </c>
      <c r="G182" s="0" t="n">
        <v>100</v>
      </c>
      <c r="H182" s="0" t="n">
        <v>37.01905</v>
      </c>
      <c r="I182" s="0" t="n">
        <v>-110.791</v>
      </c>
      <c r="J182" s="24" t="n">
        <f aca="false">VLOOKUP(A182,coordinates!$A$3:$I$887,8,FALSE())</f>
        <v>37.0190456</v>
      </c>
      <c r="K182" s="24" t="n">
        <f aca="false">VLOOKUP(A182,coordinates!$A$3:$I$887,9,FALSE())</f>
        <v>-110.7906845</v>
      </c>
      <c r="L182" s="26" t="b">
        <f aca="false">COUNTIF(coordinates!$A$3:$A$887, A182)=1</f>
        <v>1</v>
      </c>
    </row>
    <row r="183" customFormat="false" ht="15.75" hidden="false" customHeight="false" outlineLevel="0" collapsed="false">
      <c r="A183" s="0" t="n">
        <v>464044024</v>
      </c>
      <c r="B183" s="0" t="s">
        <v>26</v>
      </c>
      <c r="C183" s="0" t="n">
        <v>1200</v>
      </c>
      <c r="D183" s="0" t="n">
        <v>1</v>
      </c>
      <c r="E183" s="22" t="n">
        <v>45495</v>
      </c>
      <c r="F183" s="0" t="n">
        <v>99</v>
      </c>
      <c r="G183" s="0" t="n">
        <v>300</v>
      </c>
      <c r="H183" s="0" t="n">
        <v>37.00336</v>
      </c>
      <c r="I183" s="0" t="n">
        <v>-110.796</v>
      </c>
      <c r="J183" s="24" t="n">
        <f aca="false">VLOOKUP(A183,coordinates!$A$3:$I$887,8,FALSE())</f>
        <v>37.0033581</v>
      </c>
      <c r="K183" s="24" t="n">
        <f aca="false">VLOOKUP(A183,coordinates!$A$3:$I$887,9,FALSE())</f>
        <v>-110.79581</v>
      </c>
      <c r="L183" s="26" t="b">
        <f aca="false">COUNTIF(coordinates!$A$3:$A$887, A183)=1</f>
        <v>1</v>
      </c>
    </row>
    <row r="184" customFormat="false" ht="15.75" hidden="false" customHeight="false" outlineLevel="0" collapsed="false">
      <c r="A184" s="0" t="n">
        <v>464044031</v>
      </c>
      <c r="B184" s="0" t="s">
        <v>26</v>
      </c>
      <c r="C184" s="0" t="n">
        <v>1200</v>
      </c>
      <c r="D184" s="0" t="n">
        <v>1</v>
      </c>
      <c r="E184" s="22" t="n">
        <v>45442</v>
      </c>
      <c r="F184" s="0" t="n">
        <v>152</v>
      </c>
      <c r="G184" s="0" t="n">
        <v>700</v>
      </c>
      <c r="H184" s="0" t="n">
        <v>37.00833</v>
      </c>
      <c r="I184" s="0" t="n">
        <v>-110.78</v>
      </c>
      <c r="J184" s="24" t="n">
        <f aca="false">VLOOKUP(A184,coordinates!$A$3:$I$887,8,FALSE())</f>
        <v>37.0083317</v>
      </c>
      <c r="K184" s="24" t="n">
        <f aca="false">VLOOKUP(A184,coordinates!$A$3:$I$887,9,FALSE())</f>
        <v>-110.7797813</v>
      </c>
      <c r="L184" s="26" t="b">
        <f aca="false">COUNTIF(coordinates!$A$3:$A$887, A184)=1</f>
        <v>1</v>
      </c>
    </row>
    <row r="185" customFormat="false" ht="15.75" hidden="false" customHeight="false" outlineLevel="0" collapsed="false">
      <c r="A185" s="0" t="n">
        <v>464044048</v>
      </c>
      <c r="B185" s="0" t="s">
        <v>26</v>
      </c>
      <c r="C185" s="0" t="n">
        <v>1200</v>
      </c>
      <c r="D185" s="0" t="n">
        <v>1</v>
      </c>
      <c r="E185" s="22" t="n">
        <v>45575</v>
      </c>
      <c r="F185" s="0" t="n">
        <v>19</v>
      </c>
      <c r="G185" s="0" t="n">
        <v>13</v>
      </c>
      <c r="H185" s="0" t="n">
        <v>36.93185</v>
      </c>
      <c r="I185" s="0" t="n">
        <v>-110.771</v>
      </c>
      <c r="J185" s="24" t="n">
        <f aca="false">VLOOKUP(A185,coordinates!$A$3:$I$887,8,FALSE())</f>
        <v>36.9318498</v>
      </c>
      <c r="K185" s="24" t="n">
        <f aca="false">VLOOKUP(A185,coordinates!$A$3:$I$887,9,FALSE())</f>
        <v>-110.7705224</v>
      </c>
      <c r="L185" s="26" t="b">
        <f aca="false">COUNTIF(coordinates!$A$3:$A$887, A185)=1</f>
        <v>1</v>
      </c>
    </row>
    <row r="186" customFormat="false" ht="15.75" hidden="false" customHeight="false" outlineLevel="0" collapsed="false">
      <c r="A186" s="0" t="n">
        <v>464044062</v>
      </c>
      <c r="B186" s="0" t="s">
        <v>26</v>
      </c>
      <c r="C186" s="0" t="n">
        <v>1200</v>
      </c>
      <c r="D186" s="0" t="n">
        <v>1</v>
      </c>
      <c r="E186" s="22" t="n">
        <v>45573</v>
      </c>
      <c r="F186" s="0" t="n">
        <v>21</v>
      </c>
      <c r="G186" s="0" t="n">
        <v>843</v>
      </c>
      <c r="H186" s="0" t="n">
        <v>36.88732</v>
      </c>
      <c r="I186" s="0" t="n">
        <v>-110.706</v>
      </c>
      <c r="J186" s="24" t="n">
        <f aca="false">VLOOKUP(A186,coordinates!$A$3:$I$887,8,FALSE())</f>
        <v>36.88732</v>
      </c>
      <c r="K186" s="24" t="n">
        <f aca="false">VLOOKUP(A186,coordinates!$A$3:$I$887,9,FALSE())</f>
        <v>-110.70556</v>
      </c>
      <c r="L186" s="26" t="b">
        <f aca="false">COUNTIF(coordinates!$A$3:$A$887, A186)=1</f>
        <v>1</v>
      </c>
    </row>
    <row r="187" customFormat="false" ht="15.75" hidden="false" customHeight="false" outlineLevel="0" collapsed="false">
      <c r="A187" s="0" t="n">
        <v>464044079</v>
      </c>
      <c r="B187" s="0" t="s">
        <v>26</v>
      </c>
      <c r="C187" s="0" t="n">
        <v>1200</v>
      </c>
      <c r="D187" s="0" t="n">
        <v>1</v>
      </c>
      <c r="E187" s="22" t="n">
        <v>45573</v>
      </c>
      <c r="F187" s="0" t="n">
        <v>21</v>
      </c>
      <c r="G187" s="0" t="n">
        <v>888</v>
      </c>
      <c r="H187" s="0" t="n">
        <v>36.93077</v>
      </c>
      <c r="I187" s="0" t="n">
        <v>-110.717</v>
      </c>
      <c r="J187" s="24" t="n">
        <f aca="false">VLOOKUP(A187,coordinates!$A$3:$I$887,8,FALSE())</f>
        <v>36.93077</v>
      </c>
      <c r="K187" s="24" t="n">
        <f aca="false">VLOOKUP(A187,coordinates!$A$3:$I$887,9,FALSE())</f>
        <v>-110.7171249</v>
      </c>
      <c r="L187" s="26" t="b">
        <f aca="false">COUNTIF(coordinates!$A$3:$A$887, A187)=1</f>
        <v>1</v>
      </c>
    </row>
    <row r="188" customFormat="false" ht="15.75" hidden="false" customHeight="false" outlineLevel="0" collapsed="false">
      <c r="A188" s="0" t="n">
        <v>464044086</v>
      </c>
      <c r="B188" s="0" t="s">
        <v>26</v>
      </c>
      <c r="C188" s="0" t="n">
        <v>2200</v>
      </c>
      <c r="D188" s="0" t="n">
        <v>1</v>
      </c>
      <c r="E188" s="22" t="n">
        <v>45498</v>
      </c>
      <c r="F188" s="0" t="n">
        <v>96</v>
      </c>
      <c r="G188" s="0" t="n">
        <v>1000</v>
      </c>
      <c r="H188" s="0" t="n">
        <v>36.91418</v>
      </c>
      <c r="I188" s="0" t="n">
        <v>-110.787</v>
      </c>
      <c r="J188" s="24" t="n">
        <f aca="false">VLOOKUP(A188,coordinates!$A$3:$I$887,8,FALSE())</f>
        <v>36.914181</v>
      </c>
      <c r="K188" s="24" t="n">
        <f aca="false">VLOOKUP(A188,coordinates!$A$3:$I$887,9,FALSE())</f>
        <v>-110.7869911</v>
      </c>
      <c r="L188" s="26" t="b">
        <f aca="false">COUNTIF(coordinates!$A$3:$A$887, A188)=1</f>
        <v>1</v>
      </c>
    </row>
    <row r="189" customFormat="false" ht="15.75" hidden="false" customHeight="false" outlineLevel="0" collapsed="false">
      <c r="A189" s="0" t="n">
        <v>464044093</v>
      </c>
      <c r="B189" s="0" t="s">
        <v>26</v>
      </c>
      <c r="C189" s="0" t="n">
        <v>1200</v>
      </c>
      <c r="D189" s="0" t="n">
        <v>1</v>
      </c>
      <c r="E189" s="22" t="n">
        <v>45504</v>
      </c>
      <c r="F189" s="0" t="n">
        <v>90</v>
      </c>
      <c r="G189" s="0" t="n">
        <v>750</v>
      </c>
      <c r="H189" s="0" t="n">
        <v>36.9055</v>
      </c>
      <c r="I189" s="0" t="n">
        <v>-110.771</v>
      </c>
      <c r="J189" s="24" t="n">
        <f aca="false">VLOOKUP(A189,coordinates!$A$3:$I$887,8,FALSE())</f>
        <v>36.9054995</v>
      </c>
      <c r="K189" s="24" t="n">
        <f aca="false">VLOOKUP(A189,coordinates!$A$3:$I$887,9,FALSE())</f>
        <v>-110.771091</v>
      </c>
      <c r="L189" s="26" t="b">
        <f aca="false">COUNTIF(coordinates!$A$3:$A$887, A189)=1</f>
        <v>1</v>
      </c>
    </row>
    <row r="190" customFormat="false" ht="15.75" hidden="false" customHeight="false" outlineLevel="0" collapsed="false">
      <c r="A190" s="0" t="n">
        <v>464044103</v>
      </c>
      <c r="B190" s="0" t="s">
        <v>26</v>
      </c>
      <c r="C190" s="0" t="n">
        <v>1200</v>
      </c>
      <c r="D190" s="0" t="n">
        <v>1</v>
      </c>
      <c r="E190" s="22" t="n">
        <v>45413</v>
      </c>
      <c r="F190" s="0" t="n">
        <v>181</v>
      </c>
      <c r="G190" s="0" t="n">
        <v>500</v>
      </c>
      <c r="H190" s="0" t="n">
        <v>36.95691</v>
      </c>
      <c r="I190" s="0" t="n">
        <v>-110.808</v>
      </c>
      <c r="J190" s="24" t="n">
        <f aca="false">VLOOKUP(A190,coordinates!$A$3:$I$887,8,FALSE())</f>
        <v>36.9569051</v>
      </c>
      <c r="K190" s="24" t="n">
        <f aca="false">VLOOKUP(A190,coordinates!$A$3:$I$887,9,FALSE())</f>
        <v>-110.8079338</v>
      </c>
      <c r="L190" s="26" t="b">
        <f aca="false">COUNTIF(coordinates!$A$3:$A$887, A190)=1</f>
        <v>1</v>
      </c>
    </row>
    <row r="191" customFormat="false" ht="15.75" hidden="false" customHeight="false" outlineLevel="0" collapsed="false">
      <c r="A191" s="0" t="n">
        <v>464044110</v>
      </c>
      <c r="B191" s="0" t="s">
        <v>26</v>
      </c>
      <c r="C191" s="0" t="n">
        <v>1200</v>
      </c>
      <c r="D191" s="0" t="n">
        <v>1</v>
      </c>
      <c r="E191" s="22" t="n">
        <v>45575</v>
      </c>
      <c r="F191" s="0" t="n">
        <v>19</v>
      </c>
      <c r="G191" s="0" t="n">
        <v>670</v>
      </c>
      <c r="H191" s="0" t="n">
        <v>36.95617</v>
      </c>
      <c r="I191" s="0" t="n">
        <v>-110.747</v>
      </c>
      <c r="J191" s="24" t="n">
        <f aca="false">VLOOKUP(A191,coordinates!$A$3:$I$887,8,FALSE())</f>
        <v>36.95617</v>
      </c>
      <c r="K191" s="24" t="n">
        <f aca="false">VLOOKUP(A191,coordinates!$A$3:$I$887,9,FALSE())</f>
        <v>-110.74686</v>
      </c>
      <c r="L191" s="26" t="b">
        <f aca="false">COUNTIF(coordinates!$A$3:$A$887, A191)=1</f>
        <v>1</v>
      </c>
    </row>
    <row r="192" customFormat="false" ht="15.75" hidden="false" customHeight="false" outlineLevel="0" collapsed="false">
      <c r="A192" s="0" t="n">
        <v>464044127</v>
      </c>
      <c r="B192" s="0" t="s">
        <v>26</v>
      </c>
      <c r="C192" s="0" t="n">
        <v>1200</v>
      </c>
      <c r="D192" s="0" t="n">
        <v>1</v>
      </c>
      <c r="E192" s="22" t="n">
        <v>45504</v>
      </c>
      <c r="F192" s="0" t="n">
        <v>90</v>
      </c>
      <c r="G192" s="0" t="n">
        <v>50</v>
      </c>
      <c r="H192" s="0" t="n">
        <v>36.92301</v>
      </c>
      <c r="I192" s="0" t="n">
        <v>-110.734</v>
      </c>
      <c r="J192" s="24" t="n">
        <f aca="false">VLOOKUP(A192,coordinates!$A$3:$I$887,8,FALSE())</f>
        <v>36.92301</v>
      </c>
      <c r="K192" s="24" t="n">
        <f aca="false">VLOOKUP(A192,coordinates!$A$3:$I$887,9,FALSE())</f>
        <v>-110.73442</v>
      </c>
      <c r="L192" s="26" t="b">
        <f aca="false">COUNTIF(coordinates!$A$3:$A$887, A192)=1</f>
        <v>1</v>
      </c>
    </row>
    <row r="193" customFormat="false" ht="15.75" hidden="false" customHeight="false" outlineLevel="0" collapsed="false">
      <c r="A193" s="0" t="n">
        <v>464044134</v>
      </c>
      <c r="B193" s="0" t="s">
        <v>26</v>
      </c>
      <c r="C193" s="0" t="n">
        <v>1200</v>
      </c>
      <c r="D193" s="0" t="n">
        <v>1</v>
      </c>
      <c r="E193" s="22" t="n">
        <v>45546</v>
      </c>
      <c r="F193" s="0" t="n">
        <v>48</v>
      </c>
      <c r="G193" s="0" t="n">
        <v>200</v>
      </c>
      <c r="H193" s="0" t="n">
        <v>36.98007</v>
      </c>
      <c r="I193" s="0" t="n">
        <v>-110.921</v>
      </c>
      <c r="J193" s="24" t="n">
        <f aca="false">VLOOKUP(A193,coordinates!$A$3:$I$887,8,FALSE())</f>
        <v>36.9800665</v>
      </c>
      <c r="K193" s="24" t="n">
        <f aca="false">VLOOKUP(A193,coordinates!$A$3:$I$887,9,FALSE())</f>
        <v>-110.9207153</v>
      </c>
      <c r="L193" s="26" t="b">
        <f aca="false">COUNTIF(coordinates!$A$3:$A$887, A193)=1</f>
        <v>1</v>
      </c>
    </row>
    <row r="194" customFormat="false" ht="15.75" hidden="false" customHeight="false" outlineLevel="0" collapsed="false">
      <c r="A194" s="0" t="n">
        <v>464044141</v>
      </c>
      <c r="B194" s="0" t="s">
        <v>26</v>
      </c>
      <c r="C194" s="0" t="n">
        <v>1200</v>
      </c>
      <c r="D194" s="0" t="n">
        <v>1</v>
      </c>
      <c r="E194" s="22" t="n">
        <v>45504</v>
      </c>
      <c r="F194" s="0" t="n">
        <v>90</v>
      </c>
      <c r="G194" s="0" t="n">
        <v>250</v>
      </c>
      <c r="H194" s="0" t="n">
        <v>36.89756</v>
      </c>
      <c r="I194" s="0" t="n">
        <v>-110.774</v>
      </c>
      <c r="J194" s="24" t="n">
        <f aca="false">VLOOKUP(A194,coordinates!$A$3:$I$887,8,FALSE())</f>
        <v>36.897563</v>
      </c>
      <c r="K194" s="24" t="n">
        <f aca="false">VLOOKUP(A194,coordinates!$A$3:$I$887,9,FALSE())</f>
        <v>-110.773888</v>
      </c>
      <c r="L194" s="26" t="b">
        <f aca="false">COUNTIF(coordinates!$A$3:$A$887, A194)=1</f>
        <v>1</v>
      </c>
    </row>
    <row r="195" customFormat="false" ht="15.75" hidden="false" customHeight="false" outlineLevel="0" collapsed="false">
      <c r="A195" s="0" t="n">
        <v>464044158</v>
      </c>
      <c r="B195" s="0" t="s">
        <v>26</v>
      </c>
      <c r="C195" s="0" t="n">
        <v>1200</v>
      </c>
      <c r="D195" s="0" t="n">
        <v>1</v>
      </c>
      <c r="E195" s="22" t="n">
        <v>45418</v>
      </c>
      <c r="F195" s="0" t="n">
        <v>176</v>
      </c>
      <c r="G195" s="0" t="n">
        <v>600</v>
      </c>
      <c r="H195" s="0" t="n">
        <v>36.9976</v>
      </c>
      <c r="I195" s="0" t="n">
        <v>-110.776</v>
      </c>
      <c r="J195" s="24" t="n">
        <f aca="false">VLOOKUP(A195,coordinates!$A$3:$I$887,8,FALSE())</f>
        <v>36.9976001</v>
      </c>
      <c r="K195" s="24" t="n">
        <f aca="false">VLOOKUP(A195,coordinates!$A$3:$I$887,9,FALSE())</f>
        <v>-110.7760692</v>
      </c>
      <c r="L195" s="26" t="b">
        <f aca="false">COUNTIF(coordinates!$A$3:$A$887, A195)=1</f>
        <v>1</v>
      </c>
    </row>
    <row r="196" customFormat="false" ht="15.75" hidden="false" customHeight="false" outlineLevel="0" collapsed="false">
      <c r="A196" s="0" t="n">
        <v>464044165</v>
      </c>
      <c r="B196" s="0" t="s">
        <v>26</v>
      </c>
      <c r="C196" s="0" t="n">
        <v>1200</v>
      </c>
      <c r="D196" s="0" t="n">
        <v>1</v>
      </c>
      <c r="E196" s="22" t="n">
        <v>45413</v>
      </c>
      <c r="F196" s="0" t="n">
        <v>181</v>
      </c>
      <c r="G196" s="0" t="n">
        <v>0</v>
      </c>
      <c r="H196" s="0" t="n">
        <v>36.97923</v>
      </c>
      <c r="I196" s="0" t="n">
        <v>-110.871</v>
      </c>
      <c r="J196" s="24" t="n">
        <f aca="false">VLOOKUP(A196,coordinates!$A$3:$I$887,8,FALSE())</f>
        <v>36.97923</v>
      </c>
      <c r="K196" s="24" t="n">
        <f aca="false">VLOOKUP(A196,coordinates!$A$3:$I$887,9,FALSE())</f>
        <v>-110.87126</v>
      </c>
      <c r="L196" s="26" t="b">
        <f aca="false">COUNTIF(coordinates!$A$3:$A$887, A196)=1</f>
        <v>1</v>
      </c>
    </row>
    <row r="197" customFormat="false" ht="15.75" hidden="false" customHeight="false" outlineLevel="0" collapsed="false">
      <c r="A197" s="0" t="n">
        <v>464044172</v>
      </c>
      <c r="B197" s="0" t="s">
        <v>26</v>
      </c>
      <c r="C197" s="0" t="n">
        <v>1475</v>
      </c>
      <c r="D197" s="0" t="n">
        <v>2</v>
      </c>
      <c r="E197" s="22" t="n">
        <v>45582</v>
      </c>
      <c r="F197" s="0" t="n">
        <v>12</v>
      </c>
      <c r="G197" s="0" t="n">
        <v>324</v>
      </c>
      <c r="H197" s="0" t="n">
        <v>36.5708</v>
      </c>
      <c r="I197" s="0" t="n">
        <v>-110.669</v>
      </c>
      <c r="J197" s="24" t="n">
        <f aca="false">VLOOKUP(A197,coordinates!$A$3:$I$887,8,FALSE())</f>
        <v>36.5708034</v>
      </c>
      <c r="K197" s="24" t="n">
        <f aca="false">VLOOKUP(A197,coordinates!$A$3:$I$887,9,FALSE())</f>
        <v>-110.6692743</v>
      </c>
      <c r="L197" s="26" t="b">
        <f aca="false">COUNTIF(coordinates!$A$3:$A$887, A197)=1</f>
        <v>1</v>
      </c>
    </row>
    <row r="198" customFormat="false" ht="15.75" hidden="false" customHeight="false" outlineLevel="0" collapsed="false">
      <c r="A198" s="0" t="n">
        <v>464044189</v>
      </c>
      <c r="B198" s="0" t="s">
        <v>26</v>
      </c>
      <c r="C198" s="0" t="n">
        <v>1200</v>
      </c>
      <c r="D198" s="0" t="n">
        <v>1</v>
      </c>
      <c r="E198" s="22" t="n">
        <v>45587</v>
      </c>
      <c r="F198" s="0" t="n">
        <v>7</v>
      </c>
      <c r="G198" s="0" t="n">
        <v>839</v>
      </c>
      <c r="H198" s="0" t="n">
        <v>36.5529</v>
      </c>
      <c r="I198" s="0" t="n">
        <v>-110.697</v>
      </c>
      <c r="J198" s="24" t="n">
        <f aca="false">VLOOKUP(A198,coordinates!$A$3:$I$887,8,FALSE())</f>
        <v>36.5529</v>
      </c>
      <c r="K198" s="24" t="n">
        <f aca="false">VLOOKUP(A198,coordinates!$A$3:$I$887,9,FALSE())</f>
        <v>-110.69712</v>
      </c>
      <c r="L198" s="26" t="b">
        <f aca="false">COUNTIF(coordinates!$A$3:$A$887, A198)=1</f>
        <v>1</v>
      </c>
    </row>
    <row r="199" customFormat="false" ht="15.75" hidden="false" customHeight="false" outlineLevel="0" collapsed="false">
      <c r="A199" s="0" t="n">
        <v>464044196</v>
      </c>
      <c r="B199" s="0" t="s">
        <v>26</v>
      </c>
      <c r="C199" s="0" t="n">
        <v>1200</v>
      </c>
      <c r="D199" s="0" t="n">
        <v>1</v>
      </c>
      <c r="E199" s="22" t="n">
        <v>45490</v>
      </c>
      <c r="F199" s="0" t="n">
        <v>104</v>
      </c>
      <c r="G199" s="0" t="n">
        <v>450</v>
      </c>
      <c r="H199" s="0" t="n">
        <v>36.42835</v>
      </c>
      <c r="I199" s="0" t="n">
        <v>-110.747</v>
      </c>
      <c r="J199" s="24" t="n">
        <f aca="false">VLOOKUP(A199,coordinates!$A$3:$I$887,8,FALSE())</f>
        <v>36.42835</v>
      </c>
      <c r="K199" s="24" t="n">
        <f aca="false">VLOOKUP(A199,coordinates!$A$3:$I$887,9,FALSE())</f>
        <v>-110.74728</v>
      </c>
      <c r="L199" s="26" t="b">
        <f aca="false">COUNTIF(coordinates!$A$3:$A$887, A199)=1</f>
        <v>1</v>
      </c>
    </row>
    <row r="200" customFormat="false" ht="15.75" hidden="false" customHeight="false" outlineLevel="0" collapsed="false">
      <c r="A200" s="0" t="n">
        <v>464044206</v>
      </c>
      <c r="B200" s="0" t="s">
        <v>26</v>
      </c>
      <c r="C200" s="0" t="n">
        <v>1200</v>
      </c>
      <c r="D200" s="0" t="n">
        <v>1</v>
      </c>
      <c r="E200" s="22" t="n">
        <v>45498</v>
      </c>
      <c r="F200" s="0" t="n">
        <v>96</v>
      </c>
      <c r="G200" s="0" t="n">
        <v>25</v>
      </c>
      <c r="H200" s="0" t="n">
        <v>36.45546</v>
      </c>
      <c r="I200" s="0" t="n">
        <v>-110.699</v>
      </c>
      <c r="J200" s="24" t="n">
        <f aca="false">VLOOKUP(A200,coordinates!$A$3:$I$887,8,FALSE())</f>
        <v>36.45546</v>
      </c>
      <c r="K200" s="24" t="n">
        <f aca="false">VLOOKUP(A200,coordinates!$A$3:$I$887,9,FALSE())</f>
        <v>-110.699</v>
      </c>
      <c r="L200" s="26" t="b">
        <f aca="false">COUNTIF(coordinates!$A$3:$A$887, A200)=1</f>
        <v>1</v>
      </c>
    </row>
    <row r="201" customFormat="false" ht="15.75" hidden="false" customHeight="false" outlineLevel="0" collapsed="false">
      <c r="A201" s="0" t="n">
        <v>464044213</v>
      </c>
      <c r="B201" s="0" t="s">
        <v>26</v>
      </c>
      <c r="C201" s="0" t="n">
        <v>1475</v>
      </c>
      <c r="D201" s="0" t="n">
        <v>1</v>
      </c>
      <c r="E201" s="22" t="n">
        <v>45551</v>
      </c>
      <c r="F201" s="0" t="n">
        <v>43</v>
      </c>
      <c r="G201" s="0" t="n">
        <v>1300</v>
      </c>
      <c r="H201" s="0" t="n">
        <v>36.63824</v>
      </c>
      <c r="I201" s="0" t="n">
        <v>-110.66</v>
      </c>
      <c r="J201" s="24" t="n">
        <f aca="false">VLOOKUP(A201,coordinates!$A$3:$I$887,8,FALSE())</f>
        <v>36.638242</v>
      </c>
      <c r="K201" s="24" t="n">
        <f aca="false">VLOOKUP(A201,coordinates!$A$3:$I$887,9,FALSE())</f>
        <v>-110.659577</v>
      </c>
      <c r="L201" s="26" t="b">
        <f aca="false">COUNTIF(coordinates!$A$3:$A$887, A201)=1</f>
        <v>1</v>
      </c>
    </row>
    <row r="202" customFormat="false" ht="15.75" hidden="false" customHeight="false" outlineLevel="0" collapsed="false">
      <c r="A202" s="0" t="n">
        <v>464044237</v>
      </c>
      <c r="B202" s="0" t="s">
        <v>26</v>
      </c>
      <c r="C202" s="0" t="n">
        <v>1200</v>
      </c>
      <c r="D202" s="0" t="n">
        <v>1</v>
      </c>
      <c r="E202" s="22" t="n">
        <v>45523</v>
      </c>
      <c r="F202" s="0" t="n">
        <v>71</v>
      </c>
      <c r="G202" s="0" t="n">
        <v>400</v>
      </c>
      <c r="H202" s="0" t="n">
        <v>36.60264</v>
      </c>
      <c r="I202" s="0" t="n">
        <v>-110.53</v>
      </c>
      <c r="J202" s="24" t="n">
        <f aca="false">VLOOKUP(A202,coordinates!$A$3:$I$887,8,FALSE())</f>
        <v>36.6026415</v>
      </c>
      <c r="K202" s="24" t="n">
        <f aca="false">VLOOKUP(A202,coordinates!$A$3:$I$887,9,FALSE())</f>
        <v>-110.5298156</v>
      </c>
      <c r="L202" s="26" t="b">
        <f aca="false">COUNTIF(coordinates!$A$3:$A$887, A202)=1</f>
        <v>1</v>
      </c>
    </row>
    <row r="203" customFormat="false" ht="15.75" hidden="false" customHeight="false" outlineLevel="0" collapsed="false">
      <c r="A203" s="0" t="n">
        <v>464044244</v>
      </c>
      <c r="B203" s="0" t="s">
        <v>26</v>
      </c>
      <c r="C203" s="0" t="n">
        <v>1200</v>
      </c>
      <c r="D203" s="0" t="n">
        <v>1</v>
      </c>
      <c r="E203" s="22" t="n">
        <v>45483</v>
      </c>
      <c r="F203" s="0" t="n">
        <v>111</v>
      </c>
      <c r="G203" s="0" t="n">
        <v>550</v>
      </c>
      <c r="H203" s="0" t="n">
        <v>36.56305</v>
      </c>
      <c r="I203" s="0" t="n">
        <v>-110.542</v>
      </c>
      <c r="J203" s="24" t="n">
        <f aca="false">VLOOKUP(A203,coordinates!$A$3:$I$887,8,FALSE())</f>
        <v>36.56305</v>
      </c>
      <c r="K203" s="24" t="n">
        <f aca="false">VLOOKUP(A203,coordinates!$A$3:$I$887,9,FALSE())</f>
        <v>-110.54181</v>
      </c>
      <c r="L203" s="26" t="b">
        <f aca="false">COUNTIF(coordinates!$A$3:$A$887, A203)=1</f>
        <v>1</v>
      </c>
    </row>
    <row r="204" customFormat="false" ht="15.75" hidden="false" customHeight="false" outlineLevel="0" collapsed="false">
      <c r="A204" s="0" t="n">
        <v>464044251</v>
      </c>
      <c r="B204" s="0" t="s">
        <v>26</v>
      </c>
      <c r="C204" s="0" t="n">
        <v>1200</v>
      </c>
      <c r="D204" s="0" t="n">
        <v>1</v>
      </c>
      <c r="E204" s="22" t="n">
        <v>45434</v>
      </c>
      <c r="F204" s="0" t="n">
        <v>160</v>
      </c>
      <c r="G204" s="0" t="n">
        <v>300</v>
      </c>
      <c r="H204" s="0" t="n">
        <v>36.5086</v>
      </c>
      <c r="I204" s="0" t="n">
        <v>-110.6</v>
      </c>
      <c r="J204" s="24" t="n">
        <f aca="false">VLOOKUP(A204,coordinates!$A$3:$I$887,8,FALSE())</f>
        <v>36.5085965</v>
      </c>
      <c r="K204" s="24" t="n">
        <f aca="false">VLOOKUP(A204,coordinates!$A$3:$I$887,9,FALSE())</f>
        <v>-110.5996693</v>
      </c>
      <c r="L204" s="26" t="b">
        <f aca="false">COUNTIF(coordinates!$A$3:$A$887, A204)=1</f>
        <v>1</v>
      </c>
    </row>
    <row r="205" customFormat="false" ht="15.75" hidden="false" customHeight="false" outlineLevel="0" collapsed="false">
      <c r="A205" s="0" t="n">
        <v>464044268</v>
      </c>
      <c r="B205" s="0" t="s">
        <v>26</v>
      </c>
      <c r="C205" s="0" t="n">
        <v>1200</v>
      </c>
      <c r="D205" s="0" t="n">
        <v>1</v>
      </c>
      <c r="E205" s="22" t="n">
        <v>45546</v>
      </c>
      <c r="F205" s="0" t="n">
        <v>48</v>
      </c>
      <c r="G205" s="0" t="n">
        <v>1000</v>
      </c>
      <c r="H205" s="0" t="n">
        <v>36.95593</v>
      </c>
      <c r="I205" s="0" t="n">
        <v>-110.869</v>
      </c>
      <c r="J205" s="24" t="n">
        <f aca="false">VLOOKUP(A205,coordinates!$A$3:$I$887,8,FALSE())</f>
        <v>36.9559271</v>
      </c>
      <c r="K205" s="24" t="n">
        <f aca="false">VLOOKUP(A205,coordinates!$A$3:$I$887,9,FALSE())</f>
        <v>-110.8685566</v>
      </c>
      <c r="L205" s="26" t="b">
        <f aca="false">COUNTIF(coordinates!$A$3:$A$887, A205)=1</f>
        <v>1</v>
      </c>
    </row>
    <row r="206" customFormat="false" ht="15.75" hidden="false" customHeight="false" outlineLevel="0" collapsed="false">
      <c r="A206" s="0" t="n">
        <v>471352053</v>
      </c>
      <c r="B206" s="0" t="s">
        <v>12</v>
      </c>
      <c r="C206" s="0" t="n">
        <v>1200</v>
      </c>
      <c r="D206" s="0" t="n">
        <v>1</v>
      </c>
      <c r="E206" s="22" t="n">
        <v>45517</v>
      </c>
      <c r="F206" s="0" t="n">
        <v>77</v>
      </c>
      <c r="G206" s="0" t="n">
        <v>1075</v>
      </c>
      <c r="H206" s="0" t="n">
        <v>35.57225</v>
      </c>
      <c r="I206" s="0" t="n">
        <v>-108.204</v>
      </c>
      <c r="J206" s="24" t="n">
        <f aca="false">VLOOKUP(A206,coordinates!$A$3:$I$887,8,FALSE())</f>
        <v>35.572247</v>
      </c>
      <c r="K206" s="24" t="n">
        <f aca="false">VLOOKUP(A206,coordinates!$A$3:$I$887,9,FALSE())</f>
        <v>-108.204182</v>
      </c>
      <c r="L206" s="26" t="b">
        <f aca="false">COUNTIF(coordinates!$A$3:$A$887, A206)=1</f>
        <v>1</v>
      </c>
    </row>
    <row r="207" s="27" customFormat="true" ht="15.75" hidden="false" customHeight="false" outlineLevel="0" collapsed="false">
      <c r="A207" s="27" t="n">
        <v>471352156</v>
      </c>
      <c r="B207" s="27" t="s">
        <v>12</v>
      </c>
      <c r="C207" s="27" t="n">
        <v>1475</v>
      </c>
      <c r="E207" s="28" t="n">
        <v>45483</v>
      </c>
      <c r="F207" s="27" t="n">
        <v>111</v>
      </c>
      <c r="G207" s="27" t="n">
        <v>690</v>
      </c>
      <c r="H207" s="27" t="n">
        <v>35.37454</v>
      </c>
      <c r="I207" s="27" t="n">
        <v>-108.144</v>
      </c>
      <c r="J207" s="27" t="e">
        <f aca="false">VLOOKUP(A207,coordinates!$A$3:$I$887,8,FALSE())</f>
        <v>#N/A</v>
      </c>
      <c r="K207" s="27" t="e">
        <f aca="false">VLOOKUP(A207,coordinates!$A$3:$I$887,9,FALSE())</f>
        <v>#N/A</v>
      </c>
      <c r="L207" s="29" t="b">
        <f aca="false">COUNTIF(coordinates!$A$3:$A$887, A207)=1</f>
        <v>0</v>
      </c>
    </row>
    <row r="208" s="27" customFormat="true" ht="15.75" hidden="false" customHeight="false" outlineLevel="0" collapsed="false">
      <c r="A208" s="27" t="n">
        <v>471352747</v>
      </c>
      <c r="B208" s="27" t="s">
        <v>12</v>
      </c>
      <c r="C208" s="27" t="n">
        <v>275</v>
      </c>
      <c r="D208" s="27" t="n">
        <v>1</v>
      </c>
      <c r="E208" s="28" t="n">
        <v>45140</v>
      </c>
      <c r="F208" s="27" t="n">
        <v>454</v>
      </c>
      <c r="G208" s="27" t="n">
        <v>440</v>
      </c>
      <c r="H208" s="27" t="n">
        <v>35.56483</v>
      </c>
      <c r="I208" s="27" t="n">
        <v>-108.268</v>
      </c>
      <c r="J208" s="27" t="e">
        <f aca="false">VLOOKUP(A208,coordinates!$A$3:$I$887,8,FALSE())</f>
        <v>#N/A</v>
      </c>
      <c r="K208" s="27" t="e">
        <f aca="false">VLOOKUP(A208,coordinates!$A$3:$I$887,9,FALSE())</f>
        <v>#N/A</v>
      </c>
      <c r="L208" s="29" t="b">
        <f aca="false">COUNTIF(coordinates!$A$3:$A$887, A208)=1</f>
        <v>0</v>
      </c>
    </row>
    <row r="209" customFormat="false" ht="15.75" hidden="false" customHeight="false" outlineLevel="0" collapsed="false">
      <c r="A209" s="0" t="n">
        <v>471353645</v>
      </c>
      <c r="B209" s="0" t="s">
        <v>12</v>
      </c>
      <c r="C209" s="0" t="n">
        <v>1200</v>
      </c>
      <c r="D209" s="0" t="n">
        <v>3</v>
      </c>
      <c r="E209" s="22" t="n">
        <v>45561</v>
      </c>
      <c r="F209" s="0" t="n">
        <v>33</v>
      </c>
      <c r="G209" s="0" t="n">
        <v>705</v>
      </c>
      <c r="H209" s="0" t="n">
        <v>35.44389</v>
      </c>
      <c r="I209" s="0" t="n">
        <v>-108.299</v>
      </c>
      <c r="J209" s="24" t="n">
        <f aca="false">VLOOKUP(A209,coordinates!$A$3:$I$887,8,FALSE())</f>
        <v>35.44389</v>
      </c>
      <c r="K209" s="24" t="n">
        <f aca="false">VLOOKUP(A209,coordinates!$A$3:$I$887,9,FALSE())</f>
        <v>-108.298874</v>
      </c>
      <c r="L209" s="26" t="b">
        <f aca="false">COUNTIF(coordinates!$A$3:$A$887, A209)=1</f>
        <v>1</v>
      </c>
    </row>
    <row r="210" customFormat="false" ht="15.75" hidden="false" customHeight="false" outlineLevel="0" collapsed="false">
      <c r="A210" s="0" t="n">
        <v>471353669</v>
      </c>
      <c r="B210" s="0" t="s">
        <v>12</v>
      </c>
      <c r="C210" s="0" t="n">
        <v>1200</v>
      </c>
      <c r="D210" s="0" t="n">
        <v>1</v>
      </c>
      <c r="E210" s="22" t="n">
        <v>45432</v>
      </c>
      <c r="F210" s="0" t="n">
        <v>162</v>
      </c>
      <c r="G210" s="0" t="n">
        <v>222</v>
      </c>
      <c r="H210" s="0" t="n">
        <v>35.43227</v>
      </c>
      <c r="I210" s="0" t="n">
        <v>-108.191</v>
      </c>
      <c r="J210" s="24" t="n">
        <f aca="false">VLOOKUP(A210,coordinates!$A$3:$I$887,8,FALSE())</f>
        <v>35.432269</v>
      </c>
      <c r="K210" s="24" t="n">
        <f aca="false">VLOOKUP(A210,coordinates!$A$3:$I$887,9,FALSE())</f>
        <v>-108.190979</v>
      </c>
      <c r="L210" s="26" t="b">
        <f aca="false">COUNTIF(coordinates!$A$3:$A$887, A210)=1</f>
        <v>1</v>
      </c>
    </row>
    <row r="211" customFormat="false" ht="15.75" hidden="false" customHeight="false" outlineLevel="0" collapsed="false">
      <c r="A211" s="0" t="n">
        <v>471353683</v>
      </c>
      <c r="B211" s="0" t="s">
        <v>12</v>
      </c>
      <c r="C211" s="0" t="n">
        <v>1200</v>
      </c>
      <c r="D211" s="0" t="n">
        <v>1</v>
      </c>
      <c r="E211" s="22" t="n">
        <v>45442</v>
      </c>
      <c r="F211" s="0" t="n">
        <v>152</v>
      </c>
      <c r="G211" s="0" t="n">
        <v>478</v>
      </c>
      <c r="H211" s="0" t="n">
        <v>35.43262</v>
      </c>
      <c r="I211" s="0" t="n">
        <v>-108.191</v>
      </c>
      <c r="J211" s="24" t="n">
        <f aca="false">VLOOKUP(A211,coordinates!$A$3:$I$887,8,FALSE())</f>
        <v>35.4326174</v>
      </c>
      <c r="K211" s="24" t="n">
        <f aca="false">VLOOKUP(A211,coordinates!$A$3:$I$887,9,FALSE())</f>
        <v>-108.1910111</v>
      </c>
      <c r="L211" s="26" t="b">
        <f aca="false">COUNTIF(coordinates!$A$3:$A$887, A211)=1</f>
        <v>1</v>
      </c>
    </row>
    <row r="212" customFormat="false" ht="15.75" hidden="false" customHeight="false" outlineLevel="0" collapsed="false">
      <c r="A212" s="0" t="n">
        <v>471353700</v>
      </c>
      <c r="B212" s="0" t="s">
        <v>12</v>
      </c>
      <c r="C212" s="0" t="n">
        <v>1200</v>
      </c>
      <c r="D212" s="0" t="n">
        <v>1</v>
      </c>
      <c r="E212" s="22" t="n">
        <v>45258</v>
      </c>
      <c r="F212" s="0" t="n">
        <v>336</v>
      </c>
      <c r="G212" s="0" t="n">
        <v>400</v>
      </c>
      <c r="H212" s="0" t="n">
        <v>35.41507</v>
      </c>
      <c r="I212" s="0" t="n">
        <v>-108.22</v>
      </c>
      <c r="J212" s="24" t="n">
        <f aca="false">VLOOKUP(A212,coordinates!$A$3:$I$887,8,FALSE())</f>
        <v>35.4150747</v>
      </c>
      <c r="K212" s="24" t="n">
        <f aca="false">VLOOKUP(A212,coordinates!$A$3:$I$887,9,FALSE())</f>
        <v>-108.2203193</v>
      </c>
      <c r="L212" s="26" t="b">
        <f aca="false">COUNTIF(coordinates!$A$3:$A$887, A212)=1</f>
        <v>1</v>
      </c>
    </row>
    <row r="213" customFormat="false" ht="15.75" hidden="false" customHeight="false" outlineLevel="0" collapsed="false">
      <c r="A213" s="0" t="n">
        <v>471353717</v>
      </c>
      <c r="B213" s="0" t="s">
        <v>12</v>
      </c>
      <c r="C213" s="0" t="n">
        <v>1475</v>
      </c>
      <c r="D213" s="0" t="n">
        <v>1</v>
      </c>
      <c r="E213" s="22" t="n">
        <v>45349</v>
      </c>
      <c r="F213" s="0" t="n">
        <v>245</v>
      </c>
      <c r="G213" s="0" t="n">
        <v>575</v>
      </c>
      <c r="H213" s="0" t="n">
        <v>35.6968</v>
      </c>
      <c r="I213" s="0" t="n">
        <v>-107.73</v>
      </c>
      <c r="J213" s="24" t="n">
        <f aca="false">VLOOKUP(A213,coordinates!$A$3:$I$887,8,FALSE())</f>
        <v>35.6968015</v>
      </c>
      <c r="K213" s="24" t="n">
        <f aca="false">VLOOKUP(A213,coordinates!$A$3:$I$887,9,FALSE())</f>
        <v>-107.7295531</v>
      </c>
      <c r="L213" s="26" t="b">
        <f aca="false">COUNTIF(coordinates!$A$3:$A$887, A213)=1</f>
        <v>1</v>
      </c>
    </row>
    <row r="214" customFormat="false" ht="15.75" hidden="false" customHeight="false" outlineLevel="0" collapsed="false">
      <c r="A214" s="0" t="n">
        <v>471353724</v>
      </c>
      <c r="B214" s="0" t="s">
        <v>12</v>
      </c>
      <c r="C214" s="0" t="n">
        <v>1200</v>
      </c>
      <c r="D214" s="0" t="n">
        <v>1</v>
      </c>
      <c r="E214" s="22" t="n">
        <v>45349</v>
      </c>
      <c r="F214" s="0" t="n">
        <v>245</v>
      </c>
      <c r="G214" s="0" t="n">
        <v>825</v>
      </c>
      <c r="H214" s="0" t="n">
        <v>35.69672</v>
      </c>
      <c r="I214" s="0" t="n">
        <v>-107.73</v>
      </c>
      <c r="J214" s="24" t="n">
        <f aca="false">VLOOKUP(A214,coordinates!$A$3:$I$887,8,FALSE())</f>
        <v>35.6967204</v>
      </c>
      <c r="K214" s="24" t="n">
        <f aca="false">VLOOKUP(A214,coordinates!$A$3:$I$887,9,FALSE())</f>
        <v>-107.7303987</v>
      </c>
      <c r="L214" s="26" t="b">
        <f aca="false">COUNTIF(coordinates!$A$3:$A$887, A214)=1</f>
        <v>1</v>
      </c>
    </row>
    <row r="215" customFormat="false" ht="15.75" hidden="false" customHeight="false" outlineLevel="0" collapsed="false">
      <c r="A215" s="0" t="n">
        <v>471353731</v>
      </c>
      <c r="B215" s="0" t="s">
        <v>12</v>
      </c>
      <c r="C215" s="0" t="n">
        <v>1200</v>
      </c>
      <c r="D215" s="0" t="n">
        <v>1</v>
      </c>
      <c r="E215" s="22" t="n">
        <v>45418</v>
      </c>
      <c r="F215" s="0" t="n">
        <v>176</v>
      </c>
      <c r="G215" s="0" t="n">
        <v>221</v>
      </c>
      <c r="H215" s="0" t="n">
        <v>35.67063</v>
      </c>
      <c r="I215" s="0" t="n">
        <v>-108.719</v>
      </c>
      <c r="J215" s="24" t="n">
        <f aca="false">VLOOKUP(A215,coordinates!$A$3:$I$887,8,FALSE())</f>
        <v>35.6706278</v>
      </c>
      <c r="K215" s="24" t="n">
        <f aca="false">VLOOKUP(A215,coordinates!$A$3:$I$887,9,FALSE())</f>
        <v>-108.7190201</v>
      </c>
      <c r="L215" s="26" t="b">
        <f aca="false">COUNTIF(coordinates!$A$3:$A$887, A215)=1</f>
        <v>1</v>
      </c>
    </row>
    <row r="216" customFormat="false" ht="15.75" hidden="false" customHeight="false" outlineLevel="0" collapsed="false">
      <c r="A216" s="0" t="n">
        <v>471353762</v>
      </c>
      <c r="B216" s="0" t="s">
        <v>12</v>
      </c>
      <c r="C216" s="0" t="n">
        <v>1475</v>
      </c>
      <c r="D216" s="0" t="n">
        <v>1</v>
      </c>
      <c r="E216" s="22" t="n">
        <v>45573</v>
      </c>
      <c r="F216" s="0" t="n">
        <v>21</v>
      </c>
      <c r="G216" s="0" t="n">
        <v>700</v>
      </c>
      <c r="H216" s="0" t="n">
        <v>35.72656</v>
      </c>
      <c r="I216" s="0" t="n">
        <v>-107.732</v>
      </c>
      <c r="J216" s="24" t="n">
        <f aca="false">VLOOKUP(A216,coordinates!$A$3:$I$887,8,FALSE())</f>
        <v>35.7265554</v>
      </c>
      <c r="K216" s="24" t="n">
        <f aca="false">VLOOKUP(A216,coordinates!$A$3:$I$887,9,FALSE())</f>
        <v>-107.7317401</v>
      </c>
      <c r="L216" s="26" t="b">
        <f aca="false">COUNTIF(coordinates!$A$3:$A$887, A216)=1</f>
        <v>1</v>
      </c>
    </row>
    <row r="217" customFormat="false" ht="15.75" hidden="false" customHeight="false" outlineLevel="0" collapsed="false">
      <c r="A217" s="0" t="n">
        <v>471353779</v>
      </c>
      <c r="B217" s="0" t="s">
        <v>12</v>
      </c>
      <c r="C217" s="0" t="n">
        <v>1200</v>
      </c>
      <c r="D217" s="0" t="n">
        <v>1</v>
      </c>
      <c r="E217" s="22" t="n">
        <v>45561</v>
      </c>
      <c r="F217" s="0" t="n">
        <v>33</v>
      </c>
      <c r="G217" s="0" t="n">
        <v>970</v>
      </c>
      <c r="H217" s="0" t="n">
        <v>35.56756</v>
      </c>
      <c r="I217" s="0" t="n">
        <v>-108.038</v>
      </c>
      <c r="J217" s="24" t="n">
        <f aca="false">VLOOKUP(A217,coordinates!$A$3:$I$887,8,FALSE())</f>
        <v>35.5675564</v>
      </c>
      <c r="K217" s="24" t="n">
        <f aca="false">VLOOKUP(A217,coordinates!$A$3:$I$887,9,FALSE())</f>
        <v>-108.0377882</v>
      </c>
      <c r="L217" s="26" t="b">
        <f aca="false">COUNTIF(coordinates!$A$3:$A$887, A217)=1</f>
        <v>1</v>
      </c>
    </row>
    <row r="218" customFormat="false" ht="15.75" hidden="false" customHeight="false" outlineLevel="0" collapsed="false">
      <c r="A218" s="0" t="n">
        <v>471353803</v>
      </c>
      <c r="B218" s="0" t="s">
        <v>12</v>
      </c>
      <c r="C218" s="0" t="n">
        <v>1200</v>
      </c>
      <c r="D218" s="0" t="n">
        <v>1</v>
      </c>
      <c r="E218" s="22" t="n">
        <v>45425</v>
      </c>
      <c r="F218" s="0" t="n">
        <v>169</v>
      </c>
      <c r="G218" s="0" t="n">
        <v>480</v>
      </c>
      <c r="H218" s="0" t="n">
        <v>35.49419</v>
      </c>
      <c r="I218" s="0" t="n">
        <v>-108.117</v>
      </c>
      <c r="J218" s="24" t="n">
        <f aca="false">VLOOKUP(A218,coordinates!$A$3:$I$887,8,FALSE())</f>
        <v>35.494189</v>
      </c>
      <c r="K218" s="24" t="n">
        <f aca="false">VLOOKUP(A218,coordinates!$A$3:$I$887,9,FALSE())</f>
        <v>-108.116752</v>
      </c>
      <c r="L218" s="26" t="b">
        <f aca="false">COUNTIF(coordinates!$A$3:$A$887, A218)=1</f>
        <v>1</v>
      </c>
    </row>
    <row r="219" customFormat="false" ht="15.75" hidden="false" customHeight="false" outlineLevel="0" collapsed="false">
      <c r="A219" s="0" t="n">
        <v>471353827</v>
      </c>
      <c r="B219" s="0" t="s">
        <v>12</v>
      </c>
      <c r="C219" s="0" t="n">
        <v>1200</v>
      </c>
      <c r="E219" s="22" t="n">
        <v>45386</v>
      </c>
      <c r="F219" s="0" t="n">
        <v>208</v>
      </c>
      <c r="G219" s="0" t="n">
        <v>478</v>
      </c>
      <c r="H219" s="0" t="n">
        <v>35.49173</v>
      </c>
      <c r="I219" s="0" t="n">
        <v>-108.136</v>
      </c>
      <c r="J219" s="24" t="n">
        <f aca="false">VLOOKUP(A219,coordinates!$A$3:$I$887,8,FALSE())</f>
        <v>35.4917262</v>
      </c>
      <c r="K219" s="24" t="n">
        <f aca="false">VLOOKUP(A219,coordinates!$A$3:$I$887,9,FALSE())</f>
        <v>-108.1356969</v>
      </c>
      <c r="L219" s="26" t="b">
        <f aca="false">COUNTIF(coordinates!$A$3:$A$887, A219)=1</f>
        <v>1</v>
      </c>
    </row>
    <row r="220" customFormat="false" ht="15.75" hidden="false" customHeight="false" outlineLevel="0" collapsed="false">
      <c r="A220" s="0" t="n">
        <v>471353834</v>
      </c>
      <c r="B220" s="0" t="s">
        <v>12</v>
      </c>
      <c r="C220" s="0" t="n">
        <v>1200</v>
      </c>
      <c r="D220" s="0" t="n">
        <v>4</v>
      </c>
      <c r="E220" s="22" t="n">
        <v>45440</v>
      </c>
      <c r="F220" s="0" t="n">
        <v>154</v>
      </c>
      <c r="G220" s="0" t="n">
        <v>759</v>
      </c>
      <c r="H220" s="0" t="n">
        <v>35.56277</v>
      </c>
      <c r="I220" s="0" t="n">
        <v>-108.118</v>
      </c>
      <c r="J220" s="24" t="n">
        <f aca="false">VLOOKUP(A220,coordinates!$A$3:$I$887,8,FALSE())</f>
        <v>35.5627669</v>
      </c>
      <c r="K220" s="24" t="n">
        <f aca="false">VLOOKUP(A220,coordinates!$A$3:$I$887,9,FALSE())</f>
        <v>-108.1175669</v>
      </c>
      <c r="L220" s="26" t="b">
        <f aca="false">COUNTIF(coordinates!$A$3:$A$887, A220)=1</f>
        <v>1</v>
      </c>
    </row>
    <row r="221" customFormat="false" ht="15.75" hidden="false" customHeight="false" outlineLevel="0" collapsed="false">
      <c r="A221" s="0" t="n">
        <v>471353841</v>
      </c>
      <c r="B221" s="0" t="s">
        <v>12</v>
      </c>
      <c r="C221" s="0" t="n">
        <v>1200</v>
      </c>
      <c r="D221" s="0" t="n">
        <v>2</v>
      </c>
      <c r="E221" s="22" t="n">
        <v>45231</v>
      </c>
      <c r="F221" s="0" t="n">
        <v>363</v>
      </c>
      <c r="G221" s="0" t="n">
        <v>801</v>
      </c>
      <c r="H221" s="0" t="n">
        <v>35.58061</v>
      </c>
      <c r="I221" s="0" t="n">
        <v>-108.349</v>
      </c>
      <c r="J221" s="24" t="n">
        <f aca="false">VLOOKUP(A221,coordinates!$A$3:$I$887,8,FALSE())</f>
        <v>35.5806128</v>
      </c>
      <c r="K221" s="24" t="n">
        <f aca="false">VLOOKUP(A221,coordinates!$A$3:$I$887,9,FALSE())</f>
        <v>-108.3488812</v>
      </c>
      <c r="L221" s="26" t="b">
        <f aca="false">COUNTIF(coordinates!$A$3:$A$887, A221)=1</f>
        <v>1</v>
      </c>
    </row>
    <row r="222" customFormat="false" ht="15.75" hidden="false" customHeight="false" outlineLevel="0" collapsed="false">
      <c r="A222" s="0" t="n">
        <v>471353865</v>
      </c>
      <c r="B222" s="0" t="s">
        <v>12</v>
      </c>
      <c r="C222" s="0" t="n">
        <v>1200</v>
      </c>
      <c r="D222" s="0" t="n">
        <v>1</v>
      </c>
      <c r="E222" s="22" t="n">
        <v>45532</v>
      </c>
      <c r="F222" s="0" t="n">
        <v>62</v>
      </c>
      <c r="G222" s="0" t="n">
        <v>864</v>
      </c>
      <c r="H222" s="0" t="n">
        <v>35.49418</v>
      </c>
      <c r="I222" s="0" t="n">
        <v>-108.116</v>
      </c>
      <c r="J222" s="24" t="n">
        <f aca="false">VLOOKUP(A222,coordinates!$A$3:$I$887,8,FALSE())</f>
        <v>35.4941817</v>
      </c>
      <c r="K222" s="24" t="n">
        <f aca="false">VLOOKUP(A222,coordinates!$A$3:$I$887,9,FALSE())</f>
        <v>-108.116385</v>
      </c>
      <c r="L222" s="26" t="b">
        <f aca="false">COUNTIF(coordinates!$A$3:$A$887, A222)=1</f>
        <v>1</v>
      </c>
    </row>
    <row r="223" customFormat="false" ht="15.75" hidden="false" customHeight="false" outlineLevel="0" collapsed="false">
      <c r="A223" s="0" t="n">
        <v>471353872</v>
      </c>
      <c r="B223" s="0" t="s">
        <v>12</v>
      </c>
      <c r="C223" s="0" t="n">
        <v>1200</v>
      </c>
      <c r="D223" s="0" t="n">
        <v>1</v>
      </c>
      <c r="E223" s="22" t="n">
        <v>45545</v>
      </c>
      <c r="F223" s="0" t="n">
        <v>49</v>
      </c>
      <c r="G223" s="0" t="n">
        <v>771</v>
      </c>
      <c r="H223" s="0" t="n">
        <v>35.71407</v>
      </c>
      <c r="I223" s="0" t="n">
        <v>-107.989</v>
      </c>
      <c r="J223" s="24" t="n">
        <f aca="false">VLOOKUP(A223,coordinates!$A$3:$I$887,8,FALSE())</f>
        <v>35.714074</v>
      </c>
      <c r="K223" s="24" t="n">
        <f aca="false">VLOOKUP(A223,coordinates!$A$3:$I$887,9,FALSE())</f>
        <v>-107.98877</v>
      </c>
      <c r="L223" s="26" t="b">
        <f aca="false">COUNTIF(coordinates!$A$3:$A$887, A223)=1</f>
        <v>1</v>
      </c>
    </row>
    <row r="224" customFormat="false" ht="15.75" hidden="false" customHeight="false" outlineLevel="0" collapsed="false">
      <c r="A224" s="0" t="n">
        <v>471353889</v>
      </c>
      <c r="B224" s="0" t="s">
        <v>12</v>
      </c>
      <c r="C224" s="0" t="n">
        <v>1200</v>
      </c>
      <c r="D224" s="0" t="n">
        <v>1</v>
      </c>
      <c r="E224" s="22" t="n">
        <v>45532</v>
      </c>
      <c r="F224" s="0" t="n">
        <v>62</v>
      </c>
      <c r="G224" s="0" t="n">
        <v>702</v>
      </c>
      <c r="H224" s="0" t="n">
        <v>35.48664</v>
      </c>
      <c r="I224" s="0" t="n">
        <v>-108.121</v>
      </c>
      <c r="J224" s="24" t="n">
        <f aca="false">VLOOKUP(A224,coordinates!$A$3:$I$887,8,FALSE())</f>
        <v>35.4866363</v>
      </c>
      <c r="K224" s="24" t="n">
        <f aca="false">VLOOKUP(A224,coordinates!$A$3:$I$887,9,FALSE())</f>
        <v>-108.1210732</v>
      </c>
      <c r="L224" s="26" t="b">
        <f aca="false">COUNTIF(coordinates!$A$3:$A$887, A224)=1</f>
        <v>1</v>
      </c>
    </row>
    <row r="225" customFormat="false" ht="15.75" hidden="false" customHeight="false" outlineLevel="0" collapsed="false">
      <c r="A225" s="0" t="n">
        <v>471353896</v>
      </c>
      <c r="B225" s="0" t="s">
        <v>12</v>
      </c>
      <c r="C225" s="0" t="n">
        <v>1475</v>
      </c>
      <c r="D225" s="0" t="n">
        <v>1</v>
      </c>
      <c r="E225" s="22" t="n">
        <v>45498</v>
      </c>
      <c r="F225" s="0" t="n">
        <v>96</v>
      </c>
      <c r="G225" s="0" t="n">
        <v>1118</v>
      </c>
      <c r="H225" s="0" t="n">
        <v>35.63972</v>
      </c>
      <c r="I225" s="0" t="n">
        <v>-108.028</v>
      </c>
      <c r="J225" s="24" t="n">
        <f aca="false">VLOOKUP(A225,coordinates!$A$3:$I$887,8,FALSE())</f>
        <v>35.639717</v>
      </c>
      <c r="K225" s="24" t="n">
        <f aca="false">VLOOKUP(A225,coordinates!$A$3:$I$887,9,FALSE())</f>
        <v>-108.028007</v>
      </c>
      <c r="L225" s="26" t="b">
        <f aca="false">COUNTIF(coordinates!$A$3:$A$887, A225)=1</f>
        <v>1</v>
      </c>
    </row>
    <row r="226" customFormat="false" ht="15.75" hidden="false" customHeight="false" outlineLevel="0" collapsed="false">
      <c r="A226" s="0" t="n">
        <v>471353913</v>
      </c>
      <c r="B226" s="0" t="s">
        <v>12</v>
      </c>
      <c r="C226" s="0" t="n">
        <v>1200</v>
      </c>
      <c r="D226" s="0" t="n">
        <v>5</v>
      </c>
      <c r="E226" s="22" t="n">
        <v>45546</v>
      </c>
      <c r="F226" s="0" t="n">
        <v>48</v>
      </c>
      <c r="G226" s="0" t="n">
        <v>525</v>
      </c>
      <c r="H226" s="0" t="n">
        <v>35.60061</v>
      </c>
      <c r="I226" s="0" t="n">
        <v>-107.995</v>
      </c>
      <c r="J226" s="24" t="n">
        <f aca="false">VLOOKUP(A226,coordinates!$A$3:$I$887,8,FALSE())</f>
        <v>35.60061337</v>
      </c>
      <c r="K226" s="24" t="n">
        <f aca="false">VLOOKUP(A226,coordinates!$A$3:$I$887,9,FALSE())</f>
        <v>-107.9952291</v>
      </c>
      <c r="L226" s="26" t="b">
        <f aca="false">COUNTIF(coordinates!$A$3:$A$887, A226)=1</f>
        <v>1</v>
      </c>
    </row>
    <row r="227" customFormat="false" ht="15.75" hidden="false" customHeight="false" outlineLevel="0" collapsed="false">
      <c r="A227" s="0" t="n">
        <v>471353920</v>
      </c>
      <c r="B227" s="0" t="s">
        <v>12</v>
      </c>
      <c r="C227" s="0" t="n">
        <v>2200</v>
      </c>
      <c r="E227" s="22" t="n">
        <v>45470</v>
      </c>
      <c r="F227" s="0" t="n">
        <v>124</v>
      </c>
      <c r="G227" s="0" t="n">
        <v>1400</v>
      </c>
      <c r="H227" s="0" t="n">
        <v>35.36591</v>
      </c>
      <c r="I227" s="0" t="n">
        <v>-108.303</v>
      </c>
      <c r="J227" s="24" t="n">
        <f aca="false">VLOOKUP(A227,coordinates!$A$3:$I$887,8,FALSE())</f>
        <v>35.36591</v>
      </c>
      <c r="K227" s="24" t="n">
        <f aca="false">VLOOKUP(A227,coordinates!$A$3:$I$887,9,FALSE())</f>
        <v>-108.3025</v>
      </c>
      <c r="L227" s="26" t="b">
        <f aca="false">COUNTIF(coordinates!$A$3:$A$887, A227)=1</f>
        <v>1</v>
      </c>
    </row>
    <row r="228" customFormat="false" ht="15.75" hidden="false" customHeight="false" outlineLevel="0" collapsed="false">
      <c r="A228" s="0" t="n">
        <v>471353937</v>
      </c>
      <c r="B228" s="0" t="s">
        <v>12</v>
      </c>
      <c r="C228" s="0" t="n">
        <v>275</v>
      </c>
      <c r="D228" s="0" t="n">
        <v>1</v>
      </c>
      <c r="E228" s="22" t="n">
        <v>45358</v>
      </c>
      <c r="F228" s="0" t="n">
        <v>236</v>
      </c>
      <c r="G228" s="0" t="n">
        <v>214</v>
      </c>
      <c r="H228" s="0" t="n">
        <v>35.6152</v>
      </c>
      <c r="I228" s="0" t="n">
        <v>-108.507</v>
      </c>
      <c r="J228" s="24" t="n">
        <f aca="false">VLOOKUP(A228,coordinates!$A$3:$I$887,8,FALSE())</f>
        <v>35.615197</v>
      </c>
      <c r="K228" s="24" t="n">
        <f aca="false">VLOOKUP(A228,coordinates!$A$3:$I$887,9,FALSE())</f>
        <v>-108.506813</v>
      </c>
      <c r="L228" s="26" t="b">
        <f aca="false">COUNTIF(coordinates!$A$3:$A$887, A228)=1</f>
        <v>1</v>
      </c>
    </row>
    <row r="229" customFormat="false" ht="15.75" hidden="false" customHeight="false" outlineLevel="0" collapsed="false">
      <c r="A229" s="0" t="n">
        <v>471353944</v>
      </c>
      <c r="B229" s="0" t="s">
        <v>12</v>
      </c>
      <c r="C229" s="0" t="n">
        <v>1200</v>
      </c>
      <c r="D229" s="0" t="n">
        <v>1</v>
      </c>
      <c r="E229" s="22" t="n">
        <v>45496</v>
      </c>
      <c r="F229" s="0" t="n">
        <v>98</v>
      </c>
      <c r="G229" s="0" t="n">
        <v>435</v>
      </c>
      <c r="H229" s="0" t="n">
        <v>35.56349</v>
      </c>
      <c r="I229" s="0" t="n">
        <v>-108.244</v>
      </c>
      <c r="J229" s="24" t="n">
        <f aca="false">VLOOKUP(A229,coordinates!$A$3:$I$887,8,FALSE())</f>
        <v>35.563487</v>
      </c>
      <c r="K229" s="24" t="n">
        <f aca="false">VLOOKUP(A229,coordinates!$A$3:$I$887,9,FALSE())</f>
        <v>-108.243723</v>
      </c>
      <c r="L229" s="26" t="b">
        <f aca="false">COUNTIF(coordinates!$A$3:$A$887, A229)=1</f>
        <v>1</v>
      </c>
    </row>
    <row r="230" customFormat="false" ht="15.75" hidden="false" customHeight="false" outlineLevel="0" collapsed="false">
      <c r="A230" s="0" t="n">
        <v>471354062</v>
      </c>
      <c r="B230" s="0" t="s">
        <v>12</v>
      </c>
      <c r="C230" s="0" t="n">
        <v>1475</v>
      </c>
      <c r="D230" s="0" t="n">
        <v>1</v>
      </c>
      <c r="E230" s="22" t="n">
        <v>45565</v>
      </c>
      <c r="F230" s="0" t="n">
        <v>29</v>
      </c>
      <c r="G230" s="0" t="n">
        <v>254</v>
      </c>
      <c r="H230" s="0" t="n">
        <v>35.609</v>
      </c>
      <c r="I230" s="0" t="n">
        <v>-108.023</v>
      </c>
      <c r="J230" s="24" t="n">
        <f aca="false">VLOOKUP(A230,coordinates!$A$3:$I$887,8,FALSE())</f>
        <v>35.60900266</v>
      </c>
      <c r="K230" s="24" t="n">
        <f aca="false">VLOOKUP(A230,coordinates!$A$3:$I$887,9,FALSE())</f>
        <v>-108.0226582</v>
      </c>
      <c r="L230" s="26" t="b">
        <f aca="false">COUNTIF(coordinates!$A$3:$A$887, A230)=1</f>
        <v>1</v>
      </c>
    </row>
    <row r="231" customFormat="false" ht="15.75" hidden="false" customHeight="false" outlineLevel="0" collapsed="false">
      <c r="A231" s="0" t="n">
        <v>471354093</v>
      </c>
      <c r="B231" s="0" t="s">
        <v>12</v>
      </c>
      <c r="C231" s="0" t="n">
        <v>1200</v>
      </c>
      <c r="D231" s="0" t="n">
        <v>1</v>
      </c>
      <c r="E231" s="22" t="n">
        <v>45484</v>
      </c>
      <c r="F231" s="0" t="n">
        <v>110</v>
      </c>
      <c r="G231" s="0" t="n">
        <v>290</v>
      </c>
      <c r="H231" s="0" t="n">
        <v>35.52538</v>
      </c>
      <c r="I231" s="0" t="n">
        <v>-108.475</v>
      </c>
      <c r="J231" s="24" t="n">
        <f aca="false">VLOOKUP(A231,coordinates!$A$3:$I$887,8,FALSE())</f>
        <v>35.525383</v>
      </c>
      <c r="K231" s="24" t="n">
        <f aca="false">VLOOKUP(A231,coordinates!$A$3:$I$887,9,FALSE())</f>
        <v>-108.475094</v>
      </c>
      <c r="L231" s="26" t="b">
        <f aca="false">COUNTIF(coordinates!$A$3:$A$887, A231)=1</f>
        <v>1</v>
      </c>
    </row>
    <row r="232" customFormat="false" ht="15.75" hidden="false" customHeight="false" outlineLevel="0" collapsed="false">
      <c r="A232" s="0" t="n">
        <v>471354103</v>
      </c>
      <c r="B232" s="0" t="s">
        <v>12</v>
      </c>
      <c r="C232" s="0" t="n">
        <v>1200</v>
      </c>
      <c r="D232" s="0" t="n">
        <v>1</v>
      </c>
      <c r="E232" s="22" t="n">
        <v>45496</v>
      </c>
      <c r="F232" s="0" t="n">
        <v>98</v>
      </c>
      <c r="G232" s="0" t="n">
        <v>171</v>
      </c>
      <c r="H232" s="0" t="n">
        <v>35.57417</v>
      </c>
      <c r="I232" s="0" t="n">
        <v>-108.45</v>
      </c>
      <c r="J232" s="24" t="n">
        <f aca="false">VLOOKUP(A232,coordinates!$A$3:$I$887,8,FALSE())</f>
        <v>35.57417</v>
      </c>
      <c r="K232" s="24" t="n">
        <f aca="false">VLOOKUP(A232,coordinates!$A$3:$I$887,9,FALSE())</f>
        <v>-108.44966</v>
      </c>
      <c r="L232" s="26" t="b">
        <f aca="false">COUNTIF(coordinates!$A$3:$A$887, A232)=1</f>
        <v>1</v>
      </c>
    </row>
    <row r="233" customFormat="false" ht="15.75" hidden="false" customHeight="false" outlineLevel="0" collapsed="false">
      <c r="A233" s="0" t="n">
        <v>471354110</v>
      </c>
      <c r="B233" s="0" t="s">
        <v>12</v>
      </c>
      <c r="C233" s="0" t="n">
        <v>1475</v>
      </c>
      <c r="D233" s="0" t="n">
        <v>1</v>
      </c>
      <c r="E233" s="22" t="n">
        <v>45553</v>
      </c>
      <c r="F233" s="0" t="n">
        <v>41</v>
      </c>
      <c r="G233" s="0" t="n">
        <v>310</v>
      </c>
      <c r="H233" s="0" t="n">
        <v>35.60989</v>
      </c>
      <c r="I233" s="0" t="n">
        <v>-108.528</v>
      </c>
      <c r="J233" s="24" t="n">
        <f aca="false">VLOOKUP(A233,coordinates!$A$3:$I$887,8,FALSE())</f>
        <v>35.609889</v>
      </c>
      <c r="K233" s="24" t="n">
        <f aca="false">VLOOKUP(A233,coordinates!$A$3:$I$887,9,FALSE())</f>
        <v>-108.528418</v>
      </c>
      <c r="L233" s="26" t="b">
        <f aca="false">COUNTIF(coordinates!$A$3:$A$887, A233)=1</f>
        <v>1</v>
      </c>
    </row>
    <row r="234" customFormat="false" ht="15.75" hidden="false" customHeight="false" outlineLevel="0" collapsed="false">
      <c r="A234" s="0" t="n">
        <v>471354141</v>
      </c>
      <c r="B234" s="0" t="s">
        <v>12</v>
      </c>
      <c r="C234" s="0" t="n">
        <v>1475</v>
      </c>
      <c r="D234" s="0" t="n">
        <v>1</v>
      </c>
      <c r="E234" s="22" t="n">
        <v>45131</v>
      </c>
      <c r="F234" s="0" t="n">
        <v>463</v>
      </c>
      <c r="G234" s="0" t="n">
        <v>275</v>
      </c>
      <c r="H234" s="0" t="n">
        <v>35.59794</v>
      </c>
      <c r="I234" s="0" t="n">
        <v>-108.409</v>
      </c>
      <c r="J234" s="24" t="n">
        <f aca="false">VLOOKUP(A234,coordinates!$A$3:$I$887,8,FALSE())</f>
        <v>35.597938</v>
      </c>
      <c r="K234" s="24" t="n">
        <f aca="false">VLOOKUP(A234,coordinates!$A$3:$I$887,9,FALSE())</f>
        <v>-108.409055</v>
      </c>
      <c r="L234" s="26" t="b">
        <f aca="false">COUNTIF(coordinates!$A$3:$A$887, A234)=1</f>
        <v>1</v>
      </c>
    </row>
    <row r="235" customFormat="false" ht="15.75" hidden="false" customHeight="false" outlineLevel="0" collapsed="false">
      <c r="A235" s="0" t="n">
        <v>471354158</v>
      </c>
      <c r="B235" s="0" t="s">
        <v>12</v>
      </c>
      <c r="C235" s="0" t="n">
        <v>1200</v>
      </c>
      <c r="D235" s="0" t="n">
        <v>1</v>
      </c>
      <c r="E235" s="22" t="n">
        <v>45573</v>
      </c>
      <c r="F235" s="0" t="n">
        <v>21</v>
      </c>
      <c r="G235" s="0" t="n">
        <v>976</v>
      </c>
      <c r="H235" s="0" t="n">
        <v>35.57167</v>
      </c>
      <c r="I235" s="0" t="n">
        <v>-108.431</v>
      </c>
      <c r="J235" s="24" t="n">
        <f aca="false">VLOOKUP(A235,coordinates!$A$3:$I$887,8,FALSE())</f>
        <v>35.57167</v>
      </c>
      <c r="K235" s="24" t="n">
        <f aca="false">VLOOKUP(A235,coordinates!$A$3:$I$887,9,FALSE())</f>
        <v>-108.431074</v>
      </c>
      <c r="L235" s="26" t="b">
        <f aca="false">COUNTIF(coordinates!$A$3:$A$887, A235)=1</f>
        <v>1</v>
      </c>
    </row>
    <row r="236" customFormat="false" ht="15.75" hidden="false" customHeight="false" outlineLevel="0" collapsed="false">
      <c r="A236" s="0" t="n">
        <v>471354206</v>
      </c>
      <c r="B236" s="0" t="s">
        <v>12</v>
      </c>
      <c r="C236" s="0" t="n">
        <v>1200</v>
      </c>
      <c r="D236" s="0" t="n">
        <v>1</v>
      </c>
      <c r="E236" s="22" t="n">
        <v>45131</v>
      </c>
      <c r="F236" s="0" t="n">
        <v>463</v>
      </c>
      <c r="G236" s="0" t="n">
        <v>57</v>
      </c>
      <c r="H236" s="0" t="n">
        <v>35.60166</v>
      </c>
      <c r="I236" s="0" t="n">
        <v>-108.558</v>
      </c>
      <c r="J236" s="24" t="n">
        <f aca="false">VLOOKUP(A236,coordinates!$A$3:$I$887,8,FALSE())</f>
        <v>35.601661</v>
      </c>
      <c r="K236" s="24" t="n">
        <f aca="false">VLOOKUP(A236,coordinates!$A$3:$I$887,9,FALSE())</f>
        <v>-108.557568</v>
      </c>
      <c r="L236" s="26" t="b">
        <f aca="false">COUNTIF(coordinates!$A$3:$A$887, A236)=1</f>
        <v>1</v>
      </c>
    </row>
    <row r="237" customFormat="false" ht="15.75" hidden="false" customHeight="false" outlineLevel="0" collapsed="false">
      <c r="A237" s="0" t="n">
        <v>471354213</v>
      </c>
      <c r="B237" s="0" t="s">
        <v>12</v>
      </c>
      <c r="C237" s="0" t="n">
        <v>1200</v>
      </c>
      <c r="D237" s="0" t="n">
        <v>1</v>
      </c>
      <c r="E237" s="22" t="n">
        <v>45561</v>
      </c>
      <c r="F237" s="0" t="n">
        <v>33</v>
      </c>
      <c r="G237" s="0" t="n">
        <v>1008</v>
      </c>
      <c r="H237" s="0" t="n">
        <v>35.29509</v>
      </c>
      <c r="I237" s="0" t="n">
        <v>-108.132</v>
      </c>
      <c r="J237" s="24" t="n">
        <f aca="false">VLOOKUP(A237,coordinates!$A$3:$I$887,8,FALSE())</f>
        <v>35.29509</v>
      </c>
      <c r="K237" s="24" t="n">
        <f aca="false">VLOOKUP(A237,coordinates!$A$3:$I$887,9,FALSE())</f>
        <v>-108.13155</v>
      </c>
      <c r="L237" s="26" t="b">
        <f aca="false">COUNTIF(coordinates!$A$3:$A$887, A237)=1</f>
        <v>1</v>
      </c>
    </row>
    <row r="238" customFormat="false" ht="15.75" hidden="false" customHeight="false" outlineLevel="0" collapsed="false">
      <c r="A238" s="0" t="n">
        <v>471354220</v>
      </c>
      <c r="B238" s="0" t="s">
        <v>12</v>
      </c>
      <c r="C238" s="0" t="n">
        <v>1200</v>
      </c>
      <c r="D238" s="0" t="n">
        <v>1</v>
      </c>
      <c r="E238" s="22" t="n">
        <v>45532</v>
      </c>
      <c r="F238" s="0" t="n">
        <v>62</v>
      </c>
      <c r="G238" s="0" t="n">
        <v>576</v>
      </c>
      <c r="H238" s="0" t="n">
        <v>35.5863</v>
      </c>
      <c r="I238" s="0" t="n">
        <v>-108.362</v>
      </c>
      <c r="J238" s="24" t="n">
        <f aca="false">VLOOKUP(A238,coordinates!$A$3:$I$887,8,FALSE())</f>
        <v>35.5863</v>
      </c>
      <c r="K238" s="24" t="n">
        <f aca="false">VLOOKUP(A238,coordinates!$A$3:$I$887,9,FALSE())</f>
        <v>-108.3621</v>
      </c>
      <c r="L238" s="26" t="b">
        <f aca="false">COUNTIF(coordinates!$A$3:$A$887, A238)=1</f>
        <v>1</v>
      </c>
    </row>
    <row r="239" customFormat="false" ht="15.75" hidden="false" customHeight="false" outlineLevel="0" collapsed="false">
      <c r="A239" s="0" t="n">
        <v>471354237</v>
      </c>
      <c r="B239" s="0" t="s">
        <v>12</v>
      </c>
      <c r="C239" s="0" t="n">
        <v>1200</v>
      </c>
      <c r="D239" s="0" t="n">
        <v>1</v>
      </c>
      <c r="E239" s="22" t="n">
        <v>45453</v>
      </c>
      <c r="F239" s="0" t="n">
        <v>141</v>
      </c>
      <c r="G239" s="0" t="n">
        <v>479</v>
      </c>
      <c r="H239" s="0" t="n">
        <v>35.60516</v>
      </c>
      <c r="I239" s="0" t="n">
        <v>-108.467</v>
      </c>
      <c r="J239" s="24" t="n">
        <f aca="false">VLOOKUP(A239,coordinates!$A$3:$I$887,8,FALSE())</f>
        <v>35.605158</v>
      </c>
      <c r="K239" s="24" t="n">
        <f aca="false">VLOOKUP(A239,coordinates!$A$3:$I$887,9,FALSE())</f>
        <v>-108.467193</v>
      </c>
      <c r="L239" s="26" t="b">
        <f aca="false">COUNTIF(coordinates!$A$3:$A$887, A239)=1</f>
        <v>1</v>
      </c>
    </row>
    <row r="240" customFormat="false" ht="15.75" hidden="false" customHeight="false" outlineLevel="0" collapsed="false">
      <c r="A240" s="0" t="n">
        <v>471354251</v>
      </c>
      <c r="B240" s="0" t="s">
        <v>12</v>
      </c>
      <c r="C240" s="0" t="n">
        <v>1200</v>
      </c>
      <c r="D240" s="0" t="n">
        <v>1</v>
      </c>
      <c r="E240" s="22" t="n">
        <v>45558</v>
      </c>
      <c r="F240" s="0" t="n">
        <v>36</v>
      </c>
      <c r="G240" s="0" t="n">
        <v>300</v>
      </c>
      <c r="H240" s="0" t="n">
        <v>35.61704</v>
      </c>
      <c r="I240" s="0" t="n">
        <v>-108.442</v>
      </c>
      <c r="J240" s="24" t="n">
        <f aca="false">VLOOKUP(A240,coordinates!$A$3:$I$887,8,FALSE())</f>
        <v>35.617041</v>
      </c>
      <c r="K240" s="24" t="n">
        <f aca="false">VLOOKUP(A240,coordinates!$A$3:$I$887,9,FALSE())</f>
        <v>-108.441562</v>
      </c>
      <c r="L240" s="26" t="b">
        <f aca="false">COUNTIF(coordinates!$A$3:$A$887, A240)=1</f>
        <v>1</v>
      </c>
    </row>
    <row r="241" customFormat="false" ht="15.75" hidden="false" customHeight="false" outlineLevel="0" collapsed="false">
      <c r="A241" s="0" t="n">
        <v>471354268</v>
      </c>
      <c r="B241" s="0" t="s">
        <v>12</v>
      </c>
      <c r="C241" s="0" t="n">
        <v>1200</v>
      </c>
      <c r="D241" s="0" t="n">
        <v>1</v>
      </c>
      <c r="E241" s="22" t="n">
        <v>45558</v>
      </c>
      <c r="F241" s="0" t="n">
        <v>36</v>
      </c>
      <c r="G241" s="0" t="n">
        <v>341</v>
      </c>
      <c r="H241" s="0" t="n">
        <v>35.62913</v>
      </c>
      <c r="I241" s="0" t="n">
        <v>-108.437</v>
      </c>
      <c r="J241" s="24" t="n">
        <f aca="false">VLOOKUP(A241,coordinates!$A$3:$I$887,8,FALSE())</f>
        <v>35.629125</v>
      </c>
      <c r="K241" s="24" t="n">
        <f aca="false">VLOOKUP(A241,coordinates!$A$3:$I$887,9,FALSE())</f>
        <v>-108.436536</v>
      </c>
      <c r="L241" s="26" t="b">
        <f aca="false">COUNTIF(coordinates!$A$3:$A$887, A241)=1</f>
        <v>1</v>
      </c>
    </row>
    <row r="242" customFormat="false" ht="15.75" hidden="false" customHeight="false" outlineLevel="0" collapsed="false">
      <c r="A242" s="0" t="n">
        <v>471354275</v>
      </c>
      <c r="B242" s="0" t="s">
        <v>12</v>
      </c>
      <c r="C242" s="0" t="n">
        <v>1200</v>
      </c>
      <c r="D242" s="0" t="n">
        <v>1</v>
      </c>
      <c r="E242" s="22" t="n">
        <v>45558</v>
      </c>
      <c r="F242" s="0" t="n">
        <v>36</v>
      </c>
      <c r="G242" s="0" t="n">
        <v>784</v>
      </c>
      <c r="H242" s="0" t="n">
        <v>35.61018</v>
      </c>
      <c r="I242" s="0" t="n">
        <v>-108.568</v>
      </c>
      <c r="J242" s="24" t="n">
        <f aca="false">VLOOKUP(A242,coordinates!$A$3:$I$887,8,FALSE())</f>
        <v>35.6101843</v>
      </c>
      <c r="K242" s="24" t="n">
        <f aca="false">VLOOKUP(A242,coordinates!$A$3:$I$887,9,FALSE())</f>
        <v>-108.5676868</v>
      </c>
      <c r="L242" s="26" t="b">
        <f aca="false">COUNTIF(coordinates!$A$3:$A$887, A242)=1</f>
        <v>1</v>
      </c>
    </row>
    <row r="243" customFormat="false" ht="15.75" hidden="false" customHeight="false" outlineLevel="0" collapsed="false">
      <c r="A243" s="0" t="n">
        <v>471354282</v>
      </c>
      <c r="B243" s="0" t="s">
        <v>12</v>
      </c>
      <c r="C243" s="0" t="n">
        <v>1200</v>
      </c>
      <c r="D243" s="0" t="n">
        <v>1</v>
      </c>
      <c r="E243" s="22" t="n">
        <v>45573</v>
      </c>
      <c r="F243" s="0" t="n">
        <v>21</v>
      </c>
      <c r="G243" s="0" t="n">
        <v>859</v>
      </c>
      <c r="H243" s="0" t="n">
        <v>35.58217</v>
      </c>
      <c r="I243" s="0" t="n">
        <v>-108.462</v>
      </c>
      <c r="J243" s="24" t="n">
        <f aca="false">VLOOKUP(A243,coordinates!$A$3:$I$887,8,FALSE())</f>
        <v>35.5821654</v>
      </c>
      <c r="K243" s="24" t="n">
        <f aca="false">VLOOKUP(A243,coordinates!$A$3:$I$887,9,FALSE())</f>
        <v>-108.4616111</v>
      </c>
      <c r="L243" s="26" t="b">
        <f aca="false">COUNTIF(coordinates!$A$3:$A$887, A243)=1</f>
        <v>1</v>
      </c>
    </row>
    <row r="244" customFormat="false" ht="15.75" hidden="false" customHeight="false" outlineLevel="0" collapsed="false">
      <c r="A244" s="0" t="n">
        <v>471354299</v>
      </c>
      <c r="B244" s="0" t="s">
        <v>12</v>
      </c>
      <c r="C244" s="0" t="n">
        <v>1475</v>
      </c>
      <c r="D244" s="0" t="n">
        <v>1</v>
      </c>
      <c r="E244" s="22" t="n">
        <v>45568</v>
      </c>
      <c r="F244" s="0" t="n">
        <v>26</v>
      </c>
      <c r="G244" s="0" t="n">
        <v>457</v>
      </c>
      <c r="H244" s="0" t="n">
        <v>35.49642</v>
      </c>
      <c r="I244" s="0" t="n">
        <v>-108.134</v>
      </c>
      <c r="J244" s="24" t="n">
        <f aca="false">VLOOKUP(A244,coordinates!$A$3:$I$887,8,FALSE())</f>
        <v>35.4964235</v>
      </c>
      <c r="K244" s="24" t="n">
        <f aca="false">VLOOKUP(A244,coordinates!$A$3:$I$887,9,FALSE())</f>
        <v>-108.134483</v>
      </c>
      <c r="L244" s="26" t="b">
        <f aca="false">COUNTIF(coordinates!$A$3:$A$887, A244)=1</f>
        <v>1</v>
      </c>
    </row>
    <row r="245" customFormat="false" ht="15.75" hidden="false" customHeight="false" outlineLevel="0" collapsed="false">
      <c r="A245" s="0" t="n">
        <v>471354323</v>
      </c>
      <c r="B245" s="0" t="s">
        <v>12</v>
      </c>
      <c r="C245" s="0" t="n">
        <v>1200</v>
      </c>
      <c r="D245" s="0" t="n">
        <v>1</v>
      </c>
      <c r="E245" s="22" t="n">
        <v>45517</v>
      </c>
      <c r="F245" s="0" t="n">
        <v>77</v>
      </c>
      <c r="G245" s="0" t="n">
        <v>436</v>
      </c>
      <c r="H245" s="0" t="n">
        <v>35.53418</v>
      </c>
      <c r="I245" s="0" t="n">
        <v>-108.194</v>
      </c>
      <c r="J245" s="24" t="n">
        <f aca="false">VLOOKUP(A245,coordinates!$A$3:$I$887,8,FALSE())</f>
        <v>35.5341795</v>
      </c>
      <c r="K245" s="24" t="n">
        <f aca="false">VLOOKUP(A245,coordinates!$A$3:$I$887,9,FALSE())</f>
        <v>-108.1944085</v>
      </c>
      <c r="L245" s="26" t="b">
        <f aca="false">COUNTIF(coordinates!$A$3:$A$887, A245)=1</f>
        <v>1</v>
      </c>
    </row>
    <row r="246" customFormat="false" ht="15.75" hidden="false" customHeight="false" outlineLevel="0" collapsed="false">
      <c r="A246" s="0" t="n">
        <v>471354330</v>
      </c>
      <c r="B246" s="0" t="s">
        <v>12</v>
      </c>
      <c r="C246" s="0" t="n">
        <v>1200</v>
      </c>
      <c r="E246" s="22" t="n">
        <v>45574</v>
      </c>
      <c r="F246" s="0" t="n">
        <v>20</v>
      </c>
      <c r="G246" s="0" t="n">
        <v>875</v>
      </c>
      <c r="H246" s="0" t="n">
        <v>35.34038</v>
      </c>
      <c r="I246" s="0" t="n">
        <v>-107.912</v>
      </c>
      <c r="J246" s="24" t="n">
        <f aca="false">VLOOKUP(A246,coordinates!$A$3:$I$887,8,FALSE())</f>
        <v>35.340379</v>
      </c>
      <c r="K246" s="24" t="n">
        <f aca="false">VLOOKUP(A246,coordinates!$A$3:$I$887,9,FALSE())</f>
        <v>-107.911771</v>
      </c>
      <c r="L246" s="26" t="b">
        <f aca="false">COUNTIF(coordinates!$A$3:$A$887, A246)=1</f>
        <v>1</v>
      </c>
    </row>
    <row r="247" customFormat="false" ht="15.75" hidden="false" customHeight="false" outlineLevel="0" collapsed="false">
      <c r="A247" s="0" t="n">
        <v>471354354</v>
      </c>
      <c r="B247" s="0" t="s">
        <v>12</v>
      </c>
      <c r="C247" s="0" t="n">
        <v>1200</v>
      </c>
      <c r="D247" s="0" t="n">
        <v>1</v>
      </c>
      <c r="E247" s="22" t="n">
        <v>45379</v>
      </c>
      <c r="F247" s="0" t="n">
        <v>215</v>
      </c>
      <c r="G247" s="0" t="n">
        <v>510</v>
      </c>
      <c r="H247" s="0" t="n">
        <v>35.56618</v>
      </c>
      <c r="I247" s="0" t="n">
        <v>-108.297</v>
      </c>
      <c r="J247" s="24" t="n">
        <f aca="false">VLOOKUP(A247,coordinates!$A$3:$I$887,8,FALSE())</f>
        <v>35.5661799</v>
      </c>
      <c r="K247" s="24" t="n">
        <f aca="false">VLOOKUP(A247,coordinates!$A$3:$I$887,9,FALSE())</f>
        <v>-108.2967562</v>
      </c>
      <c r="L247" s="26" t="b">
        <f aca="false">COUNTIF(coordinates!$A$3:$A$887, A247)=1</f>
        <v>1</v>
      </c>
    </row>
    <row r="248" customFormat="false" ht="15.75" hidden="false" customHeight="false" outlineLevel="0" collapsed="false">
      <c r="A248" s="0" t="n">
        <v>471354361</v>
      </c>
      <c r="B248" s="0" t="s">
        <v>12</v>
      </c>
      <c r="C248" s="0" t="n">
        <v>1200</v>
      </c>
      <c r="D248" s="0" t="n">
        <v>1</v>
      </c>
      <c r="E248" s="22" t="n">
        <v>45490</v>
      </c>
      <c r="F248" s="0" t="n">
        <v>104</v>
      </c>
      <c r="G248" s="0" t="n">
        <v>176</v>
      </c>
      <c r="H248" s="0" t="n">
        <v>35.58162</v>
      </c>
      <c r="I248" s="0" t="n">
        <v>-108.347</v>
      </c>
      <c r="J248" s="24" t="n">
        <f aca="false">VLOOKUP(A248,coordinates!$A$3:$I$887,8,FALSE())</f>
        <v>35.58162</v>
      </c>
      <c r="K248" s="24" t="n">
        <f aca="false">VLOOKUP(A248,coordinates!$A$3:$I$887,9,FALSE())</f>
        <v>-108.34719</v>
      </c>
      <c r="L248" s="26" t="b">
        <f aca="false">COUNTIF(coordinates!$A$3:$A$887, A248)=1</f>
        <v>1</v>
      </c>
    </row>
    <row r="249" customFormat="false" ht="15.75" hidden="false" customHeight="false" outlineLevel="0" collapsed="false">
      <c r="A249" s="0" t="n">
        <v>471354378</v>
      </c>
      <c r="B249" s="0" t="s">
        <v>12</v>
      </c>
      <c r="C249" s="0" t="n">
        <v>1200</v>
      </c>
      <c r="D249" s="0" t="n">
        <v>1</v>
      </c>
      <c r="E249" s="22" t="n">
        <v>45547</v>
      </c>
      <c r="F249" s="0" t="n">
        <v>47</v>
      </c>
      <c r="G249" s="0" t="n">
        <v>144</v>
      </c>
      <c r="H249" s="0" t="n">
        <v>35.29765</v>
      </c>
      <c r="I249" s="0" t="n">
        <v>-108.132</v>
      </c>
      <c r="J249" s="24" t="n">
        <f aca="false">VLOOKUP(A249,coordinates!$A$3:$I$887,8,FALSE())</f>
        <v>35.297648</v>
      </c>
      <c r="K249" s="24" t="n">
        <f aca="false">VLOOKUP(A249,coordinates!$A$3:$I$887,9,FALSE())</f>
        <v>-108.132001</v>
      </c>
      <c r="L249" s="26" t="b">
        <f aca="false">COUNTIF(coordinates!$A$3:$A$887, A249)=1</f>
        <v>1</v>
      </c>
    </row>
    <row r="250" customFormat="false" ht="15.75" hidden="false" customHeight="false" outlineLevel="0" collapsed="false">
      <c r="A250" s="0" t="n">
        <v>471354385</v>
      </c>
      <c r="B250" s="0" t="s">
        <v>12</v>
      </c>
      <c r="C250" s="0" t="n">
        <v>1200</v>
      </c>
      <c r="D250" s="0" t="n">
        <v>1</v>
      </c>
      <c r="E250" s="22" t="n">
        <v>45547</v>
      </c>
      <c r="F250" s="0" t="n">
        <v>47</v>
      </c>
      <c r="G250" s="0" t="n">
        <v>992</v>
      </c>
      <c r="H250" s="0" t="n">
        <v>35.29735</v>
      </c>
      <c r="I250" s="0" t="n">
        <v>-108.133</v>
      </c>
      <c r="J250" s="24" t="n">
        <f aca="false">VLOOKUP(A250,coordinates!$A$3:$I$887,8,FALSE())</f>
        <v>35.29735</v>
      </c>
      <c r="K250" s="24" t="n">
        <f aca="false">VLOOKUP(A250,coordinates!$A$3:$I$887,9,FALSE())</f>
        <v>-108.13251</v>
      </c>
      <c r="L250" s="26" t="b">
        <f aca="false">COUNTIF(coordinates!$A$3:$A$887, A250)=1</f>
        <v>1</v>
      </c>
    </row>
    <row r="251" customFormat="false" ht="15.75" hidden="false" customHeight="false" outlineLevel="0" collapsed="false">
      <c r="A251" s="0" t="n">
        <v>471354402</v>
      </c>
      <c r="B251" s="0" t="s">
        <v>12</v>
      </c>
      <c r="C251" s="0" t="n">
        <v>1475</v>
      </c>
      <c r="D251" s="0" t="n">
        <v>1</v>
      </c>
      <c r="E251" s="22" t="n">
        <v>45224</v>
      </c>
      <c r="F251" s="0" t="n">
        <v>370</v>
      </c>
      <c r="G251" s="0" t="n">
        <v>565</v>
      </c>
      <c r="H251" s="0" t="n">
        <v>35.57271</v>
      </c>
      <c r="I251" s="0" t="n">
        <v>-108.221</v>
      </c>
      <c r="J251" s="24" t="n">
        <f aca="false">VLOOKUP(A251,coordinates!$A$3:$I$887,8,FALSE())</f>
        <v>35.57271</v>
      </c>
      <c r="K251" s="24" t="n">
        <f aca="false">VLOOKUP(A251,coordinates!$A$3:$I$887,9,FALSE())</f>
        <v>-108.220694</v>
      </c>
      <c r="L251" s="26" t="b">
        <f aca="false">COUNTIF(coordinates!$A$3:$A$887, A251)=1</f>
        <v>1</v>
      </c>
    </row>
    <row r="252" customFormat="false" ht="15.75" hidden="false" customHeight="false" outlineLevel="0" collapsed="false">
      <c r="A252" s="0" t="n">
        <v>471354433</v>
      </c>
      <c r="B252" s="0" t="s">
        <v>12</v>
      </c>
      <c r="C252" s="0" t="n">
        <v>1200</v>
      </c>
      <c r="D252" s="0" t="n">
        <v>1</v>
      </c>
      <c r="E252" s="22" t="n">
        <v>45484</v>
      </c>
      <c r="F252" s="0" t="n">
        <v>110</v>
      </c>
      <c r="G252" s="0" t="n">
        <v>612</v>
      </c>
      <c r="H252" s="0" t="n">
        <v>35.53177</v>
      </c>
      <c r="I252" s="0" t="n">
        <v>-108.451</v>
      </c>
      <c r="J252" s="24" t="n">
        <f aca="false">VLOOKUP(A252,coordinates!$A$3:$I$887,8,FALSE())</f>
        <v>35.53177</v>
      </c>
      <c r="K252" s="24" t="n">
        <f aca="false">VLOOKUP(A252,coordinates!$A$3:$I$887,9,FALSE())</f>
        <v>-108.451211</v>
      </c>
      <c r="L252" s="26" t="b">
        <f aca="false">COUNTIF(coordinates!$A$3:$A$887, A252)=1</f>
        <v>1</v>
      </c>
    </row>
    <row r="253" customFormat="false" ht="15.75" hidden="false" customHeight="false" outlineLevel="0" collapsed="false">
      <c r="A253" s="0" t="n">
        <v>471354440</v>
      </c>
      <c r="B253" s="0" t="s">
        <v>12</v>
      </c>
      <c r="C253" s="0" t="n">
        <v>1200</v>
      </c>
      <c r="D253" s="0" t="n">
        <v>1</v>
      </c>
      <c r="E253" s="22" t="n">
        <v>45484</v>
      </c>
      <c r="F253" s="0" t="n">
        <v>110</v>
      </c>
      <c r="G253" s="0" t="n">
        <v>81</v>
      </c>
      <c r="H253" s="0" t="n">
        <v>35.53227</v>
      </c>
      <c r="I253" s="0" t="n">
        <v>-108.451</v>
      </c>
      <c r="J253" s="24" t="n">
        <f aca="false">VLOOKUP(A253,coordinates!$A$3:$I$887,8,FALSE())</f>
        <v>35.532267</v>
      </c>
      <c r="K253" s="24" t="n">
        <f aca="false">VLOOKUP(A253,coordinates!$A$3:$I$887,9,FALSE())</f>
        <v>-108.451217</v>
      </c>
      <c r="L253" s="26" t="b">
        <f aca="false">COUNTIF(coordinates!$A$3:$A$887, A253)=1</f>
        <v>1</v>
      </c>
    </row>
    <row r="254" customFormat="false" ht="15.75" hidden="false" customHeight="false" outlineLevel="0" collapsed="false">
      <c r="A254" s="0" t="n">
        <v>471354457</v>
      </c>
      <c r="B254" s="0" t="s">
        <v>12</v>
      </c>
      <c r="C254" s="0" t="n">
        <v>275</v>
      </c>
      <c r="E254" s="22" t="n">
        <v>45399</v>
      </c>
      <c r="F254" s="0" t="n">
        <v>195</v>
      </c>
      <c r="G254" s="0" t="n">
        <v>200</v>
      </c>
      <c r="H254" s="0" t="n">
        <v>35.52759</v>
      </c>
      <c r="I254" s="0" t="n">
        <v>-108.465</v>
      </c>
      <c r="J254" s="24" t="n">
        <f aca="false">VLOOKUP(A254,coordinates!$A$3:$I$887,8,FALSE())</f>
        <v>35.527585</v>
      </c>
      <c r="K254" s="24" t="n">
        <f aca="false">VLOOKUP(A254,coordinates!$A$3:$I$887,9,FALSE())</f>
        <v>-108.465164</v>
      </c>
      <c r="L254" s="26" t="b">
        <f aca="false">COUNTIF(coordinates!$A$3:$A$887, A254)=1</f>
        <v>1</v>
      </c>
    </row>
    <row r="255" customFormat="false" ht="15.75" hidden="false" customHeight="false" outlineLevel="0" collapsed="false">
      <c r="A255" s="0" t="n">
        <v>474180482</v>
      </c>
      <c r="B255" s="0" t="s">
        <v>12</v>
      </c>
      <c r="C255" s="0" t="n">
        <v>1200</v>
      </c>
      <c r="D255" s="0" t="n">
        <v>1</v>
      </c>
      <c r="E255" s="22" t="n">
        <v>45446</v>
      </c>
      <c r="F255" s="0" t="n">
        <v>148</v>
      </c>
      <c r="G255" s="0" t="n">
        <v>602</v>
      </c>
      <c r="H255" s="0" t="n">
        <v>35.43307</v>
      </c>
      <c r="I255" s="0" t="n">
        <v>-108.266</v>
      </c>
      <c r="J255" s="24" t="n">
        <f aca="false">VLOOKUP(A255,coordinates!$A$3:$I$887,8,FALSE())</f>
        <v>35.4330749</v>
      </c>
      <c r="K255" s="24" t="n">
        <f aca="false">VLOOKUP(A255,coordinates!$A$3:$I$887,9,FALSE())</f>
        <v>-108.2657172</v>
      </c>
      <c r="L255" s="26" t="b">
        <f aca="false">COUNTIF(coordinates!$A$3:$A$887, A255)=1</f>
        <v>1</v>
      </c>
    </row>
    <row r="256" s="27" customFormat="true" ht="15.75" hidden="false" customHeight="false" outlineLevel="0" collapsed="false">
      <c r="A256" s="27" t="n">
        <v>474180516</v>
      </c>
      <c r="B256" s="27" t="s">
        <v>12</v>
      </c>
      <c r="C256" s="27" t="n">
        <v>2475</v>
      </c>
      <c r="E256" s="28" t="n">
        <v>45567</v>
      </c>
      <c r="F256" s="27" t="n">
        <v>27</v>
      </c>
      <c r="G256" s="27" t="n">
        <v>725</v>
      </c>
      <c r="H256" s="27" t="n">
        <v>35.4263</v>
      </c>
      <c r="I256" s="27" t="n">
        <v>-108.241</v>
      </c>
      <c r="J256" s="27" t="e">
        <f aca="false">VLOOKUP(A256,coordinates!$A$3:$I$887,8,FALSE())</f>
        <v>#N/A</v>
      </c>
      <c r="K256" s="27" t="e">
        <f aca="false">VLOOKUP(A256,coordinates!$A$3:$I$887,9,FALSE())</f>
        <v>#N/A</v>
      </c>
      <c r="L256" s="29" t="b">
        <f aca="false">COUNTIF(coordinates!$A$3:$A$887, A256)=1</f>
        <v>0</v>
      </c>
    </row>
    <row r="257" customFormat="false" ht="15.75" hidden="false" customHeight="false" outlineLevel="0" collapsed="false">
      <c r="A257" s="0" t="n">
        <v>474180561</v>
      </c>
      <c r="B257" s="0" t="s">
        <v>12</v>
      </c>
      <c r="C257" s="0" t="n">
        <v>1200</v>
      </c>
      <c r="D257" s="0" t="n">
        <v>1</v>
      </c>
      <c r="E257" s="22" t="n">
        <v>45463</v>
      </c>
      <c r="F257" s="0" t="n">
        <v>131</v>
      </c>
      <c r="G257" s="0" t="n">
        <v>364</v>
      </c>
      <c r="H257" s="0" t="n">
        <v>35.40827</v>
      </c>
      <c r="I257" s="0" t="n">
        <v>-108.235</v>
      </c>
      <c r="J257" s="24" t="n">
        <f aca="false">VLOOKUP(A257,coordinates!$A$3:$I$887,8,FALSE())</f>
        <v>35.40827107</v>
      </c>
      <c r="K257" s="24" t="n">
        <f aca="false">VLOOKUP(A257,coordinates!$A$3:$I$887,9,FALSE())</f>
        <v>-108.2349063</v>
      </c>
      <c r="L257" s="26" t="b">
        <f aca="false">COUNTIF(coordinates!$A$3:$A$887, A257)=1</f>
        <v>1</v>
      </c>
    </row>
    <row r="258" customFormat="false" ht="15.75" hidden="false" customHeight="false" outlineLevel="0" collapsed="false">
      <c r="A258" s="0" t="n">
        <v>474180578</v>
      </c>
      <c r="B258" s="0" t="s">
        <v>12</v>
      </c>
      <c r="C258" s="0" t="n">
        <v>1200</v>
      </c>
      <c r="E258" s="22" t="n">
        <v>45120</v>
      </c>
      <c r="F258" s="0" t="n">
        <v>474</v>
      </c>
      <c r="G258" s="0" t="n">
        <v>950</v>
      </c>
      <c r="H258" s="0" t="n">
        <v>35.37272</v>
      </c>
      <c r="I258" s="0" t="n">
        <v>-108.146</v>
      </c>
      <c r="J258" s="24" t="n">
        <f aca="false">VLOOKUP(A258,coordinates!$A$3:$I$887,8,FALSE())</f>
        <v>35.372718</v>
      </c>
      <c r="K258" s="24" t="n">
        <f aca="false">VLOOKUP(A258,coordinates!$A$3:$I$887,9,FALSE())</f>
        <v>-108.145887</v>
      </c>
      <c r="L258" s="26" t="b">
        <f aca="false">COUNTIF(coordinates!$A$3:$A$887, A258)=1</f>
        <v>1</v>
      </c>
    </row>
    <row r="259" customFormat="false" ht="15.75" hidden="false" customHeight="false" outlineLevel="0" collapsed="false">
      <c r="A259" s="0" t="n">
        <v>474180781</v>
      </c>
      <c r="B259" s="0" t="s">
        <v>12</v>
      </c>
      <c r="C259" s="0" t="n">
        <v>1200</v>
      </c>
      <c r="D259" s="0" t="n">
        <v>4</v>
      </c>
      <c r="E259" s="22" t="n">
        <v>45546</v>
      </c>
      <c r="F259" s="0" t="n">
        <v>48</v>
      </c>
      <c r="G259" s="0" t="n">
        <v>1013</v>
      </c>
      <c r="H259" s="0" t="n">
        <v>35.58201</v>
      </c>
      <c r="I259" s="0" t="n">
        <v>-108.246</v>
      </c>
      <c r="J259" s="24" t="n">
        <f aca="false">VLOOKUP(A259,coordinates!$A$3:$I$887,8,FALSE())</f>
        <v>35.58200588</v>
      </c>
      <c r="K259" s="24" t="n">
        <f aca="false">VLOOKUP(A259,coordinates!$A$3:$I$887,9,FALSE())</f>
        <v>-108.2456571</v>
      </c>
      <c r="L259" s="26" t="b">
        <f aca="false">COUNTIF(coordinates!$A$3:$A$887, A259)=1</f>
        <v>1</v>
      </c>
    </row>
    <row r="260" customFormat="false" ht="15.75" hidden="false" customHeight="false" outlineLevel="0" collapsed="false">
      <c r="A260" s="0" t="n">
        <v>474180815</v>
      </c>
      <c r="B260" s="0" t="s">
        <v>12</v>
      </c>
      <c r="C260" s="0" t="n">
        <v>1200</v>
      </c>
      <c r="D260" s="0" t="n">
        <v>1</v>
      </c>
      <c r="E260" s="22" t="n">
        <v>45358</v>
      </c>
      <c r="F260" s="0" t="n">
        <v>236</v>
      </c>
      <c r="G260" s="0" t="n">
        <v>666</v>
      </c>
      <c r="H260" s="0" t="n">
        <v>35.40827</v>
      </c>
      <c r="I260" s="0" t="n">
        <v>-108.235</v>
      </c>
      <c r="J260" s="24" t="n">
        <f aca="false">VLOOKUP(A260,coordinates!$A$3:$I$887,8,FALSE())</f>
        <v>35.40827107</v>
      </c>
      <c r="K260" s="24" t="n">
        <f aca="false">VLOOKUP(A260,coordinates!$A$3:$I$887,9,FALSE())</f>
        <v>-108.2349063</v>
      </c>
      <c r="L260" s="26" t="b">
        <f aca="false">COUNTIF(coordinates!$A$3:$A$887, A260)=1</f>
        <v>1</v>
      </c>
    </row>
    <row r="261" customFormat="false" ht="15.75" hidden="false" customHeight="false" outlineLevel="0" collapsed="false">
      <c r="A261" s="0" t="n">
        <v>474180839</v>
      </c>
      <c r="B261" s="0" t="s">
        <v>12</v>
      </c>
      <c r="C261" s="0" t="n">
        <v>1200</v>
      </c>
      <c r="D261" s="0" t="n">
        <v>1</v>
      </c>
      <c r="E261" s="22" t="n">
        <v>45574</v>
      </c>
      <c r="F261" s="0" t="n">
        <v>20</v>
      </c>
      <c r="G261" s="0" t="n">
        <v>905</v>
      </c>
      <c r="H261" s="0" t="n">
        <v>35.36818</v>
      </c>
      <c r="I261" s="0" t="n">
        <v>-108.08</v>
      </c>
      <c r="J261" s="24" t="n">
        <f aca="false">VLOOKUP(A261,coordinates!$A$3:$I$887,8,FALSE())</f>
        <v>35.36817504</v>
      </c>
      <c r="K261" s="24" t="n">
        <f aca="false">VLOOKUP(A261,coordinates!$A$3:$I$887,9,FALSE())</f>
        <v>-108.0796452</v>
      </c>
      <c r="L261" s="26" t="b">
        <f aca="false">COUNTIF(coordinates!$A$3:$A$887, A261)=1</f>
        <v>1</v>
      </c>
    </row>
    <row r="262" customFormat="false" ht="15.75" hidden="false" customHeight="false" outlineLevel="0" collapsed="false">
      <c r="A262" s="0" t="n">
        <v>474180891</v>
      </c>
      <c r="B262" s="0" t="s">
        <v>12</v>
      </c>
      <c r="C262" s="0" t="n">
        <v>275</v>
      </c>
      <c r="E262" s="22" t="n">
        <v>45406</v>
      </c>
      <c r="F262" s="0" t="n">
        <v>188</v>
      </c>
      <c r="G262" s="0" t="n">
        <v>270</v>
      </c>
      <c r="H262" s="0" t="n">
        <v>35.38351</v>
      </c>
      <c r="I262" s="0" t="n">
        <v>-108.147</v>
      </c>
      <c r="J262" s="24" t="n">
        <f aca="false">VLOOKUP(A262,coordinates!$A$3:$I$887,8,FALSE())</f>
        <v>35.38351086</v>
      </c>
      <c r="K262" s="24" t="n">
        <f aca="false">VLOOKUP(A262,coordinates!$A$3:$I$887,9,FALSE())</f>
        <v>-108.147142</v>
      </c>
      <c r="L262" s="26" t="b">
        <f aca="false">COUNTIF(coordinates!$A$3:$A$887, A262)=1</f>
        <v>1</v>
      </c>
    </row>
    <row r="263" customFormat="false" ht="15.75" hidden="false" customHeight="false" outlineLevel="0" collapsed="false">
      <c r="A263" s="0" t="n">
        <v>474983733</v>
      </c>
      <c r="B263" s="0" t="s">
        <v>26</v>
      </c>
      <c r="C263" s="0" t="n">
        <v>1200</v>
      </c>
      <c r="D263" s="0" t="n">
        <v>1</v>
      </c>
      <c r="E263" s="22" t="n">
        <v>45383</v>
      </c>
      <c r="F263" s="0" t="n">
        <v>211</v>
      </c>
      <c r="G263" s="0" t="n">
        <v>30</v>
      </c>
      <c r="H263" s="0" t="n">
        <v>36.61804</v>
      </c>
      <c r="I263" s="0" t="n">
        <v>-110.513</v>
      </c>
      <c r="J263" s="24" t="n">
        <f aca="false">VLOOKUP(A263,coordinates!$A$3:$I$887,8,FALSE())</f>
        <v>36.618037</v>
      </c>
      <c r="K263" s="24" t="n">
        <f aca="false">VLOOKUP(A263,coordinates!$A$3:$I$887,9,FALSE())</f>
        <v>-110.5131767</v>
      </c>
      <c r="L263" s="26" t="b">
        <f aca="false">COUNTIF(coordinates!$A$3:$A$887, A263)=1</f>
        <v>1</v>
      </c>
    </row>
    <row r="264" customFormat="false" ht="15.75" hidden="false" customHeight="false" outlineLevel="0" collapsed="false">
      <c r="A264" s="0" t="n">
        <v>474983788</v>
      </c>
      <c r="B264" s="0" t="s">
        <v>26</v>
      </c>
      <c r="C264" s="0" t="n">
        <v>1200</v>
      </c>
      <c r="D264" s="0" t="n">
        <v>1</v>
      </c>
      <c r="E264" s="22" t="n">
        <v>45183</v>
      </c>
      <c r="F264" s="0" t="n">
        <v>411</v>
      </c>
      <c r="G264" s="0" t="n">
        <v>400</v>
      </c>
      <c r="H264" s="0" t="n">
        <v>36.58421</v>
      </c>
      <c r="I264" s="0" t="n">
        <v>-110.804</v>
      </c>
      <c r="J264" s="24" t="n">
        <f aca="false">VLOOKUP(A264,coordinates!$A$3:$I$887,8,FALSE())</f>
        <v>36.58421378</v>
      </c>
      <c r="K264" s="24" t="n">
        <f aca="false">VLOOKUP(A264,coordinates!$A$3:$I$887,9,FALSE())</f>
        <v>-110.8040033</v>
      </c>
      <c r="L264" s="26" t="b">
        <f aca="false">COUNTIF(coordinates!$A$3:$A$887, A264)=1</f>
        <v>1</v>
      </c>
    </row>
    <row r="265" customFormat="false" ht="15.75" hidden="false" customHeight="false" outlineLevel="0" collapsed="false">
      <c r="A265" s="0" t="n">
        <v>474983795</v>
      </c>
      <c r="B265" s="0" t="s">
        <v>26</v>
      </c>
      <c r="C265" s="0" t="n">
        <v>1200</v>
      </c>
      <c r="D265" s="0" t="n">
        <v>1</v>
      </c>
      <c r="E265" s="22" t="n">
        <v>45369</v>
      </c>
      <c r="F265" s="0" t="n">
        <v>225</v>
      </c>
      <c r="G265" s="0" t="n">
        <v>50</v>
      </c>
      <c r="H265" s="0" t="n">
        <v>36.97906</v>
      </c>
      <c r="I265" s="0" t="n">
        <v>-110.88</v>
      </c>
      <c r="J265" s="24" t="n">
        <f aca="false">VLOOKUP(A265,coordinates!$A$3:$I$887,8,FALSE())</f>
        <v>36.97906032</v>
      </c>
      <c r="K265" s="24" t="n">
        <f aca="false">VLOOKUP(A265,coordinates!$A$3:$I$887,9,FALSE())</f>
        <v>-110.8801299</v>
      </c>
      <c r="L265" s="26" t="b">
        <f aca="false">COUNTIF(coordinates!$A$3:$A$887, A265)=1</f>
        <v>1</v>
      </c>
    </row>
    <row r="266" customFormat="false" ht="15.75" hidden="false" customHeight="false" outlineLevel="0" collapsed="false">
      <c r="A266" s="0" t="n">
        <v>474983829</v>
      </c>
      <c r="B266" s="0" t="s">
        <v>26</v>
      </c>
      <c r="C266" s="0" t="n">
        <v>1200</v>
      </c>
      <c r="D266" s="0" t="n">
        <v>5</v>
      </c>
      <c r="E266" s="22" t="n">
        <v>45580</v>
      </c>
      <c r="F266" s="0" t="n">
        <v>14</v>
      </c>
      <c r="G266" s="0" t="n">
        <v>107</v>
      </c>
      <c r="H266" s="0" t="n">
        <v>37.00892</v>
      </c>
      <c r="I266" s="0" t="n">
        <v>-110.779</v>
      </c>
      <c r="J266" s="24" t="n">
        <f aca="false">VLOOKUP(A266,coordinates!$A$3:$I$887,8,FALSE())</f>
        <v>37.00891799</v>
      </c>
      <c r="K266" s="24" t="n">
        <f aca="false">VLOOKUP(A266,coordinates!$A$3:$I$887,9,FALSE())</f>
        <v>-110.7793983</v>
      </c>
      <c r="L266" s="26" t="b">
        <f aca="false">COUNTIF(coordinates!$A$3:$A$887, A266)=1</f>
        <v>1</v>
      </c>
    </row>
    <row r="267" customFormat="false" ht="15.75" hidden="false" customHeight="false" outlineLevel="0" collapsed="false">
      <c r="A267" s="0" t="n">
        <v>474983836</v>
      </c>
      <c r="B267" s="0" t="s">
        <v>26</v>
      </c>
      <c r="C267" s="0" t="n">
        <v>1200</v>
      </c>
      <c r="D267" s="0" t="n">
        <v>2</v>
      </c>
      <c r="E267" s="22" t="n">
        <v>45495</v>
      </c>
      <c r="F267" s="0" t="n">
        <v>99</v>
      </c>
      <c r="G267" s="0" t="n">
        <v>0</v>
      </c>
      <c r="H267" s="0" t="n">
        <v>36.979</v>
      </c>
      <c r="I267" s="0" t="n">
        <v>-110.802</v>
      </c>
      <c r="J267" s="24" t="n">
        <f aca="false">VLOOKUP(A267,coordinates!$A$3:$I$887,8,FALSE())</f>
        <v>36.978998</v>
      </c>
      <c r="K267" s="24" t="n">
        <f aca="false">VLOOKUP(A267,coordinates!$A$3:$I$887,9,FALSE())</f>
        <v>-110.80206</v>
      </c>
      <c r="L267" s="26" t="b">
        <f aca="false">COUNTIF(coordinates!$A$3:$A$887, A267)=1</f>
        <v>1</v>
      </c>
    </row>
    <row r="268" customFormat="false" ht="15.75" hidden="false" customHeight="false" outlineLevel="0" collapsed="false">
      <c r="A268" s="0" t="n">
        <v>474983843</v>
      </c>
      <c r="B268" s="0" t="s">
        <v>26</v>
      </c>
      <c r="C268" s="0" t="n">
        <v>1200</v>
      </c>
      <c r="D268" s="0" t="n">
        <v>7</v>
      </c>
      <c r="E268" s="22" t="n">
        <v>45495</v>
      </c>
      <c r="F268" s="0" t="n">
        <v>99</v>
      </c>
      <c r="G268" s="0" t="n">
        <v>200</v>
      </c>
      <c r="H268" s="0" t="n">
        <v>37.00516</v>
      </c>
      <c r="I268" s="0" t="n">
        <v>-110.803</v>
      </c>
      <c r="J268" s="24" t="n">
        <f aca="false">VLOOKUP(A268,coordinates!$A$3:$I$887,8,FALSE())</f>
        <v>37.005163</v>
      </c>
      <c r="K268" s="24" t="n">
        <f aca="false">VLOOKUP(A268,coordinates!$A$3:$I$887,9,FALSE())</f>
        <v>-110.802792</v>
      </c>
      <c r="L268" s="26" t="b">
        <f aca="false">COUNTIF(coordinates!$A$3:$A$887, A268)=1</f>
        <v>1</v>
      </c>
    </row>
    <row r="269" customFormat="false" ht="15.75" hidden="false" customHeight="false" outlineLevel="0" collapsed="false">
      <c r="A269" s="0" t="n">
        <v>474983850</v>
      </c>
      <c r="B269" s="0" t="s">
        <v>26</v>
      </c>
      <c r="C269" s="0" t="n">
        <v>1200</v>
      </c>
      <c r="D269" s="0" t="n">
        <v>1</v>
      </c>
      <c r="E269" s="22" t="n">
        <v>45420</v>
      </c>
      <c r="F269" s="0" t="n">
        <v>174</v>
      </c>
      <c r="G269" s="0" t="n">
        <v>50</v>
      </c>
      <c r="H269" s="0" t="n">
        <v>36.72385</v>
      </c>
      <c r="I269" s="0" t="n">
        <v>-110.599</v>
      </c>
      <c r="J269" s="24" t="n">
        <f aca="false">VLOOKUP(A269,coordinates!$A$3:$I$887,8,FALSE())</f>
        <v>36.72385</v>
      </c>
      <c r="K269" s="24" t="n">
        <f aca="false">VLOOKUP(A269,coordinates!$A$3:$I$887,9,FALSE())</f>
        <v>-110.5989</v>
      </c>
      <c r="L269" s="26" t="b">
        <f aca="false">COUNTIF(coordinates!$A$3:$A$887, A269)=1</f>
        <v>1</v>
      </c>
    </row>
    <row r="270" customFormat="false" ht="15.75" hidden="false" customHeight="false" outlineLevel="0" collapsed="false">
      <c r="A270" s="0" t="n">
        <v>474983874</v>
      </c>
      <c r="B270" s="0" t="s">
        <v>26</v>
      </c>
      <c r="C270" s="0" t="n">
        <v>1200</v>
      </c>
      <c r="D270" s="0" t="n">
        <v>3</v>
      </c>
      <c r="E270" s="22" t="n">
        <v>45575</v>
      </c>
      <c r="F270" s="0" t="n">
        <v>19</v>
      </c>
      <c r="G270" s="0" t="n">
        <v>832</v>
      </c>
      <c r="H270" s="0" t="n">
        <v>36.93685</v>
      </c>
      <c r="I270" s="0" t="n">
        <v>-110.774</v>
      </c>
      <c r="J270" s="24" t="n">
        <f aca="false">VLOOKUP(A270,coordinates!$A$3:$I$887,8,FALSE())</f>
        <v>36.93685</v>
      </c>
      <c r="K270" s="24" t="n">
        <f aca="false">VLOOKUP(A270,coordinates!$A$3:$I$887,9,FALSE())</f>
        <v>-110.774334</v>
      </c>
      <c r="L270" s="26" t="b">
        <f aca="false">COUNTIF(coordinates!$A$3:$A$887, A270)=1</f>
        <v>1</v>
      </c>
    </row>
    <row r="271" customFormat="false" ht="15.75" hidden="false" customHeight="false" outlineLevel="0" collapsed="false">
      <c r="A271" s="0" t="n">
        <v>474983881</v>
      </c>
      <c r="B271" s="0" t="s">
        <v>26</v>
      </c>
      <c r="C271" s="0" t="n">
        <v>1200</v>
      </c>
      <c r="D271" s="0" t="n">
        <v>4</v>
      </c>
      <c r="E271" s="22" t="n">
        <v>45495</v>
      </c>
      <c r="F271" s="0" t="n">
        <v>99</v>
      </c>
      <c r="G271" s="0" t="n">
        <v>100</v>
      </c>
      <c r="H271" s="0" t="n">
        <v>37.00169</v>
      </c>
      <c r="I271" s="0" t="n">
        <v>-110.812</v>
      </c>
      <c r="J271" s="24" t="n">
        <f aca="false">VLOOKUP(A271,coordinates!$A$3:$I$887,8,FALSE())</f>
        <v>37.00169241</v>
      </c>
      <c r="K271" s="24" t="n">
        <f aca="false">VLOOKUP(A271,coordinates!$A$3:$I$887,9,FALSE())</f>
        <v>-110.812087</v>
      </c>
      <c r="L271" s="26" t="b">
        <f aca="false">COUNTIF(coordinates!$A$3:$A$887, A271)=1</f>
        <v>1</v>
      </c>
    </row>
    <row r="272" customFormat="false" ht="15.75" hidden="false" customHeight="false" outlineLevel="0" collapsed="false">
      <c r="A272" s="0" t="n">
        <v>474983908</v>
      </c>
      <c r="B272" s="0" t="s">
        <v>26</v>
      </c>
      <c r="C272" s="0" t="n">
        <v>1200</v>
      </c>
      <c r="D272" s="0" t="n">
        <v>1</v>
      </c>
      <c r="E272" s="22" t="n">
        <v>45566</v>
      </c>
      <c r="F272" s="0" t="n">
        <v>28</v>
      </c>
      <c r="G272" s="0" t="n">
        <v>583</v>
      </c>
      <c r="H272" s="0" t="n">
        <v>36.58018</v>
      </c>
      <c r="I272" s="0" t="n">
        <v>-110.777</v>
      </c>
      <c r="J272" s="24" t="n">
        <f aca="false">VLOOKUP(A272,coordinates!$A$3:$I$887,8,FALSE())</f>
        <v>36.58018</v>
      </c>
      <c r="K272" s="24" t="n">
        <f aca="false">VLOOKUP(A272,coordinates!$A$3:$I$887,9,FALSE())</f>
        <v>-110.77704</v>
      </c>
      <c r="L272" s="26" t="b">
        <f aca="false">COUNTIF(coordinates!$A$3:$A$887, A272)=1</f>
        <v>1</v>
      </c>
    </row>
    <row r="273" customFormat="false" ht="15.75" hidden="false" customHeight="false" outlineLevel="0" collapsed="false">
      <c r="A273" s="0" t="n">
        <v>474983915</v>
      </c>
      <c r="B273" s="0" t="s">
        <v>26</v>
      </c>
      <c r="C273" s="0" t="n">
        <v>1000</v>
      </c>
      <c r="D273" s="0" t="n">
        <v>1</v>
      </c>
      <c r="E273" s="22" t="n">
        <v>45155</v>
      </c>
      <c r="F273" s="0" t="n">
        <v>439</v>
      </c>
      <c r="G273" s="0" t="n">
        <v>2500</v>
      </c>
      <c r="H273" s="0" t="n">
        <v>36.14435</v>
      </c>
      <c r="I273" s="0" t="n">
        <v>-110.438</v>
      </c>
      <c r="J273" s="24" t="n">
        <f aca="false">VLOOKUP(A273,coordinates!$A$3:$I$887,8,FALSE())</f>
        <v>36.14435</v>
      </c>
      <c r="K273" s="24" t="n">
        <f aca="false">VLOOKUP(A273,coordinates!$A$3:$I$887,9,FALSE())</f>
        <v>-110.43841</v>
      </c>
      <c r="L273" s="26" t="b">
        <f aca="false">COUNTIF(coordinates!$A$3:$A$887, A273)=1</f>
        <v>1</v>
      </c>
    </row>
    <row r="274" customFormat="false" ht="15.75" hidden="false" customHeight="false" outlineLevel="0" collapsed="false">
      <c r="A274" s="0" t="n">
        <v>474983922</v>
      </c>
      <c r="B274" s="0" t="s">
        <v>26</v>
      </c>
      <c r="C274" s="0" t="n">
        <v>1200</v>
      </c>
      <c r="D274" s="0" t="n">
        <v>5</v>
      </c>
      <c r="E274" s="22" t="n">
        <v>45565</v>
      </c>
      <c r="F274" s="0" t="n">
        <v>29</v>
      </c>
      <c r="G274" s="0" t="n">
        <v>1000</v>
      </c>
      <c r="H274" s="0" t="n">
        <v>36.85023</v>
      </c>
      <c r="I274" s="0" t="n">
        <v>-110.612</v>
      </c>
      <c r="J274" s="24" t="n">
        <f aca="false">VLOOKUP(A274,coordinates!$A$3:$I$887,8,FALSE())</f>
        <v>36.8502303</v>
      </c>
      <c r="K274" s="24" t="n">
        <f aca="false">VLOOKUP(A274,coordinates!$A$3:$I$887,9,FALSE())</f>
        <v>-110.6115532</v>
      </c>
      <c r="L274" s="26" t="b">
        <f aca="false">COUNTIF(coordinates!$A$3:$A$887, A274)=1</f>
        <v>1</v>
      </c>
    </row>
    <row r="275" customFormat="false" ht="15.75" hidden="false" customHeight="false" outlineLevel="0" collapsed="false">
      <c r="A275" s="0" t="n">
        <v>477050450</v>
      </c>
      <c r="B275" s="0" t="s">
        <v>26</v>
      </c>
      <c r="C275" s="0" t="n">
        <v>1000</v>
      </c>
      <c r="D275" s="0" t="n">
        <v>1</v>
      </c>
      <c r="E275" s="22" t="n">
        <v>45301</v>
      </c>
      <c r="F275" s="0" t="n">
        <v>293</v>
      </c>
      <c r="G275" s="0" t="n">
        <v>275</v>
      </c>
      <c r="H275" s="0" t="n">
        <v>36.69618</v>
      </c>
      <c r="I275" s="0" t="n">
        <v>-110.58</v>
      </c>
      <c r="J275" s="24" t="n">
        <f aca="false">VLOOKUP(A275,coordinates!$A$3:$I$887,8,FALSE())</f>
        <v>36.69618</v>
      </c>
      <c r="K275" s="24" t="n">
        <f aca="false">VLOOKUP(A275,coordinates!$A$3:$I$887,9,FALSE())</f>
        <v>-110.57962</v>
      </c>
      <c r="L275" s="26" t="b">
        <f aca="false">COUNTIF(coordinates!$A$3:$A$887, A275)=1</f>
        <v>1</v>
      </c>
    </row>
    <row r="276" customFormat="false" ht="15.75" hidden="false" customHeight="false" outlineLevel="0" collapsed="false">
      <c r="A276" s="0" t="n">
        <v>477050467</v>
      </c>
      <c r="B276" s="0" t="s">
        <v>26</v>
      </c>
      <c r="C276" s="0" t="n">
        <v>1200</v>
      </c>
      <c r="D276" s="0" t="n">
        <v>1</v>
      </c>
      <c r="E276" s="22" t="n">
        <v>45469</v>
      </c>
      <c r="F276" s="0" t="n">
        <v>125</v>
      </c>
      <c r="G276" s="0" t="n">
        <v>500</v>
      </c>
      <c r="H276" s="0" t="n">
        <v>37.03151</v>
      </c>
      <c r="I276" s="0" t="n">
        <v>-110.611</v>
      </c>
      <c r="J276" s="24" t="n">
        <f aca="false">VLOOKUP(A276,coordinates!$A$3:$I$887,8,FALSE())</f>
        <v>37.03151</v>
      </c>
      <c r="K276" s="24" t="n">
        <f aca="false">VLOOKUP(A276,coordinates!$A$3:$I$887,9,FALSE())</f>
        <v>-110.61063</v>
      </c>
      <c r="L276" s="26" t="b">
        <f aca="false">COUNTIF(coordinates!$A$3:$A$887, A276)=1</f>
        <v>1</v>
      </c>
    </row>
    <row r="277" customFormat="false" ht="15.75" hidden="false" customHeight="false" outlineLevel="0" collapsed="false">
      <c r="A277" s="0" t="n">
        <v>477401991</v>
      </c>
      <c r="B277" s="0" t="s">
        <v>22</v>
      </c>
      <c r="C277" s="0" t="n">
        <v>1200</v>
      </c>
      <c r="D277" s="0" t="n">
        <v>1</v>
      </c>
      <c r="E277" s="22" t="n">
        <v>45481</v>
      </c>
      <c r="F277" s="0" t="n">
        <v>113</v>
      </c>
      <c r="G277" s="0" t="n">
        <v>187</v>
      </c>
      <c r="H277" s="0" t="n">
        <v>35.32644</v>
      </c>
      <c r="I277" s="0" t="n">
        <v>-110.606</v>
      </c>
      <c r="J277" s="24" t="n">
        <f aca="false">VLOOKUP(A277,coordinates!$A$3:$I$887,8,FALSE())</f>
        <v>35.32643604</v>
      </c>
      <c r="K277" s="24" t="n">
        <f aca="false">VLOOKUP(A277,coordinates!$A$3:$I$887,9,FALSE())</f>
        <v>-110.6060184</v>
      </c>
      <c r="L277" s="26" t="b">
        <f aca="false">COUNTIF(coordinates!$A$3:$A$887, A277)=1</f>
        <v>1</v>
      </c>
    </row>
    <row r="278" customFormat="false" ht="15.75" hidden="false" customHeight="false" outlineLevel="0" collapsed="false">
      <c r="A278" s="0" t="n">
        <v>477402033</v>
      </c>
      <c r="B278" s="0" t="s">
        <v>22</v>
      </c>
      <c r="C278" s="0" t="n">
        <v>1200</v>
      </c>
      <c r="D278" s="0" t="n">
        <v>2</v>
      </c>
      <c r="E278" s="22" t="n">
        <v>45490</v>
      </c>
      <c r="F278" s="0" t="n">
        <v>104</v>
      </c>
      <c r="G278" s="0" t="n">
        <v>136</v>
      </c>
      <c r="H278" s="0" t="n">
        <v>35.24496</v>
      </c>
      <c r="I278" s="0" t="n">
        <v>-110.692</v>
      </c>
      <c r="J278" s="24" t="n">
        <f aca="false">VLOOKUP(A278,coordinates!$A$3:$I$887,8,FALSE())</f>
        <v>35.24495842</v>
      </c>
      <c r="K278" s="24" t="n">
        <f aca="false">VLOOKUP(A278,coordinates!$A$3:$I$887,9,FALSE())</f>
        <v>-110.6919047</v>
      </c>
      <c r="L278" s="26" t="b">
        <f aca="false">COUNTIF(coordinates!$A$3:$A$887, A278)=1</f>
        <v>1</v>
      </c>
    </row>
    <row r="279" customFormat="false" ht="15.75" hidden="false" customHeight="false" outlineLevel="0" collapsed="false">
      <c r="A279" s="0" t="n">
        <v>477402057</v>
      </c>
      <c r="B279" s="0" t="s">
        <v>22</v>
      </c>
      <c r="C279" s="0" t="n">
        <v>1200</v>
      </c>
      <c r="D279" s="0" t="n">
        <v>4</v>
      </c>
      <c r="E279" s="22" t="n">
        <v>45545</v>
      </c>
      <c r="F279" s="0" t="n">
        <v>49</v>
      </c>
      <c r="G279" s="0" t="n">
        <v>216</v>
      </c>
      <c r="H279" s="0" t="n">
        <v>35.38374</v>
      </c>
      <c r="I279" s="0" t="n">
        <v>-110.346</v>
      </c>
      <c r="J279" s="24" t="n">
        <f aca="false">VLOOKUP(A279,coordinates!$A$3:$I$887,8,FALSE())</f>
        <v>35.38373514</v>
      </c>
      <c r="K279" s="24" t="n">
        <f aca="false">VLOOKUP(A279,coordinates!$A$3:$I$887,9,FALSE())</f>
        <v>-110.3457594</v>
      </c>
      <c r="L279" s="26" t="b">
        <f aca="false">COUNTIF(coordinates!$A$3:$A$887, A279)=1</f>
        <v>1</v>
      </c>
    </row>
    <row r="280" customFormat="false" ht="15.75" hidden="false" customHeight="false" outlineLevel="0" collapsed="false">
      <c r="A280" s="0" t="n">
        <v>479085173</v>
      </c>
      <c r="B280" s="0" t="s">
        <v>26</v>
      </c>
      <c r="C280" s="0" t="n">
        <v>1200</v>
      </c>
      <c r="E280" s="22" t="n">
        <v>45470</v>
      </c>
      <c r="F280" s="0" t="n">
        <v>124</v>
      </c>
      <c r="G280" s="0" t="n">
        <v>1000</v>
      </c>
      <c r="H280" s="0" t="n">
        <v>36.46912</v>
      </c>
      <c r="I280" s="0" t="n">
        <v>-111.487</v>
      </c>
      <c r="J280" s="24" t="n">
        <f aca="false">VLOOKUP(A280,coordinates!$A$3:$I$887,8,FALSE())</f>
        <v>36.46912</v>
      </c>
      <c r="K280" s="24" t="n">
        <f aca="false">VLOOKUP(A280,coordinates!$A$3:$I$887,9,FALSE())</f>
        <v>-111.48744</v>
      </c>
      <c r="L280" s="26" t="b">
        <f aca="false">COUNTIF(coordinates!$A$3:$A$887, A280)=1</f>
        <v>1</v>
      </c>
    </row>
    <row r="281" customFormat="false" ht="15.75" hidden="false" customHeight="false" outlineLevel="0" collapsed="false">
      <c r="A281" s="0" t="n">
        <v>479085348</v>
      </c>
      <c r="B281" s="0" t="s">
        <v>26</v>
      </c>
      <c r="C281" s="0" t="n">
        <v>275</v>
      </c>
      <c r="E281" s="22" t="n">
        <v>45434</v>
      </c>
      <c r="F281" s="0" t="n">
        <v>160</v>
      </c>
      <c r="G281" s="0" t="n">
        <v>275</v>
      </c>
      <c r="H281" s="0" t="n">
        <v>36.50417</v>
      </c>
      <c r="I281" s="0" t="n">
        <v>-110.595</v>
      </c>
      <c r="J281" s="24" t="n">
        <f aca="false">VLOOKUP(A281,coordinates!$A$3:$I$887,8,FALSE())</f>
        <v>36.50417</v>
      </c>
      <c r="K281" s="24" t="n">
        <f aca="false">VLOOKUP(A281,coordinates!$A$3:$I$887,9,FALSE())</f>
        <v>-110.59503</v>
      </c>
      <c r="L281" s="26" t="b">
        <f aca="false">COUNTIF(coordinates!$A$3:$A$887, A281)=1</f>
        <v>1</v>
      </c>
    </row>
    <row r="282" customFormat="false" ht="15.75" hidden="false" customHeight="false" outlineLevel="0" collapsed="false">
      <c r="A282" s="0" t="n">
        <v>479085427</v>
      </c>
      <c r="B282" s="0" t="s">
        <v>26</v>
      </c>
      <c r="C282" s="0" t="n">
        <v>1200</v>
      </c>
      <c r="D282" s="0" t="n">
        <v>1</v>
      </c>
      <c r="E282" s="22" t="n">
        <v>45565</v>
      </c>
      <c r="F282" s="0" t="n">
        <v>29</v>
      </c>
      <c r="G282" s="0" t="n">
        <v>400</v>
      </c>
      <c r="H282" s="0" t="n">
        <v>36.87757</v>
      </c>
      <c r="I282" s="0" t="n">
        <v>-110.605</v>
      </c>
      <c r="J282" s="24" t="n">
        <f aca="false">VLOOKUP(A282,coordinates!$A$3:$I$887,8,FALSE())</f>
        <v>36.877569</v>
      </c>
      <c r="K282" s="24" t="n">
        <f aca="false">VLOOKUP(A282,coordinates!$A$3:$I$887,9,FALSE())</f>
        <v>-110.605137</v>
      </c>
      <c r="L282" s="26" t="b">
        <f aca="false">COUNTIF(coordinates!$A$3:$A$887, A282)=1</f>
        <v>1</v>
      </c>
    </row>
    <row r="283" customFormat="false" ht="15.75" hidden="false" customHeight="false" outlineLevel="0" collapsed="false">
      <c r="A283" s="0" t="n">
        <v>479085740</v>
      </c>
      <c r="B283" s="0" t="s">
        <v>26</v>
      </c>
      <c r="C283" s="0" t="n">
        <v>275</v>
      </c>
      <c r="D283" s="0" t="n">
        <v>1</v>
      </c>
      <c r="E283" s="22" t="n">
        <v>45231</v>
      </c>
      <c r="F283" s="0" t="n">
        <v>363</v>
      </c>
      <c r="G283" s="0" t="n">
        <v>275</v>
      </c>
      <c r="H283" s="0" t="n">
        <v>36.69618</v>
      </c>
      <c r="I283" s="0" t="n">
        <v>-110.58</v>
      </c>
      <c r="J283" s="24" t="n">
        <f aca="false">VLOOKUP(A283,coordinates!$A$3:$I$887,8,FALSE())</f>
        <v>36.696184</v>
      </c>
      <c r="K283" s="24" t="n">
        <f aca="false">VLOOKUP(A283,coordinates!$A$3:$I$887,9,FALSE())</f>
        <v>-110.579621</v>
      </c>
      <c r="L283" s="26" t="b">
        <f aca="false">COUNTIF(coordinates!$A$3:$A$887, A283)=1</f>
        <v>1</v>
      </c>
    </row>
    <row r="284" customFormat="false" ht="15.75" hidden="false" customHeight="false" outlineLevel="0" collapsed="false">
      <c r="A284" s="0" t="n">
        <v>479085874</v>
      </c>
      <c r="B284" s="0" t="s">
        <v>26</v>
      </c>
      <c r="C284" s="0" t="n">
        <v>1200</v>
      </c>
      <c r="D284" s="0" t="n">
        <v>4</v>
      </c>
      <c r="E284" s="22" t="n">
        <v>45561</v>
      </c>
      <c r="F284" s="0" t="n">
        <v>33</v>
      </c>
      <c r="G284" s="0" t="n">
        <v>309</v>
      </c>
      <c r="H284" s="0" t="n">
        <v>36.86634</v>
      </c>
      <c r="I284" s="0" t="n">
        <v>-111.502</v>
      </c>
      <c r="J284" s="24" t="n">
        <f aca="false">VLOOKUP(A284,coordinates!$A$3:$I$887,8,FALSE())</f>
        <v>36.86634</v>
      </c>
      <c r="K284" s="24" t="n">
        <f aca="false">VLOOKUP(A284,coordinates!$A$3:$I$887,9,FALSE())</f>
        <v>-111.50181</v>
      </c>
      <c r="L284" s="26" t="b">
        <f aca="false">COUNTIF(coordinates!$A$3:$A$887, A284)=1</f>
        <v>1</v>
      </c>
    </row>
    <row r="285" customFormat="false" ht="15.75" hidden="false" customHeight="false" outlineLevel="0" collapsed="false">
      <c r="A285" s="0" t="n">
        <v>479085939</v>
      </c>
      <c r="B285" s="0" t="s">
        <v>26</v>
      </c>
      <c r="C285" s="0" t="n">
        <v>275</v>
      </c>
      <c r="D285" s="0" t="n">
        <v>1</v>
      </c>
      <c r="E285" s="22" t="n">
        <v>45295</v>
      </c>
      <c r="F285" s="0" t="n">
        <v>299</v>
      </c>
      <c r="G285" s="0" t="n">
        <v>275</v>
      </c>
      <c r="H285" s="0" t="n">
        <v>36.63824</v>
      </c>
      <c r="I285" s="0" t="n">
        <v>-110.66</v>
      </c>
      <c r="J285" s="24" t="n">
        <f aca="false">VLOOKUP(A285,coordinates!$A$3:$I$887,8,FALSE())</f>
        <v>36.638242</v>
      </c>
      <c r="K285" s="24" t="n">
        <f aca="false">VLOOKUP(A285,coordinates!$A$3:$I$887,9,FALSE())</f>
        <v>-110.659577</v>
      </c>
      <c r="L285" s="26" t="b">
        <f aca="false">COUNTIF(coordinates!$A$3:$A$887, A285)=1</f>
        <v>1</v>
      </c>
    </row>
    <row r="286" customFormat="false" ht="15.75" hidden="false" customHeight="false" outlineLevel="0" collapsed="false">
      <c r="A286" s="0" t="n">
        <v>479085977</v>
      </c>
      <c r="B286" s="0" t="s">
        <v>26</v>
      </c>
      <c r="C286" s="0" t="n">
        <v>275</v>
      </c>
      <c r="D286" s="0" t="n">
        <v>1</v>
      </c>
      <c r="E286" s="22" t="n">
        <v>45512</v>
      </c>
      <c r="F286" s="0" t="n">
        <v>82</v>
      </c>
      <c r="G286" s="0" t="n">
        <v>275</v>
      </c>
      <c r="H286" s="0" t="n">
        <v>36.77359</v>
      </c>
      <c r="I286" s="0" t="n">
        <v>-110.689</v>
      </c>
      <c r="J286" s="24" t="n">
        <f aca="false">VLOOKUP(A286,coordinates!$A$3:$I$887,8,FALSE())</f>
        <v>36.7735904</v>
      </c>
      <c r="K286" s="24" t="n">
        <f aca="false">VLOOKUP(A286,coordinates!$A$3:$I$887,9,FALSE())</f>
        <v>-110.6891073</v>
      </c>
      <c r="L286" s="26" t="b">
        <f aca="false">COUNTIF(coordinates!$A$3:$A$887, A286)=1</f>
        <v>1</v>
      </c>
    </row>
    <row r="287" customFormat="false" ht="15.75" hidden="false" customHeight="false" outlineLevel="0" collapsed="false">
      <c r="A287" s="0" t="n">
        <v>479086026</v>
      </c>
      <c r="B287" s="0" t="s">
        <v>26</v>
      </c>
      <c r="C287" s="0" t="n">
        <v>1000</v>
      </c>
      <c r="E287" s="22" t="n">
        <v>45497</v>
      </c>
      <c r="F287" s="0" t="n">
        <v>97</v>
      </c>
      <c r="G287" s="0" t="n">
        <v>300</v>
      </c>
      <c r="H287" s="0" t="n">
        <v>36.69898</v>
      </c>
      <c r="I287" s="0" t="n">
        <v>-111.251</v>
      </c>
      <c r="J287" s="24" t="n">
        <f aca="false">VLOOKUP(A287,coordinates!$A$3:$I$887,8,FALSE())</f>
        <v>36.69898</v>
      </c>
      <c r="K287" s="24" t="n">
        <f aca="false">VLOOKUP(A287,coordinates!$A$3:$I$887,9,FALSE())</f>
        <v>-111.25125</v>
      </c>
      <c r="L287" s="26" t="b">
        <f aca="false">COUNTIF(coordinates!$A$3:$A$887, A287)=1</f>
        <v>1</v>
      </c>
    </row>
    <row r="288" customFormat="false" ht="15.75" hidden="false" customHeight="false" outlineLevel="0" collapsed="false">
      <c r="A288" s="0" t="n">
        <v>479086057</v>
      </c>
      <c r="B288" s="0" t="s">
        <v>26</v>
      </c>
      <c r="C288" s="0" t="n">
        <v>1200</v>
      </c>
      <c r="E288" s="22" t="n">
        <v>45426</v>
      </c>
      <c r="F288" s="0" t="n">
        <v>168</v>
      </c>
      <c r="G288" s="0" t="n">
        <v>50</v>
      </c>
      <c r="H288" s="0" t="n">
        <v>36.45805</v>
      </c>
      <c r="I288" s="0" t="n">
        <v>-111.432</v>
      </c>
      <c r="J288" s="24" t="n">
        <f aca="false">VLOOKUP(A288,coordinates!$A$3:$I$887,8,FALSE())</f>
        <v>36.458048</v>
      </c>
      <c r="K288" s="24" t="n">
        <f aca="false">VLOOKUP(A288,coordinates!$A$3:$I$887,9,FALSE())</f>
        <v>-111.432178</v>
      </c>
      <c r="L288" s="26" t="b">
        <f aca="false">COUNTIF(coordinates!$A$3:$A$887, A288)=1</f>
        <v>1</v>
      </c>
    </row>
    <row r="289" customFormat="false" ht="15.75" hidden="false" customHeight="false" outlineLevel="0" collapsed="false">
      <c r="A289" s="0" t="n">
        <v>479086239</v>
      </c>
      <c r="B289" s="0" t="s">
        <v>26</v>
      </c>
      <c r="C289" s="0" t="n">
        <v>275</v>
      </c>
      <c r="D289" s="0" t="n">
        <v>1</v>
      </c>
      <c r="E289" s="22" t="n">
        <v>45434</v>
      </c>
      <c r="F289" s="0" t="n">
        <v>160</v>
      </c>
      <c r="G289" s="0" t="n">
        <v>275</v>
      </c>
      <c r="H289" s="0" t="n">
        <v>36.54529</v>
      </c>
      <c r="I289" s="0" t="n">
        <v>-110.532</v>
      </c>
      <c r="J289" s="24" t="n">
        <f aca="false">VLOOKUP(A289,coordinates!$A$3:$I$887,8,FALSE())</f>
        <v>36.5452907</v>
      </c>
      <c r="K289" s="24" t="n">
        <f aca="false">VLOOKUP(A289,coordinates!$A$3:$I$887,9,FALSE())</f>
        <v>-110.5315734</v>
      </c>
      <c r="L289" s="26" t="b">
        <f aca="false">COUNTIF(coordinates!$A$3:$A$887, A289)=1</f>
        <v>1</v>
      </c>
    </row>
    <row r="290" customFormat="false" ht="15.75" hidden="false" customHeight="false" outlineLevel="0" collapsed="false">
      <c r="A290" s="0" t="n">
        <v>479086260</v>
      </c>
      <c r="B290" s="0" t="s">
        <v>26</v>
      </c>
      <c r="C290" s="0" t="n">
        <v>275</v>
      </c>
      <c r="E290" s="22" t="n">
        <v>45435</v>
      </c>
      <c r="F290" s="0" t="n">
        <v>159</v>
      </c>
      <c r="G290" s="0" t="n">
        <v>275</v>
      </c>
      <c r="H290" s="0" t="n">
        <v>36.50488</v>
      </c>
      <c r="I290" s="0" t="n">
        <v>-110.596</v>
      </c>
      <c r="J290" s="24" t="n">
        <f aca="false">VLOOKUP(A290,coordinates!$A$3:$I$887,8,FALSE())</f>
        <v>36.5048818</v>
      </c>
      <c r="K290" s="24" t="n">
        <f aca="false">VLOOKUP(A290,coordinates!$A$3:$I$887,9,FALSE())</f>
        <v>-110.5959883</v>
      </c>
      <c r="L290" s="26" t="b">
        <f aca="false">COUNTIF(coordinates!$A$3:$A$887, A290)=1</f>
        <v>1</v>
      </c>
    </row>
    <row r="291" customFormat="false" ht="15.75" hidden="false" customHeight="false" outlineLevel="0" collapsed="false">
      <c r="A291" s="0" t="n">
        <v>479086277</v>
      </c>
      <c r="B291" s="0" t="s">
        <v>26</v>
      </c>
      <c r="C291" s="0" t="n">
        <v>1200</v>
      </c>
      <c r="D291" s="0" t="n">
        <v>1</v>
      </c>
      <c r="E291" s="22" t="n">
        <v>45559</v>
      </c>
      <c r="F291" s="0" t="n">
        <v>35</v>
      </c>
      <c r="G291" s="0" t="n">
        <v>489</v>
      </c>
      <c r="H291" s="0" t="n">
        <v>36.58102</v>
      </c>
      <c r="I291" s="0" t="n">
        <v>-110.514</v>
      </c>
      <c r="J291" s="24" t="n">
        <f aca="false">VLOOKUP(A291,coordinates!$A$3:$I$887,8,FALSE())</f>
        <v>36.581015</v>
      </c>
      <c r="K291" s="24" t="n">
        <f aca="false">VLOOKUP(A291,coordinates!$A$3:$I$887,9,FALSE())</f>
        <v>-110.513813</v>
      </c>
      <c r="L291" s="26" t="b">
        <f aca="false">COUNTIF(coordinates!$A$3:$A$887, A291)=1</f>
        <v>1</v>
      </c>
    </row>
    <row r="292" customFormat="false" ht="15.75" hidden="false" customHeight="false" outlineLevel="0" collapsed="false">
      <c r="A292" s="0" t="n">
        <v>479086349</v>
      </c>
      <c r="B292" s="0" t="s">
        <v>26</v>
      </c>
      <c r="C292" s="0" t="n">
        <v>1275</v>
      </c>
      <c r="D292" s="0" t="n">
        <v>1</v>
      </c>
      <c r="E292" s="22" t="n">
        <v>45419</v>
      </c>
      <c r="F292" s="0" t="n">
        <v>175</v>
      </c>
      <c r="G292" s="0" t="n">
        <v>700</v>
      </c>
      <c r="H292" s="0" t="n">
        <v>36.7064</v>
      </c>
      <c r="I292" s="0" t="n">
        <v>-110.599</v>
      </c>
      <c r="J292" s="24" t="n">
        <f aca="false">VLOOKUP(A292,coordinates!$A$3:$I$887,8,FALSE())</f>
        <v>36.7063989</v>
      </c>
      <c r="K292" s="24" t="n">
        <f aca="false">VLOOKUP(A292,coordinates!$A$3:$I$887,9,FALSE())</f>
        <v>-110.5986092</v>
      </c>
      <c r="L292" s="26" t="b">
        <f aca="false">COUNTIF(coordinates!$A$3:$A$887, A292)=1</f>
        <v>1</v>
      </c>
    </row>
    <row r="293" customFormat="false" ht="15.75" hidden="false" customHeight="false" outlineLevel="0" collapsed="false">
      <c r="A293" s="0" t="n">
        <v>479086394</v>
      </c>
      <c r="B293" s="0" t="s">
        <v>26</v>
      </c>
      <c r="C293" s="0" t="n">
        <v>1200</v>
      </c>
      <c r="D293" s="0" t="n">
        <v>1</v>
      </c>
      <c r="E293" s="22" t="n">
        <v>45470</v>
      </c>
      <c r="F293" s="0" t="n">
        <v>124</v>
      </c>
      <c r="G293" s="0" t="n">
        <v>200</v>
      </c>
      <c r="H293" s="0" t="n">
        <v>36.55412</v>
      </c>
      <c r="I293" s="0" t="n">
        <v>-110.78</v>
      </c>
      <c r="J293" s="24" t="n">
        <f aca="false">VLOOKUP(A293,coordinates!$A$3:$I$887,8,FALSE())</f>
        <v>36.55412</v>
      </c>
      <c r="K293" s="24" t="n">
        <f aca="false">VLOOKUP(A293,coordinates!$A$3:$I$887,9,FALSE())</f>
        <v>-110.779646</v>
      </c>
      <c r="L293" s="26" t="b">
        <f aca="false">COUNTIF(coordinates!$A$3:$A$887, A293)=1</f>
        <v>1</v>
      </c>
    </row>
    <row r="294" customFormat="false" ht="15.75" hidden="false" customHeight="false" outlineLevel="0" collapsed="false">
      <c r="A294" s="0" t="n">
        <v>479086435</v>
      </c>
      <c r="B294" s="0" t="s">
        <v>26</v>
      </c>
      <c r="C294" s="0" t="n">
        <v>1200</v>
      </c>
      <c r="D294" s="0" t="n">
        <v>2</v>
      </c>
      <c r="E294" s="22" t="n">
        <v>45420</v>
      </c>
      <c r="F294" s="0" t="n">
        <v>174</v>
      </c>
      <c r="G294" s="0" t="n">
        <v>0</v>
      </c>
      <c r="H294" s="0" t="n">
        <v>36.70964</v>
      </c>
      <c r="I294" s="0" t="n">
        <v>-110.595</v>
      </c>
      <c r="J294" s="24" t="n">
        <f aca="false">VLOOKUP(A294,coordinates!$A$3:$I$887,8,FALSE())</f>
        <v>36.70964</v>
      </c>
      <c r="K294" s="24" t="n">
        <f aca="false">VLOOKUP(A294,coordinates!$A$3:$I$887,9,FALSE())</f>
        <v>-110.59495</v>
      </c>
      <c r="L294" s="26" t="b">
        <f aca="false">COUNTIF(coordinates!$A$3:$A$887, A294)=1</f>
        <v>1</v>
      </c>
    </row>
    <row r="295" customFormat="false" ht="15.75" hidden="false" customHeight="false" outlineLevel="0" collapsed="false">
      <c r="A295" s="0" t="n">
        <v>479086507</v>
      </c>
      <c r="B295" s="0" t="s">
        <v>26</v>
      </c>
      <c r="C295" s="0" t="n">
        <v>275</v>
      </c>
      <c r="D295" s="0" t="n">
        <v>1</v>
      </c>
      <c r="E295" s="22" t="n">
        <v>45287</v>
      </c>
      <c r="F295" s="0" t="n">
        <v>307</v>
      </c>
      <c r="G295" s="0" t="n">
        <v>275</v>
      </c>
      <c r="H295" s="0" t="n">
        <v>36.58036</v>
      </c>
      <c r="I295" s="0" t="n">
        <v>-110.776</v>
      </c>
      <c r="J295" s="24" t="n">
        <f aca="false">VLOOKUP(A295,coordinates!$A$3:$I$887,8,FALSE())</f>
        <v>36.5803578</v>
      </c>
      <c r="K295" s="24" t="n">
        <f aca="false">VLOOKUP(A295,coordinates!$A$3:$I$887,9,FALSE())</f>
        <v>-110.776033</v>
      </c>
      <c r="L295" s="26" t="b">
        <f aca="false">COUNTIF(coordinates!$A$3:$A$887, A295)=1</f>
        <v>1</v>
      </c>
    </row>
    <row r="296" customFormat="false" ht="15.75" hidden="false" customHeight="false" outlineLevel="0" collapsed="false">
      <c r="A296" s="0" t="n">
        <v>479086514</v>
      </c>
      <c r="B296" s="0" t="s">
        <v>26</v>
      </c>
      <c r="C296" s="0" t="n">
        <v>1000</v>
      </c>
      <c r="D296" s="0" t="n">
        <v>1</v>
      </c>
      <c r="E296" s="22" t="n">
        <v>45127</v>
      </c>
      <c r="F296" s="0" t="n">
        <v>467</v>
      </c>
      <c r="G296" s="0" t="n">
        <v>500</v>
      </c>
      <c r="H296" s="0" t="n">
        <v>36.77998</v>
      </c>
      <c r="I296" s="0" t="n">
        <v>-110.974</v>
      </c>
      <c r="J296" s="24" t="n">
        <f aca="false">VLOOKUP(A296,coordinates!$A$3:$I$887,8,FALSE())</f>
        <v>36.77998172</v>
      </c>
      <c r="K296" s="24" t="n">
        <f aca="false">VLOOKUP(A296,coordinates!$A$3:$I$887,9,FALSE())</f>
        <v>-110.9743458</v>
      </c>
      <c r="L296" s="26" t="b">
        <f aca="false">COUNTIF(coordinates!$A$3:$A$887, A296)=1</f>
        <v>1</v>
      </c>
    </row>
    <row r="297" customFormat="false" ht="15.75" hidden="false" customHeight="false" outlineLevel="0" collapsed="false">
      <c r="A297" s="0" t="n">
        <v>479086552</v>
      </c>
      <c r="B297" s="0" t="s">
        <v>26</v>
      </c>
      <c r="C297" s="0" t="n">
        <v>1200</v>
      </c>
      <c r="D297" s="0" t="n">
        <v>2</v>
      </c>
      <c r="E297" s="22" t="n">
        <v>45483</v>
      </c>
      <c r="F297" s="0" t="n">
        <v>111</v>
      </c>
      <c r="G297" s="0" t="n">
        <v>400</v>
      </c>
      <c r="H297" s="0" t="n">
        <v>36.57421</v>
      </c>
      <c r="I297" s="0" t="n">
        <v>-110.499</v>
      </c>
      <c r="J297" s="24" t="n">
        <f aca="false">VLOOKUP(A297,coordinates!$A$3:$I$887,8,FALSE())</f>
        <v>36.57421</v>
      </c>
      <c r="K297" s="24" t="n">
        <f aca="false">VLOOKUP(A297,coordinates!$A$3:$I$887,9,FALSE())</f>
        <v>-110.49948</v>
      </c>
      <c r="L297" s="26" t="b">
        <f aca="false">COUNTIF(coordinates!$A$3:$A$887, A297)=1</f>
        <v>1</v>
      </c>
    </row>
    <row r="298" customFormat="false" ht="15.75" hidden="false" customHeight="false" outlineLevel="0" collapsed="false">
      <c r="A298" s="0" t="n">
        <v>479086624</v>
      </c>
      <c r="B298" s="0" t="s">
        <v>26</v>
      </c>
      <c r="C298" s="0" t="n">
        <v>1200</v>
      </c>
      <c r="D298" s="0" t="n">
        <v>1</v>
      </c>
      <c r="E298" s="22" t="n">
        <v>45484</v>
      </c>
      <c r="F298" s="0" t="n">
        <v>110</v>
      </c>
      <c r="G298" s="0" t="n">
        <v>800</v>
      </c>
      <c r="H298" s="0" t="n">
        <v>36.6335</v>
      </c>
      <c r="I298" s="0" t="n">
        <v>-111.257</v>
      </c>
      <c r="J298" s="24" t="n">
        <f aca="false">VLOOKUP(A298,coordinates!$A$3:$I$887,8,FALSE())</f>
        <v>36.6335</v>
      </c>
      <c r="K298" s="24" t="n">
        <f aca="false">VLOOKUP(A298,coordinates!$A$3:$I$887,9,FALSE())</f>
        <v>-111.25704</v>
      </c>
      <c r="L298" s="26" t="b">
        <f aca="false">COUNTIF(coordinates!$A$3:$A$887, A298)=1</f>
        <v>1</v>
      </c>
    </row>
    <row r="299" customFormat="false" ht="15.75" hidden="false" customHeight="false" outlineLevel="0" collapsed="false">
      <c r="A299" s="0" t="n">
        <v>479086703</v>
      </c>
      <c r="B299" s="0" t="s">
        <v>26</v>
      </c>
      <c r="C299" s="0" t="n">
        <v>1200</v>
      </c>
      <c r="E299" s="22" t="n">
        <v>45512</v>
      </c>
      <c r="F299" s="0" t="n">
        <v>82</v>
      </c>
      <c r="G299" s="0" t="n">
        <v>100</v>
      </c>
      <c r="H299" s="0" t="n">
        <v>36.39535</v>
      </c>
      <c r="I299" s="0" t="n">
        <v>-111.468</v>
      </c>
      <c r="J299" s="24" t="n">
        <f aca="false">VLOOKUP(A299,coordinates!$A$3:$I$887,8,FALSE())</f>
        <v>36.395347</v>
      </c>
      <c r="K299" s="24" t="n">
        <f aca="false">VLOOKUP(A299,coordinates!$A$3:$I$887,9,FALSE())</f>
        <v>-111.468122</v>
      </c>
      <c r="L299" s="26" t="b">
        <f aca="false">COUNTIF(coordinates!$A$3:$A$887, A299)=1</f>
        <v>1</v>
      </c>
    </row>
    <row r="300" customFormat="false" ht="15.75" hidden="false" customHeight="false" outlineLevel="0" collapsed="false">
      <c r="A300" s="0" t="n">
        <v>479086727</v>
      </c>
      <c r="B300" s="0" t="s">
        <v>26</v>
      </c>
      <c r="C300" s="0" t="n">
        <v>275</v>
      </c>
      <c r="D300" s="0" t="n">
        <v>1</v>
      </c>
      <c r="E300" s="22" t="n">
        <v>45181</v>
      </c>
      <c r="F300" s="0" t="n">
        <v>413</v>
      </c>
      <c r="G300" s="0" t="n">
        <v>0</v>
      </c>
      <c r="H300" s="0" t="n">
        <v>36.57021</v>
      </c>
      <c r="I300" s="0" t="n">
        <v>-110.506</v>
      </c>
      <c r="J300" s="24" t="n">
        <f aca="false">VLOOKUP(A300,coordinates!$A$3:$I$887,8,FALSE())</f>
        <v>36.570213</v>
      </c>
      <c r="K300" s="24" t="n">
        <f aca="false">VLOOKUP(A300,coordinates!$A$3:$I$887,9,FALSE())</f>
        <v>-110.505719</v>
      </c>
      <c r="L300" s="26" t="b">
        <f aca="false">COUNTIF(coordinates!$A$3:$A$887, A300)=1</f>
        <v>1</v>
      </c>
    </row>
    <row r="301" customFormat="false" ht="15.75" hidden="false" customHeight="false" outlineLevel="0" collapsed="false">
      <c r="A301" s="0" t="n">
        <v>479086909</v>
      </c>
      <c r="B301" s="0" t="s">
        <v>26</v>
      </c>
      <c r="C301" s="0" t="n">
        <v>1200</v>
      </c>
      <c r="D301" s="0" t="n">
        <v>4</v>
      </c>
      <c r="E301" s="22" t="n">
        <v>45420</v>
      </c>
      <c r="F301" s="0" t="n">
        <v>174</v>
      </c>
      <c r="G301" s="0" t="n">
        <v>1100</v>
      </c>
      <c r="H301" s="0" t="n">
        <v>36.69147</v>
      </c>
      <c r="I301" s="0" t="n">
        <v>-110.614</v>
      </c>
      <c r="J301" s="24" t="n">
        <f aca="false">VLOOKUP(A301,coordinates!$A$3:$I$887,8,FALSE())</f>
        <v>36.691468</v>
      </c>
      <c r="K301" s="24" t="n">
        <f aca="false">VLOOKUP(A301,coordinates!$A$3:$I$887,9,FALSE())</f>
        <v>-110.613767</v>
      </c>
      <c r="L301" s="26" t="b">
        <f aca="false">COUNTIF(coordinates!$A$3:$A$887, A301)=1</f>
        <v>1</v>
      </c>
    </row>
    <row r="302" customFormat="false" ht="15.75" hidden="false" customHeight="false" outlineLevel="0" collapsed="false">
      <c r="A302" s="0" t="n">
        <v>479086916</v>
      </c>
      <c r="B302" s="0" t="s">
        <v>26</v>
      </c>
      <c r="C302" s="0" t="n">
        <v>275</v>
      </c>
      <c r="D302" s="0" t="n">
        <v>1</v>
      </c>
      <c r="E302" s="22" t="n">
        <v>45378</v>
      </c>
      <c r="F302" s="0" t="n">
        <v>216</v>
      </c>
      <c r="G302" s="0" t="n">
        <v>275</v>
      </c>
      <c r="H302" s="0" t="n">
        <v>36.53994</v>
      </c>
      <c r="I302" s="0" t="n">
        <v>-110.505</v>
      </c>
      <c r="J302" s="24" t="n">
        <f aca="false">VLOOKUP(A302,coordinates!$A$3:$I$887,8,FALSE())</f>
        <v>36.539942</v>
      </c>
      <c r="K302" s="24" t="n">
        <f aca="false">VLOOKUP(A302,coordinates!$A$3:$I$887,9,FALSE())</f>
        <v>-110.505467</v>
      </c>
      <c r="L302" s="26" t="b">
        <f aca="false">COUNTIF(coordinates!$A$3:$A$887, A302)=1</f>
        <v>1</v>
      </c>
    </row>
    <row r="303" customFormat="false" ht="15.75" hidden="false" customHeight="false" outlineLevel="0" collapsed="false">
      <c r="A303" s="0" t="n">
        <v>479086923</v>
      </c>
      <c r="B303" s="0" t="s">
        <v>26</v>
      </c>
      <c r="C303" s="0" t="n">
        <v>1200</v>
      </c>
      <c r="E303" s="22" t="n">
        <v>45517</v>
      </c>
      <c r="F303" s="0" t="n">
        <v>77</v>
      </c>
      <c r="G303" s="0" t="n">
        <v>1200</v>
      </c>
      <c r="H303" s="0" t="n">
        <v>36.3586</v>
      </c>
      <c r="I303" s="0" t="n">
        <v>-110.912</v>
      </c>
      <c r="J303" s="24" t="n">
        <f aca="false">VLOOKUP(A303,coordinates!$A$3:$I$887,8,FALSE())</f>
        <v>36.3586</v>
      </c>
      <c r="K303" s="24" t="n">
        <f aca="false">VLOOKUP(A303,coordinates!$A$3:$I$887,9,FALSE())</f>
        <v>-110.912</v>
      </c>
      <c r="L303" s="26" t="b">
        <f aca="false">COUNTIF(coordinates!$A$3:$A$887, A303)=1</f>
        <v>1</v>
      </c>
    </row>
    <row r="304" customFormat="false" ht="15.75" hidden="false" customHeight="false" outlineLevel="0" collapsed="false">
      <c r="A304" s="0" t="n">
        <v>479086947</v>
      </c>
      <c r="B304" s="0" t="s">
        <v>26</v>
      </c>
      <c r="C304" s="0" t="n">
        <v>275</v>
      </c>
      <c r="D304" s="0" t="n">
        <v>1</v>
      </c>
      <c r="E304" s="22" t="n">
        <v>45483</v>
      </c>
      <c r="F304" s="0" t="n">
        <v>111</v>
      </c>
      <c r="G304" s="0" t="n">
        <v>275</v>
      </c>
      <c r="H304" s="0" t="n">
        <v>36.51936</v>
      </c>
      <c r="I304" s="0" t="n">
        <v>-110.582</v>
      </c>
      <c r="J304" s="24" t="n">
        <f aca="false">VLOOKUP(A304,coordinates!$A$3:$I$887,8,FALSE())</f>
        <v>36.51936</v>
      </c>
      <c r="K304" s="24" t="n">
        <f aca="false">VLOOKUP(A304,coordinates!$A$3:$I$887,9,FALSE())</f>
        <v>-110.58217</v>
      </c>
      <c r="L304" s="26" t="b">
        <f aca="false">COUNTIF(coordinates!$A$3:$A$887, A304)=1</f>
        <v>1</v>
      </c>
    </row>
    <row r="305" customFormat="false" ht="15.75" hidden="false" customHeight="false" outlineLevel="0" collapsed="false">
      <c r="A305" s="0" t="n">
        <v>479086961</v>
      </c>
      <c r="B305" s="0" t="s">
        <v>26</v>
      </c>
      <c r="C305" s="0" t="n">
        <v>275</v>
      </c>
      <c r="D305" s="0" t="n">
        <v>1</v>
      </c>
      <c r="E305" s="22" t="n">
        <v>45434</v>
      </c>
      <c r="F305" s="0" t="n">
        <v>160</v>
      </c>
      <c r="G305" s="0" t="n">
        <v>275</v>
      </c>
      <c r="H305" s="0" t="n">
        <v>36.51812</v>
      </c>
      <c r="I305" s="0" t="n">
        <v>-110.586</v>
      </c>
      <c r="J305" s="24" t="n">
        <f aca="false">VLOOKUP(A305,coordinates!$A$3:$I$887,8,FALSE())</f>
        <v>36.518124</v>
      </c>
      <c r="K305" s="24" t="n">
        <f aca="false">VLOOKUP(A305,coordinates!$A$3:$I$887,9,FALSE())</f>
        <v>-110.585945</v>
      </c>
      <c r="L305" s="26" t="b">
        <f aca="false">COUNTIF(coordinates!$A$3:$A$887, A305)=1</f>
        <v>1</v>
      </c>
    </row>
    <row r="306" customFormat="false" ht="15.75" hidden="false" customHeight="false" outlineLevel="0" collapsed="false">
      <c r="A306" s="0" t="n">
        <v>479086985</v>
      </c>
      <c r="B306" s="0" t="s">
        <v>26</v>
      </c>
      <c r="C306" s="0" t="n">
        <v>1200</v>
      </c>
      <c r="D306" s="0" t="n">
        <v>2</v>
      </c>
      <c r="E306" s="22" t="n">
        <v>45420</v>
      </c>
      <c r="F306" s="0" t="n">
        <v>174</v>
      </c>
      <c r="G306" s="0" t="n">
        <v>0</v>
      </c>
      <c r="H306" s="0" t="n">
        <v>36.70996</v>
      </c>
      <c r="I306" s="0" t="n">
        <v>-110.596</v>
      </c>
      <c r="J306" s="24" t="n">
        <f aca="false">VLOOKUP(A306,coordinates!$A$3:$I$887,8,FALSE())</f>
        <v>36.7099601</v>
      </c>
      <c r="K306" s="24" t="n">
        <f aca="false">VLOOKUP(A306,coordinates!$A$3:$I$887,9,FALSE())</f>
        <v>-110.5958723</v>
      </c>
      <c r="L306" s="26" t="b">
        <f aca="false">COUNTIF(coordinates!$A$3:$A$887, A306)=1</f>
        <v>1</v>
      </c>
    </row>
    <row r="307" customFormat="false" ht="15.75" hidden="false" customHeight="false" outlineLevel="0" collapsed="false">
      <c r="A307" s="0" t="n">
        <v>479087089</v>
      </c>
      <c r="B307" s="0" t="s">
        <v>26</v>
      </c>
      <c r="C307" s="0" t="n">
        <v>1200</v>
      </c>
      <c r="D307" s="0" t="n">
        <v>1</v>
      </c>
      <c r="E307" s="22" t="n">
        <v>45512</v>
      </c>
      <c r="F307" s="0" t="n">
        <v>82</v>
      </c>
      <c r="G307" s="0" t="n">
        <v>400</v>
      </c>
      <c r="H307" s="0" t="n">
        <v>36.8648</v>
      </c>
      <c r="I307" s="0" t="n">
        <v>-111.501</v>
      </c>
      <c r="J307" s="24" t="n">
        <f aca="false">VLOOKUP(A307,coordinates!$A$3:$I$887,8,FALSE())</f>
        <v>36.8648</v>
      </c>
      <c r="K307" s="24" t="n">
        <f aca="false">VLOOKUP(A307,coordinates!$A$3:$I$887,9,FALSE())</f>
        <v>-111.50089</v>
      </c>
      <c r="L307" s="26" t="b">
        <f aca="false">COUNTIF(coordinates!$A$3:$A$887, A307)=1</f>
        <v>1</v>
      </c>
    </row>
    <row r="308" customFormat="false" ht="15.75" hidden="false" customHeight="false" outlineLevel="0" collapsed="false">
      <c r="A308" s="0" t="n">
        <v>479087120</v>
      </c>
      <c r="B308" s="0" t="s">
        <v>26</v>
      </c>
      <c r="C308" s="0" t="n">
        <v>1200</v>
      </c>
      <c r="D308" s="0" t="n">
        <v>2</v>
      </c>
      <c r="E308" s="22" t="n">
        <v>45497</v>
      </c>
      <c r="F308" s="0" t="n">
        <v>97</v>
      </c>
      <c r="G308" s="0" t="n">
        <v>250</v>
      </c>
      <c r="H308" s="0" t="n">
        <v>36.44168</v>
      </c>
      <c r="I308" s="0" t="n">
        <v>-111.137</v>
      </c>
      <c r="J308" s="24" t="n">
        <f aca="false">VLOOKUP(A308,coordinates!$A$3:$I$887,8,FALSE())</f>
        <v>36.44168328</v>
      </c>
      <c r="K308" s="24" t="n">
        <f aca="false">VLOOKUP(A308,coordinates!$A$3:$I$887,9,FALSE())</f>
        <v>-111.1370969</v>
      </c>
      <c r="L308" s="26" t="b">
        <f aca="false">COUNTIF(coordinates!$A$3:$A$887, A308)=1</f>
        <v>1</v>
      </c>
    </row>
    <row r="309" customFormat="false" ht="15.75" hidden="false" customHeight="false" outlineLevel="0" collapsed="false">
      <c r="A309" s="0" t="n">
        <v>479087292</v>
      </c>
      <c r="B309" s="0" t="s">
        <v>26</v>
      </c>
      <c r="C309" s="0" t="n">
        <v>1200</v>
      </c>
      <c r="D309" s="0" t="n">
        <v>1</v>
      </c>
      <c r="E309" s="22" t="n">
        <v>45497</v>
      </c>
      <c r="F309" s="0" t="n">
        <v>97</v>
      </c>
      <c r="G309" s="0" t="n">
        <v>100</v>
      </c>
      <c r="H309" s="0" t="n">
        <v>36.5551</v>
      </c>
      <c r="I309" s="0" t="n">
        <v>-111.123</v>
      </c>
      <c r="J309" s="24" t="n">
        <f aca="false">VLOOKUP(A309,coordinates!$A$3:$I$887,8,FALSE())</f>
        <v>36.5551049</v>
      </c>
      <c r="K309" s="24" t="n">
        <f aca="false">VLOOKUP(A309,coordinates!$A$3:$I$887,9,FALSE())</f>
        <v>-111.1230997</v>
      </c>
      <c r="L309" s="26" t="b">
        <f aca="false">COUNTIF(coordinates!$A$3:$A$887, A309)=1</f>
        <v>1</v>
      </c>
    </row>
    <row r="310" s="27" customFormat="true" ht="15.75" hidden="false" customHeight="false" outlineLevel="0" collapsed="false">
      <c r="A310" s="27" t="n">
        <v>479087302</v>
      </c>
      <c r="B310" s="27" t="s">
        <v>26</v>
      </c>
      <c r="C310" s="27" t="n">
        <v>1275</v>
      </c>
      <c r="E310" s="28" t="n">
        <v>45551</v>
      </c>
      <c r="F310" s="27" t="n">
        <v>43</v>
      </c>
      <c r="G310" s="27" t="n">
        <v>700</v>
      </c>
      <c r="H310" s="27" t="n">
        <v>36.83491</v>
      </c>
      <c r="I310" s="27" t="n">
        <v>-111.285</v>
      </c>
      <c r="J310" s="27" t="e">
        <f aca="false">VLOOKUP(A310,coordinates!$A$3:$I$887,8,FALSE())</f>
        <v>#N/A</v>
      </c>
      <c r="K310" s="27" t="e">
        <f aca="false">VLOOKUP(A310,coordinates!$A$3:$I$887,9,FALSE())</f>
        <v>#N/A</v>
      </c>
      <c r="L310" s="29" t="b">
        <f aca="false">COUNTIF(coordinates!$A$3:$A$887, A310)=1</f>
        <v>0</v>
      </c>
    </row>
    <row r="311" customFormat="false" ht="15.75" hidden="false" customHeight="false" outlineLevel="0" collapsed="false">
      <c r="A311" s="0" t="n">
        <v>479087326</v>
      </c>
      <c r="B311" s="0" t="s">
        <v>26</v>
      </c>
      <c r="C311" s="0" t="n">
        <v>275</v>
      </c>
      <c r="D311" s="0" t="n">
        <v>1</v>
      </c>
      <c r="E311" s="22" t="n">
        <v>45105</v>
      </c>
      <c r="F311" s="0" t="n">
        <v>489</v>
      </c>
      <c r="G311" s="0" t="n">
        <v>275</v>
      </c>
      <c r="H311" s="0" t="n">
        <v>36.58097</v>
      </c>
      <c r="I311" s="0" t="n">
        <v>-110.775</v>
      </c>
      <c r="J311" s="24" t="n">
        <f aca="false">VLOOKUP(A311,coordinates!$A$3:$I$887,8,FALSE())</f>
        <v>36.58097</v>
      </c>
      <c r="K311" s="24" t="n">
        <f aca="false">VLOOKUP(A311,coordinates!$A$3:$I$887,9,FALSE())</f>
        <v>-110.7753587</v>
      </c>
      <c r="L311" s="26" t="b">
        <f aca="false">COUNTIF(coordinates!$A$3:$A$887, A311)=1</f>
        <v>1</v>
      </c>
    </row>
    <row r="312" customFormat="false" ht="15.75" hidden="false" customHeight="false" outlineLevel="0" collapsed="false">
      <c r="A312" s="0" t="n">
        <v>479087333</v>
      </c>
      <c r="B312" s="0" t="s">
        <v>26</v>
      </c>
      <c r="C312" s="0" t="n">
        <v>1000</v>
      </c>
      <c r="E312" s="22" t="n">
        <v>45397</v>
      </c>
      <c r="F312" s="0" t="n">
        <v>197</v>
      </c>
      <c r="G312" s="0" t="n">
        <v>1125</v>
      </c>
      <c r="H312" s="0" t="n">
        <v>36.48381</v>
      </c>
      <c r="I312" s="0" t="n">
        <v>-111.045</v>
      </c>
      <c r="J312" s="24" t="n">
        <f aca="false">VLOOKUP(A312,coordinates!$A$3:$I$887,8,FALSE())</f>
        <v>36.48381158</v>
      </c>
      <c r="K312" s="24" t="n">
        <f aca="false">VLOOKUP(A312,coordinates!$A$3:$I$887,9,FALSE())</f>
        <v>-111.0452949</v>
      </c>
      <c r="L312" s="26" t="b">
        <f aca="false">COUNTIF(coordinates!$A$3:$A$887, A312)=1</f>
        <v>1</v>
      </c>
    </row>
    <row r="313" customFormat="false" ht="15.75" hidden="false" customHeight="false" outlineLevel="0" collapsed="false">
      <c r="A313" s="0" t="n">
        <v>479087450</v>
      </c>
      <c r="B313" s="0" t="s">
        <v>26</v>
      </c>
      <c r="C313" s="0" t="n">
        <v>1200</v>
      </c>
      <c r="D313" s="0" t="n">
        <v>1</v>
      </c>
      <c r="E313" s="22" t="n">
        <v>45092</v>
      </c>
      <c r="F313" s="0" t="n">
        <v>502</v>
      </c>
      <c r="G313" s="0" t="n">
        <v>1000</v>
      </c>
      <c r="H313" s="0" t="n">
        <v>36.69648</v>
      </c>
      <c r="I313" s="0" t="n">
        <v>-110.58</v>
      </c>
      <c r="J313" s="24" t="n">
        <f aca="false">VLOOKUP(A313,coordinates!$A$3:$I$887,8,FALSE())</f>
        <v>36.69648</v>
      </c>
      <c r="K313" s="24" t="n">
        <f aca="false">VLOOKUP(A313,coordinates!$A$3:$I$887,9,FALSE())</f>
        <v>-110.57998</v>
      </c>
      <c r="L313" s="26" t="b">
        <f aca="false">COUNTIF(coordinates!$A$3:$A$887, A313)=1</f>
        <v>1</v>
      </c>
    </row>
    <row r="314" customFormat="false" ht="15.75" hidden="false" customHeight="false" outlineLevel="0" collapsed="false">
      <c r="A314" s="0" t="n">
        <v>479087474</v>
      </c>
      <c r="B314" s="0" t="s">
        <v>26</v>
      </c>
      <c r="C314" s="0" t="n">
        <v>1200</v>
      </c>
      <c r="D314" s="0" t="n">
        <v>1</v>
      </c>
      <c r="E314" s="22" t="n">
        <v>45517</v>
      </c>
      <c r="F314" s="0" t="n">
        <v>77</v>
      </c>
      <c r="G314" s="0" t="n">
        <v>1200</v>
      </c>
      <c r="H314" s="0" t="n">
        <v>36.41231</v>
      </c>
      <c r="I314" s="0" t="n">
        <v>-111.447</v>
      </c>
      <c r="J314" s="24" t="n">
        <f aca="false">VLOOKUP(A314,coordinates!$A$3:$I$887,8,FALSE())</f>
        <v>36.41230649</v>
      </c>
      <c r="K314" s="24" t="n">
        <f aca="false">VLOOKUP(A314,coordinates!$A$3:$I$887,9,FALSE())</f>
        <v>-111.4470973</v>
      </c>
      <c r="L314" s="26" t="b">
        <f aca="false">COUNTIF(coordinates!$A$3:$A$887, A314)=1</f>
        <v>1</v>
      </c>
    </row>
    <row r="315" customFormat="false" ht="15.75" hidden="false" customHeight="false" outlineLevel="0" collapsed="false">
      <c r="A315" s="0" t="n">
        <v>479087663</v>
      </c>
      <c r="B315" s="0" t="s">
        <v>26</v>
      </c>
      <c r="C315" s="0" t="n">
        <v>275</v>
      </c>
      <c r="D315" s="0" t="n">
        <v>1</v>
      </c>
      <c r="E315" s="22" t="n">
        <v>45581</v>
      </c>
      <c r="F315" s="0" t="n">
        <v>13</v>
      </c>
      <c r="G315" s="0" t="n">
        <v>212</v>
      </c>
      <c r="H315" s="0" t="n">
        <v>36.58335</v>
      </c>
      <c r="I315" s="0" t="n">
        <v>-110.522</v>
      </c>
      <c r="J315" s="24" t="n">
        <f aca="false">VLOOKUP(A315,coordinates!$A$3:$I$887,8,FALSE())</f>
        <v>36.58335</v>
      </c>
      <c r="K315" s="24" t="n">
        <f aca="false">VLOOKUP(A315,coordinates!$A$3:$I$887,9,FALSE())</f>
        <v>-110.52167</v>
      </c>
      <c r="L315" s="26" t="b">
        <f aca="false">COUNTIF(coordinates!$A$3:$A$887, A315)=1</f>
        <v>1</v>
      </c>
    </row>
    <row r="316" customFormat="false" ht="15.75" hidden="false" customHeight="false" outlineLevel="0" collapsed="false">
      <c r="A316" s="0" t="n">
        <v>479087687</v>
      </c>
      <c r="B316" s="0" t="s">
        <v>26</v>
      </c>
      <c r="C316" s="0" t="n">
        <v>1200</v>
      </c>
      <c r="D316" s="0" t="n">
        <v>4</v>
      </c>
      <c r="E316" s="22" t="n">
        <v>45225</v>
      </c>
      <c r="F316" s="0" t="n">
        <v>369</v>
      </c>
      <c r="G316" s="0" t="n">
        <v>0</v>
      </c>
      <c r="H316" s="0" t="n">
        <v>36.78193</v>
      </c>
      <c r="I316" s="0" t="n">
        <v>-110.573</v>
      </c>
      <c r="J316" s="24" t="n">
        <f aca="false">VLOOKUP(A316,coordinates!$A$3:$I$887,8,FALSE())</f>
        <v>36.78193</v>
      </c>
      <c r="K316" s="24" t="n">
        <f aca="false">VLOOKUP(A316,coordinates!$A$3:$I$887,9,FALSE())</f>
        <v>-110.57252</v>
      </c>
      <c r="L316" s="26" t="b">
        <f aca="false">COUNTIF(coordinates!$A$3:$A$887, A316)=1</f>
        <v>1</v>
      </c>
    </row>
    <row r="317" customFormat="false" ht="15.75" hidden="false" customHeight="false" outlineLevel="0" collapsed="false">
      <c r="A317" s="0" t="n">
        <v>479088042</v>
      </c>
      <c r="B317" s="0" t="s">
        <v>26</v>
      </c>
      <c r="C317" s="0" t="n">
        <v>1200</v>
      </c>
      <c r="E317" s="22" t="n">
        <v>45582</v>
      </c>
      <c r="F317" s="0" t="n">
        <v>12</v>
      </c>
      <c r="G317" s="0" t="n">
        <v>1200</v>
      </c>
      <c r="H317" s="0" t="n">
        <v>36.52207</v>
      </c>
      <c r="I317" s="0" t="n">
        <v>-110.564</v>
      </c>
      <c r="J317" s="24" t="n">
        <f aca="false">VLOOKUP(A317,coordinates!$A$3:$I$887,8,FALSE())</f>
        <v>36.52207</v>
      </c>
      <c r="K317" s="24" t="n">
        <f aca="false">VLOOKUP(A317,coordinates!$A$3:$I$887,9,FALSE())</f>
        <v>-110.56404</v>
      </c>
      <c r="L317" s="26" t="b">
        <f aca="false">COUNTIF(coordinates!$A$3:$A$887, A317)=1</f>
        <v>1</v>
      </c>
    </row>
    <row r="318" customFormat="false" ht="15.75" hidden="false" customHeight="false" outlineLevel="0" collapsed="false">
      <c r="A318" s="0" t="n">
        <v>479088080</v>
      </c>
      <c r="B318" s="0" t="s">
        <v>26</v>
      </c>
      <c r="C318" s="0" t="n">
        <v>1200</v>
      </c>
      <c r="D318" s="0" t="n">
        <v>1</v>
      </c>
      <c r="E318" s="22" t="n">
        <v>45582</v>
      </c>
      <c r="F318" s="0" t="n">
        <v>12</v>
      </c>
      <c r="G318" s="0" t="n">
        <v>1055</v>
      </c>
      <c r="H318" s="0" t="n">
        <v>36.69785</v>
      </c>
      <c r="I318" s="0" t="n">
        <v>-110.671</v>
      </c>
      <c r="J318" s="24" t="n">
        <f aca="false">VLOOKUP(A318,coordinates!$A$3:$I$887,8,FALSE())</f>
        <v>36.69785</v>
      </c>
      <c r="K318" s="24" t="n">
        <f aca="false">VLOOKUP(A318,coordinates!$A$3:$I$887,9,FALSE())</f>
        <v>-110.67078</v>
      </c>
      <c r="L318" s="26" t="b">
        <f aca="false">COUNTIF(coordinates!$A$3:$A$887, A318)=1</f>
        <v>1</v>
      </c>
    </row>
    <row r="319" customFormat="false" ht="15.75" hidden="false" customHeight="false" outlineLevel="0" collapsed="false">
      <c r="A319" s="0" t="n">
        <v>479088341</v>
      </c>
      <c r="B319" s="0" t="s">
        <v>26</v>
      </c>
      <c r="C319" s="0" t="n">
        <v>1000</v>
      </c>
      <c r="D319" s="0" t="n">
        <v>1</v>
      </c>
      <c r="E319" s="22" t="n">
        <v>45413</v>
      </c>
      <c r="F319" s="0" t="n">
        <v>181</v>
      </c>
      <c r="G319" s="0" t="n">
        <v>200</v>
      </c>
      <c r="H319" s="0" t="n">
        <v>36.97726</v>
      </c>
      <c r="I319" s="0" t="n">
        <v>-110.9</v>
      </c>
      <c r="J319" s="24" t="n">
        <f aca="false">VLOOKUP(A319,coordinates!$A$3:$I$887,8,FALSE())</f>
        <v>36.97726</v>
      </c>
      <c r="K319" s="24" t="n">
        <f aca="false">VLOOKUP(A319,coordinates!$A$3:$I$887,9,FALSE())</f>
        <v>-110.90037</v>
      </c>
      <c r="L319" s="26" t="b">
        <f aca="false">COUNTIF(coordinates!$A$3:$A$887, A319)=1</f>
        <v>1</v>
      </c>
    </row>
    <row r="320" customFormat="false" ht="15.75" hidden="false" customHeight="false" outlineLevel="0" collapsed="false">
      <c r="A320" s="0" t="n">
        <v>479088389</v>
      </c>
      <c r="B320" s="0" t="s">
        <v>26</v>
      </c>
      <c r="C320" s="0" t="n">
        <v>275</v>
      </c>
      <c r="D320" s="0" t="n">
        <v>1</v>
      </c>
      <c r="E320" s="22" t="n">
        <v>45105</v>
      </c>
      <c r="F320" s="0" t="n">
        <v>489</v>
      </c>
      <c r="G320" s="0" t="n">
        <v>275</v>
      </c>
      <c r="H320" s="0" t="n">
        <v>37.05025</v>
      </c>
      <c r="I320" s="0" t="n">
        <v>-110.774</v>
      </c>
      <c r="J320" s="24" t="n">
        <f aca="false">VLOOKUP(A320,coordinates!$A$3:$I$887,8,FALSE())</f>
        <v>37.05025</v>
      </c>
      <c r="K320" s="24" t="n">
        <f aca="false">VLOOKUP(A320,coordinates!$A$3:$I$887,9,FALSE())</f>
        <v>-110.77381</v>
      </c>
      <c r="L320" s="26" t="b">
        <f aca="false">COUNTIF(coordinates!$A$3:$A$887, A320)=1</f>
        <v>1</v>
      </c>
    </row>
    <row r="321" customFormat="false" ht="15.75" hidden="false" customHeight="false" outlineLevel="0" collapsed="false">
      <c r="A321" s="0" t="n">
        <v>479088468</v>
      </c>
      <c r="B321" s="0" t="s">
        <v>26</v>
      </c>
      <c r="C321" s="0" t="n">
        <v>1200</v>
      </c>
      <c r="D321" s="0" t="n">
        <v>4</v>
      </c>
      <c r="E321" s="22" t="n">
        <v>45413</v>
      </c>
      <c r="F321" s="0" t="n">
        <v>181</v>
      </c>
      <c r="G321" s="0" t="n">
        <v>300</v>
      </c>
      <c r="H321" s="0" t="n">
        <v>36.95605</v>
      </c>
      <c r="I321" s="0" t="n">
        <v>-110.81</v>
      </c>
      <c r="J321" s="24" t="n">
        <f aca="false">VLOOKUP(A321,coordinates!$A$3:$I$887,8,FALSE())</f>
        <v>36.956051</v>
      </c>
      <c r="K321" s="24" t="n">
        <f aca="false">VLOOKUP(A321,coordinates!$A$3:$I$887,9,FALSE())</f>
        <v>-110.80985</v>
      </c>
      <c r="L321" s="26" t="b">
        <f aca="false">COUNTIF(coordinates!$A$3:$A$887, A321)=1</f>
        <v>1</v>
      </c>
    </row>
    <row r="322" customFormat="false" ht="15.75" hidden="false" customHeight="false" outlineLevel="0" collapsed="false">
      <c r="A322" s="0" t="n">
        <v>479088475</v>
      </c>
      <c r="B322" s="0" t="s">
        <v>26</v>
      </c>
      <c r="C322" s="0" t="n">
        <v>1200</v>
      </c>
      <c r="D322" s="0" t="n">
        <v>1</v>
      </c>
      <c r="E322" s="22" t="n">
        <v>45504</v>
      </c>
      <c r="F322" s="0" t="n">
        <v>90</v>
      </c>
      <c r="G322" s="0" t="n">
        <v>100</v>
      </c>
      <c r="H322" s="0" t="n">
        <v>36.89901</v>
      </c>
      <c r="I322" s="0" t="n">
        <v>-110.734</v>
      </c>
      <c r="J322" s="24" t="n">
        <f aca="false">VLOOKUP(A322,coordinates!$A$3:$I$887,8,FALSE())</f>
        <v>36.89901</v>
      </c>
      <c r="K322" s="24" t="n">
        <f aca="false">VLOOKUP(A322,coordinates!$A$3:$I$887,9,FALSE())</f>
        <v>-110.73439</v>
      </c>
      <c r="L322" s="26" t="b">
        <f aca="false">COUNTIF(coordinates!$A$3:$A$887, A322)=1</f>
        <v>1</v>
      </c>
    </row>
    <row r="323" customFormat="false" ht="15.75" hidden="false" customHeight="false" outlineLevel="0" collapsed="false">
      <c r="A323" s="0" t="n">
        <v>479088509</v>
      </c>
      <c r="B323" s="0" t="s">
        <v>26</v>
      </c>
      <c r="C323" s="0" t="n">
        <v>1200</v>
      </c>
      <c r="D323" s="0" t="n">
        <v>2</v>
      </c>
      <c r="E323" s="22" t="n">
        <v>45505</v>
      </c>
      <c r="F323" s="0" t="n">
        <v>89</v>
      </c>
      <c r="G323" s="0" t="n">
        <v>400</v>
      </c>
      <c r="H323" s="0" t="n">
        <v>36.95826</v>
      </c>
      <c r="I323" s="0" t="n">
        <v>-110.903</v>
      </c>
      <c r="J323" s="24" t="n">
        <f aca="false">VLOOKUP(A323,coordinates!$A$3:$I$887,8,FALSE())</f>
        <v>36.95826</v>
      </c>
      <c r="K323" s="24" t="n">
        <f aca="false">VLOOKUP(A323,coordinates!$A$3:$I$887,9,FALSE())</f>
        <v>-110.902519</v>
      </c>
      <c r="L323" s="26" t="b">
        <f aca="false">COUNTIF(coordinates!$A$3:$A$887, A323)=1</f>
        <v>1</v>
      </c>
    </row>
    <row r="324" customFormat="false" ht="15.75" hidden="false" customHeight="false" outlineLevel="0" collapsed="false">
      <c r="A324" s="0" t="n">
        <v>479088530</v>
      </c>
      <c r="B324" s="0" t="s">
        <v>26</v>
      </c>
      <c r="C324" s="0" t="n">
        <v>1200</v>
      </c>
      <c r="D324" s="0" t="n">
        <v>1</v>
      </c>
      <c r="E324" s="22" t="n">
        <v>45502</v>
      </c>
      <c r="F324" s="0" t="n">
        <v>92</v>
      </c>
      <c r="G324" s="0" t="n">
        <v>100</v>
      </c>
      <c r="H324" s="0" t="n">
        <v>37.00929</v>
      </c>
      <c r="I324" s="0" t="n">
        <v>-110.783</v>
      </c>
      <c r="J324" s="24" t="n">
        <f aca="false">VLOOKUP(A324,coordinates!$A$3:$I$887,8,FALSE())</f>
        <v>37.009294</v>
      </c>
      <c r="K324" s="24" t="n">
        <f aca="false">VLOOKUP(A324,coordinates!$A$3:$I$887,9,FALSE())</f>
        <v>-110.7825199</v>
      </c>
      <c r="L324" s="26" t="b">
        <f aca="false">COUNTIF(coordinates!$A$3:$A$887, A324)=1</f>
        <v>1</v>
      </c>
    </row>
    <row r="325" customFormat="false" ht="15.75" hidden="false" customHeight="false" outlineLevel="0" collapsed="false">
      <c r="A325" s="0" t="n">
        <v>479088602</v>
      </c>
      <c r="B325" s="0" t="s">
        <v>26</v>
      </c>
      <c r="C325" s="0" t="n">
        <v>275</v>
      </c>
      <c r="D325" s="0" t="n">
        <v>1</v>
      </c>
      <c r="E325" s="22" t="n">
        <v>45105</v>
      </c>
      <c r="F325" s="0" t="n">
        <v>489</v>
      </c>
      <c r="G325" s="0" t="n">
        <v>275</v>
      </c>
      <c r="H325" s="0" t="n">
        <v>37.05619</v>
      </c>
      <c r="I325" s="0" t="n">
        <v>-110.769</v>
      </c>
      <c r="J325" s="24" t="n">
        <f aca="false">VLOOKUP(A325,coordinates!$A$3:$I$887,8,FALSE())</f>
        <v>37.05619</v>
      </c>
      <c r="K325" s="24" t="n">
        <f aca="false">VLOOKUP(A325,coordinates!$A$3:$I$887,9,FALSE())</f>
        <v>-110.76907</v>
      </c>
      <c r="L325" s="26" t="b">
        <f aca="false">COUNTIF(coordinates!$A$3:$A$887, A325)=1</f>
        <v>1</v>
      </c>
    </row>
    <row r="326" s="27" customFormat="true" ht="15.75" hidden="false" customHeight="false" outlineLevel="0" collapsed="false">
      <c r="A326" s="27" t="n">
        <v>479088619</v>
      </c>
      <c r="B326" s="27" t="s">
        <v>26</v>
      </c>
      <c r="C326" s="27" t="n">
        <v>1200</v>
      </c>
      <c r="D326" s="27" t="n">
        <v>1</v>
      </c>
      <c r="E326" s="28" t="n">
        <v>45414</v>
      </c>
      <c r="F326" s="27" t="n">
        <v>180</v>
      </c>
      <c r="G326" s="27" t="n">
        <v>0</v>
      </c>
      <c r="H326" s="27" t="n">
        <v>36.93452</v>
      </c>
      <c r="I326" s="27" t="n">
        <v>-110.771</v>
      </c>
      <c r="J326" s="27" t="e">
        <f aca="false">VLOOKUP(A326,coordinates!$A$3:$I$887,8,FALSE())</f>
        <v>#N/A</v>
      </c>
      <c r="K326" s="27" t="e">
        <f aca="false">VLOOKUP(A326,coordinates!$A$3:$I$887,9,FALSE())</f>
        <v>#N/A</v>
      </c>
      <c r="L326" s="29" t="b">
        <f aca="false">COUNTIF(coordinates!$A$3:$A$887, A326)=1</f>
        <v>0</v>
      </c>
    </row>
    <row r="327" customFormat="false" ht="15.75" hidden="false" customHeight="false" outlineLevel="0" collapsed="false">
      <c r="A327" s="0" t="n">
        <v>479088657</v>
      </c>
      <c r="B327" s="0" t="s">
        <v>26</v>
      </c>
      <c r="C327" s="0" t="n">
        <v>275</v>
      </c>
      <c r="D327" s="0" t="n">
        <v>1</v>
      </c>
      <c r="E327" s="22" t="n">
        <v>45105</v>
      </c>
      <c r="F327" s="0" t="n">
        <v>489</v>
      </c>
      <c r="G327" s="0" t="n">
        <v>275</v>
      </c>
      <c r="H327" s="0" t="n">
        <v>37.06387</v>
      </c>
      <c r="I327" s="0" t="n">
        <v>-110.771</v>
      </c>
      <c r="J327" s="24" t="n">
        <f aca="false">VLOOKUP(A327,coordinates!$A$3:$I$887,8,FALSE())</f>
        <v>37.063872</v>
      </c>
      <c r="K327" s="24" t="n">
        <f aca="false">VLOOKUP(A327,coordinates!$A$3:$I$887,9,FALSE())</f>
        <v>-110.770604</v>
      </c>
      <c r="L327" s="26" t="b">
        <f aca="false">COUNTIF(coordinates!$A$3:$A$887, A327)=1</f>
        <v>1</v>
      </c>
    </row>
    <row r="328" s="27" customFormat="true" ht="15.75" hidden="false" customHeight="false" outlineLevel="0" collapsed="false">
      <c r="A328" s="27" t="n">
        <v>479088664</v>
      </c>
      <c r="B328" s="27" t="s">
        <v>26</v>
      </c>
      <c r="C328" s="27" t="n">
        <v>1200</v>
      </c>
      <c r="D328" s="27" t="n">
        <v>1</v>
      </c>
      <c r="E328" s="28" t="n">
        <v>45490</v>
      </c>
      <c r="F328" s="27" t="n">
        <v>104</v>
      </c>
      <c r="G328" s="27" t="n">
        <v>350</v>
      </c>
      <c r="H328" s="27" t="n">
        <v>37.01579</v>
      </c>
      <c r="I328" s="27" t="n">
        <v>-110.787</v>
      </c>
      <c r="J328" s="27" t="e">
        <f aca="false">VLOOKUP(A328,coordinates!$A$3:$I$887,8,FALSE())</f>
        <v>#N/A</v>
      </c>
      <c r="K328" s="27" t="e">
        <f aca="false">VLOOKUP(A328,coordinates!$A$3:$I$887,9,FALSE())</f>
        <v>#N/A</v>
      </c>
      <c r="L328" s="29" t="b">
        <f aca="false">COUNTIF(coordinates!$A$3:$A$887, A328)=1</f>
        <v>0</v>
      </c>
    </row>
    <row r="329" customFormat="false" ht="15.75" hidden="false" customHeight="false" outlineLevel="0" collapsed="false">
      <c r="A329" s="0" t="n">
        <v>479490579</v>
      </c>
      <c r="B329" s="0" t="s">
        <v>22</v>
      </c>
      <c r="C329" s="0" t="n">
        <v>275</v>
      </c>
      <c r="E329" s="22" t="n">
        <v>45460</v>
      </c>
      <c r="F329" s="0" t="n">
        <v>134</v>
      </c>
      <c r="G329" s="0" t="n">
        <v>237</v>
      </c>
      <c r="H329" s="0" t="n">
        <v>35.2957</v>
      </c>
      <c r="I329" s="0" t="n">
        <v>-110.741</v>
      </c>
      <c r="J329" s="24" t="n">
        <f aca="false">VLOOKUP(A329,coordinates!$A$3:$I$887,8,FALSE())</f>
        <v>35.295695</v>
      </c>
      <c r="K329" s="24" t="n">
        <f aca="false">VLOOKUP(A329,coordinates!$A$3:$I$887,9,FALSE())</f>
        <v>-110.740885</v>
      </c>
      <c r="L329" s="26" t="b">
        <f aca="false">COUNTIF(coordinates!$A$3:$A$887, A329)=1</f>
        <v>1</v>
      </c>
    </row>
    <row r="330" customFormat="false" ht="15.75" hidden="false" customHeight="false" outlineLevel="0" collapsed="false">
      <c r="A330" s="0" t="n">
        <v>479490627</v>
      </c>
      <c r="B330" s="0" t="s">
        <v>22</v>
      </c>
      <c r="C330" s="0" t="n">
        <v>275</v>
      </c>
      <c r="D330" s="0" t="n">
        <v>6</v>
      </c>
      <c r="E330" s="22" t="n">
        <v>45460</v>
      </c>
      <c r="F330" s="0" t="n">
        <v>134</v>
      </c>
      <c r="G330" s="0" t="n">
        <v>298</v>
      </c>
      <c r="H330" s="0" t="n">
        <v>35.2958</v>
      </c>
      <c r="I330" s="0" t="n">
        <v>-110.743</v>
      </c>
      <c r="J330" s="24" t="n">
        <f aca="false">VLOOKUP(A330,coordinates!$A$3:$I$887,8,FALSE())</f>
        <v>35.295799</v>
      </c>
      <c r="K330" s="24" t="n">
        <f aca="false">VLOOKUP(A330,coordinates!$A$3:$I$887,9,FALSE())</f>
        <v>-110.742886</v>
      </c>
      <c r="L330" s="26" t="b">
        <f aca="false">COUNTIF(coordinates!$A$3:$A$887, A330)=1</f>
        <v>1</v>
      </c>
    </row>
    <row r="331" customFormat="false" ht="15.75" hidden="false" customHeight="false" outlineLevel="0" collapsed="false">
      <c r="A331" s="0" t="n">
        <v>479490658</v>
      </c>
      <c r="B331" s="0" t="s">
        <v>22</v>
      </c>
      <c r="C331" s="0" t="n">
        <v>1200</v>
      </c>
      <c r="D331" s="0" t="n">
        <v>1</v>
      </c>
      <c r="E331" s="22" t="n">
        <v>45546</v>
      </c>
      <c r="F331" s="0" t="n">
        <v>48</v>
      </c>
      <c r="G331" s="0" t="n">
        <v>76</v>
      </c>
      <c r="H331" s="0" t="n">
        <v>35.20426</v>
      </c>
      <c r="I331" s="0" t="n">
        <v>-110.607</v>
      </c>
      <c r="J331" s="24" t="n">
        <f aca="false">VLOOKUP(A331,coordinates!$A$3:$I$887,8,FALSE())</f>
        <v>35.204257</v>
      </c>
      <c r="K331" s="24" t="n">
        <f aca="false">VLOOKUP(A331,coordinates!$A$3:$I$887,9,FALSE())</f>
        <v>-110.606797</v>
      </c>
      <c r="L331" s="26" t="b">
        <f aca="false">COUNTIF(coordinates!$A$3:$A$887, A331)=1</f>
        <v>1</v>
      </c>
    </row>
    <row r="332" customFormat="false" ht="15.75" hidden="false" customHeight="false" outlineLevel="0" collapsed="false">
      <c r="A332" s="0" t="n">
        <v>479490706</v>
      </c>
      <c r="B332" s="0" t="s">
        <v>22</v>
      </c>
      <c r="C332" s="0" t="n">
        <v>275</v>
      </c>
      <c r="D332" s="0" t="n">
        <v>1</v>
      </c>
      <c r="E332" s="22" t="n">
        <v>45349</v>
      </c>
      <c r="F332" s="0" t="n">
        <v>245</v>
      </c>
      <c r="G332" s="0" t="n">
        <v>201</v>
      </c>
      <c r="H332" s="0" t="n">
        <v>35.29348</v>
      </c>
      <c r="I332" s="0" t="n">
        <v>-110.693</v>
      </c>
      <c r="J332" s="24" t="n">
        <f aca="false">VLOOKUP(A332,coordinates!$A$3:$I$887,8,FALSE())</f>
        <v>35.293476</v>
      </c>
      <c r="K332" s="24" t="n">
        <f aca="false">VLOOKUP(A332,coordinates!$A$3:$I$887,9,FALSE())</f>
        <v>-110.692622</v>
      </c>
      <c r="L332" s="26" t="b">
        <f aca="false">COUNTIF(coordinates!$A$3:$A$887, A332)=1</f>
        <v>1</v>
      </c>
    </row>
    <row r="333" customFormat="false" ht="15.75" hidden="false" customHeight="false" outlineLevel="0" collapsed="false">
      <c r="A333" s="0" t="n">
        <v>479490713</v>
      </c>
      <c r="B333" s="0" t="s">
        <v>22</v>
      </c>
      <c r="C333" s="0" t="n">
        <v>275</v>
      </c>
      <c r="D333" s="0" t="n">
        <v>1</v>
      </c>
      <c r="E333" s="22" t="n">
        <v>45349</v>
      </c>
      <c r="F333" s="0" t="n">
        <v>245</v>
      </c>
      <c r="G333" s="0" t="n">
        <v>243</v>
      </c>
      <c r="H333" s="0" t="n">
        <v>35.2934</v>
      </c>
      <c r="I333" s="0" t="n">
        <v>-110.693</v>
      </c>
      <c r="J333" s="24" t="n">
        <f aca="false">VLOOKUP(A333,coordinates!$A$3:$I$887,8,FALSE())</f>
        <v>35.293397</v>
      </c>
      <c r="K333" s="24" t="n">
        <f aca="false">VLOOKUP(A333,coordinates!$A$3:$I$887,9,FALSE())</f>
        <v>-110.692568</v>
      </c>
      <c r="L333" s="26" t="b">
        <f aca="false">COUNTIF(coordinates!$A$3:$A$887, A333)=1</f>
        <v>1</v>
      </c>
    </row>
    <row r="334" customFormat="false" ht="15.75" hidden="false" customHeight="false" outlineLevel="0" collapsed="false">
      <c r="A334" s="0" t="n">
        <v>479490744</v>
      </c>
      <c r="B334" s="0" t="s">
        <v>22</v>
      </c>
      <c r="C334" s="0" t="n">
        <v>1475</v>
      </c>
      <c r="D334" s="0" t="n">
        <v>3</v>
      </c>
      <c r="E334" s="22" t="n">
        <v>45582</v>
      </c>
      <c r="F334" s="0" t="n">
        <v>12</v>
      </c>
      <c r="G334" s="0" t="n">
        <v>245</v>
      </c>
      <c r="H334" s="0" t="n">
        <v>35.3413</v>
      </c>
      <c r="I334" s="0" t="n">
        <v>-110.637</v>
      </c>
      <c r="J334" s="24" t="n">
        <f aca="false">VLOOKUP(A334,coordinates!$A$3:$I$887,8,FALSE())</f>
        <v>35.3413</v>
      </c>
      <c r="K334" s="24" t="n">
        <f aca="false">VLOOKUP(A334,coordinates!$A$3:$I$887,9,FALSE())</f>
        <v>-110.6369276</v>
      </c>
      <c r="L334" s="26" t="b">
        <f aca="false">COUNTIF(coordinates!$A$3:$A$887, A334)=1</f>
        <v>1</v>
      </c>
    </row>
    <row r="335" customFormat="false" ht="15.75" hidden="false" customHeight="false" outlineLevel="0" collapsed="false">
      <c r="A335" s="0" t="n">
        <v>479490751</v>
      </c>
      <c r="B335" s="0" t="s">
        <v>22</v>
      </c>
      <c r="C335" s="0" t="n">
        <v>1475</v>
      </c>
      <c r="D335" s="0" t="n">
        <v>2</v>
      </c>
      <c r="E335" s="22" t="n">
        <v>45554</v>
      </c>
      <c r="F335" s="0" t="n">
        <v>40</v>
      </c>
      <c r="G335" s="0" t="n">
        <v>273</v>
      </c>
      <c r="H335" s="0" t="n">
        <v>35.3513</v>
      </c>
      <c r="I335" s="0" t="n">
        <v>-110.629</v>
      </c>
      <c r="J335" s="24" t="n">
        <f aca="false">VLOOKUP(A335,coordinates!$A$3:$I$887,8,FALSE())</f>
        <v>35.35130403</v>
      </c>
      <c r="K335" s="24" t="n">
        <f aca="false">VLOOKUP(A335,coordinates!$A$3:$I$887,9,FALSE())</f>
        <v>-110.629176</v>
      </c>
      <c r="L335" s="26" t="b">
        <f aca="false">COUNTIF(coordinates!$A$3:$A$887, A335)=1</f>
        <v>1</v>
      </c>
    </row>
    <row r="336" customFormat="false" ht="15.75" hidden="false" customHeight="false" outlineLevel="0" collapsed="false">
      <c r="A336" s="0" t="n">
        <v>479490902</v>
      </c>
      <c r="B336" s="0" t="s">
        <v>22</v>
      </c>
      <c r="C336" s="0" t="n">
        <v>275</v>
      </c>
      <c r="E336" s="22" t="n">
        <v>45376</v>
      </c>
      <c r="F336" s="0" t="n">
        <v>218</v>
      </c>
      <c r="G336" s="0" t="n">
        <v>55</v>
      </c>
      <c r="H336" s="0" t="n">
        <v>35.3484</v>
      </c>
      <c r="I336" s="0" t="n">
        <v>-110.664</v>
      </c>
      <c r="J336" s="24" t="n">
        <f aca="false">VLOOKUP(A336,coordinates!$A$3:$I$887,8,FALSE())</f>
        <v>35.3484</v>
      </c>
      <c r="K336" s="24" t="n">
        <f aca="false">VLOOKUP(A336,coordinates!$A$3:$I$887,9,FALSE())</f>
        <v>-110.6644</v>
      </c>
      <c r="L336" s="26" t="b">
        <f aca="false">COUNTIF(coordinates!$A$3:$A$887, A336)=1</f>
        <v>1</v>
      </c>
    </row>
    <row r="337" customFormat="false" ht="15.75" hidden="false" customHeight="false" outlineLevel="0" collapsed="false">
      <c r="A337" s="0" t="n">
        <v>479490919</v>
      </c>
      <c r="B337" s="0" t="s">
        <v>22</v>
      </c>
      <c r="C337" s="0" t="n">
        <v>275</v>
      </c>
      <c r="E337" s="22" t="n">
        <v>45376</v>
      </c>
      <c r="F337" s="0" t="n">
        <v>218</v>
      </c>
      <c r="G337" s="0" t="n">
        <v>52</v>
      </c>
      <c r="H337" s="0" t="n">
        <v>35.3485</v>
      </c>
      <c r="I337" s="0" t="n">
        <v>-110.664</v>
      </c>
      <c r="J337" s="24" t="n">
        <f aca="false">VLOOKUP(A337,coordinates!$A$3:$I$887,8,FALSE())</f>
        <v>35.3485</v>
      </c>
      <c r="K337" s="24" t="n">
        <f aca="false">VLOOKUP(A337,coordinates!$A$3:$I$887,9,FALSE())</f>
        <v>-110.6641</v>
      </c>
      <c r="L337" s="26" t="b">
        <f aca="false">COUNTIF(coordinates!$A$3:$A$887, A337)=1</f>
        <v>1</v>
      </c>
    </row>
    <row r="338" customFormat="false" ht="15.75" hidden="false" customHeight="false" outlineLevel="0" collapsed="false">
      <c r="A338" s="0" t="n">
        <v>479491006</v>
      </c>
      <c r="B338" s="0" t="s">
        <v>22</v>
      </c>
      <c r="C338" s="0" t="n">
        <v>275</v>
      </c>
      <c r="D338" s="0" t="n">
        <v>1</v>
      </c>
      <c r="E338" s="22" t="n">
        <v>44993</v>
      </c>
      <c r="F338" s="0" t="n">
        <v>601</v>
      </c>
      <c r="G338" s="0" t="n">
        <v>275</v>
      </c>
      <c r="H338" s="0" t="n">
        <v>35.17161</v>
      </c>
      <c r="I338" s="0" t="n">
        <v>-110.711</v>
      </c>
      <c r="J338" s="24" t="n">
        <f aca="false">VLOOKUP(A338,coordinates!$A$3:$I$887,8,FALSE())</f>
        <v>35.171613</v>
      </c>
      <c r="K338" s="24" t="n">
        <f aca="false">VLOOKUP(A338,coordinates!$A$3:$I$887,9,FALSE())</f>
        <v>-110.7107</v>
      </c>
      <c r="L338" s="26" t="b">
        <f aca="false">COUNTIF(coordinates!$A$3:$A$887, A338)=1</f>
        <v>1</v>
      </c>
    </row>
    <row r="339" customFormat="false" ht="15.75" hidden="false" customHeight="false" outlineLevel="0" collapsed="false">
      <c r="A339" s="0" t="n">
        <v>479491013</v>
      </c>
      <c r="B339" s="0" t="s">
        <v>22</v>
      </c>
      <c r="C339" s="0" t="n">
        <v>275</v>
      </c>
      <c r="D339" s="0" t="n">
        <v>1</v>
      </c>
      <c r="E339" s="22" t="n">
        <v>44993</v>
      </c>
      <c r="F339" s="0" t="n">
        <v>601</v>
      </c>
      <c r="G339" s="0" t="n">
        <v>275</v>
      </c>
      <c r="H339" s="0" t="n">
        <v>35.17296</v>
      </c>
      <c r="I339" s="0" t="n">
        <v>-110.713</v>
      </c>
      <c r="J339" s="24" t="n">
        <f aca="false">VLOOKUP(A339,coordinates!$A$3:$I$887,8,FALSE())</f>
        <v>35.172956</v>
      </c>
      <c r="K339" s="24" t="n">
        <f aca="false">VLOOKUP(A339,coordinates!$A$3:$I$887,9,FALSE())</f>
        <v>-110.713378</v>
      </c>
      <c r="L339" s="26" t="b">
        <f aca="false">COUNTIF(coordinates!$A$3:$A$887, A339)=1</f>
        <v>1</v>
      </c>
    </row>
    <row r="340" customFormat="false" ht="15.75" hidden="false" customHeight="false" outlineLevel="0" collapsed="false">
      <c r="A340" s="0" t="n">
        <v>479491020</v>
      </c>
      <c r="B340" s="0" t="s">
        <v>22</v>
      </c>
      <c r="C340" s="0" t="n">
        <v>275</v>
      </c>
      <c r="D340" s="0" t="n">
        <v>1</v>
      </c>
      <c r="E340" s="22" t="n">
        <v>44993</v>
      </c>
      <c r="F340" s="0" t="n">
        <v>601</v>
      </c>
      <c r="G340" s="0" t="n">
        <v>275</v>
      </c>
      <c r="H340" s="0" t="n">
        <v>35.17012</v>
      </c>
      <c r="I340" s="0" t="n">
        <v>-110.71</v>
      </c>
      <c r="J340" s="24" t="n">
        <f aca="false">VLOOKUP(A340,coordinates!$A$3:$I$887,8,FALSE())</f>
        <v>35.1701156</v>
      </c>
      <c r="K340" s="24" t="n">
        <f aca="false">VLOOKUP(A340,coordinates!$A$3:$I$887,9,FALSE())</f>
        <v>-110.7100281</v>
      </c>
      <c r="L340" s="26" t="b">
        <f aca="false">COUNTIF(coordinates!$A$3:$A$887, A340)=1</f>
        <v>1</v>
      </c>
    </row>
    <row r="341" customFormat="false" ht="15.75" hidden="false" customHeight="false" outlineLevel="0" collapsed="false">
      <c r="A341" s="0" t="n">
        <v>479491099</v>
      </c>
      <c r="B341" s="0" t="s">
        <v>22</v>
      </c>
      <c r="C341" s="0" t="n">
        <v>1000</v>
      </c>
      <c r="D341" s="0" t="n">
        <v>1</v>
      </c>
      <c r="E341" s="22" t="n">
        <v>45575</v>
      </c>
      <c r="F341" s="0" t="n">
        <v>19</v>
      </c>
      <c r="G341" s="0" t="n">
        <v>124</v>
      </c>
      <c r="H341" s="0" t="n">
        <v>35.21566</v>
      </c>
      <c r="I341" s="0" t="n">
        <v>-110.325</v>
      </c>
      <c r="J341" s="24" t="n">
        <f aca="false">VLOOKUP(A341,coordinates!$A$3:$I$887,8,FALSE())</f>
        <v>35.21566</v>
      </c>
      <c r="K341" s="24" t="n">
        <f aca="false">VLOOKUP(A341,coordinates!$A$3:$I$887,9,FALSE())</f>
        <v>-110.32513</v>
      </c>
      <c r="L341" s="26" t="b">
        <f aca="false">COUNTIF(coordinates!$A$3:$A$887, A341)=1</f>
        <v>1</v>
      </c>
    </row>
    <row r="342" customFormat="false" ht="15.75" hidden="false" customHeight="false" outlineLevel="0" collapsed="false">
      <c r="A342" s="0" t="n">
        <v>479491154</v>
      </c>
      <c r="B342" s="0" t="s">
        <v>22</v>
      </c>
      <c r="C342" s="0" t="n">
        <v>1200</v>
      </c>
      <c r="D342" s="0" t="n">
        <v>1</v>
      </c>
      <c r="E342" s="22" t="n">
        <v>45294</v>
      </c>
      <c r="F342" s="0" t="n">
        <v>300</v>
      </c>
      <c r="G342" s="0" t="n">
        <v>975</v>
      </c>
      <c r="H342" s="0" t="n">
        <v>35.21216</v>
      </c>
      <c r="I342" s="0" t="n">
        <v>-110.34</v>
      </c>
      <c r="J342" s="24" t="n">
        <f aca="false">VLOOKUP(A342,coordinates!$A$3:$I$887,8,FALSE())</f>
        <v>35.21216</v>
      </c>
      <c r="K342" s="24" t="n">
        <f aca="false">VLOOKUP(A342,coordinates!$A$3:$I$887,9,FALSE())</f>
        <v>-110.33977</v>
      </c>
      <c r="L342" s="26" t="b">
        <f aca="false">COUNTIF(coordinates!$A$3:$A$887, A342)=1</f>
        <v>1</v>
      </c>
    </row>
    <row r="343" customFormat="false" ht="15.75" hidden="false" customHeight="false" outlineLevel="0" collapsed="false">
      <c r="A343" s="0" t="n">
        <v>479491192</v>
      </c>
      <c r="B343" s="0" t="s">
        <v>22</v>
      </c>
      <c r="C343" s="0" t="n">
        <v>275</v>
      </c>
      <c r="D343" s="0" t="n">
        <v>1</v>
      </c>
      <c r="E343" s="22" t="n">
        <v>45547</v>
      </c>
      <c r="F343" s="0" t="n">
        <v>47</v>
      </c>
      <c r="G343" s="0" t="n">
        <v>275</v>
      </c>
      <c r="H343" s="0" t="n">
        <v>35.41505</v>
      </c>
      <c r="I343" s="0" t="n">
        <v>-110.314</v>
      </c>
      <c r="J343" s="24" t="n">
        <f aca="false">VLOOKUP(A343,coordinates!$A$3:$I$887,8,FALSE())</f>
        <v>35.415053</v>
      </c>
      <c r="K343" s="24" t="n">
        <f aca="false">VLOOKUP(A343,coordinates!$A$3:$I$887,9,FALSE())</f>
        <v>-110.313799</v>
      </c>
      <c r="L343" s="26" t="b">
        <f aca="false">COUNTIF(coordinates!$A$3:$A$887, A343)=1</f>
        <v>1</v>
      </c>
    </row>
    <row r="344" customFormat="false" ht="15.75" hidden="false" customHeight="false" outlineLevel="0" collapsed="false">
      <c r="A344" s="0" t="n">
        <v>479491257</v>
      </c>
      <c r="B344" s="0" t="s">
        <v>22</v>
      </c>
      <c r="C344" s="0" t="n">
        <v>1200</v>
      </c>
      <c r="D344" s="0" t="n">
        <v>1</v>
      </c>
      <c r="E344" s="22" t="n">
        <v>45169</v>
      </c>
      <c r="F344" s="0" t="n">
        <v>425</v>
      </c>
      <c r="G344" s="0" t="n">
        <v>650</v>
      </c>
      <c r="H344" s="0" t="n">
        <v>35.32654</v>
      </c>
      <c r="I344" s="0" t="n">
        <v>-110.444</v>
      </c>
      <c r="J344" s="24" t="n">
        <f aca="false">VLOOKUP(A344,coordinates!$A$3:$I$887,8,FALSE())</f>
        <v>35.3265444</v>
      </c>
      <c r="K344" s="24" t="n">
        <f aca="false">VLOOKUP(A344,coordinates!$A$3:$I$887,9,FALSE())</f>
        <v>-110.4441371</v>
      </c>
      <c r="L344" s="26" t="b">
        <f aca="false">COUNTIF(coordinates!$A$3:$A$887, A344)=1</f>
        <v>1</v>
      </c>
    </row>
    <row r="345" customFormat="false" ht="15.75" hidden="false" customHeight="false" outlineLevel="0" collapsed="false">
      <c r="A345" s="0" t="n">
        <v>479491264</v>
      </c>
      <c r="B345" s="0" t="s">
        <v>22</v>
      </c>
      <c r="C345" s="0" t="n">
        <v>275</v>
      </c>
      <c r="D345" s="0" t="n">
        <v>1</v>
      </c>
      <c r="E345" s="22" t="n">
        <v>45545</v>
      </c>
      <c r="F345" s="0" t="n">
        <v>49</v>
      </c>
      <c r="G345" s="0" t="n">
        <v>162</v>
      </c>
      <c r="H345" s="0" t="n">
        <v>35.41123</v>
      </c>
      <c r="I345" s="0" t="n">
        <v>-110.305</v>
      </c>
      <c r="J345" s="24" t="n">
        <f aca="false">VLOOKUP(A345,coordinates!$A$3:$I$887,8,FALSE())</f>
        <v>35.4112275</v>
      </c>
      <c r="K345" s="24" t="n">
        <f aca="false">VLOOKUP(A345,coordinates!$A$3:$I$887,9,FALSE())</f>
        <v>-110.3050191</v>
      </c>
      <c r="L345" s="26" t="b">
        <f aca="false">COUNTIF(coordinates!$A$3:$A$887, A345)=1</f>
        <v>1</v>
      </c>
    </row>
    <row r="346" customFormat="false" ht="15.75" hidden="false" customHeight="false" outlineLevel="0" collapsed="false">
      <c r="A346" s="0" t="n">
        <v>479491336</v>
      </c>
      <c r="B346" s="0" t="s">
        <v>22</v>
      </c>
      <c r="C346" s="0" t="n">
        <v>1200</v>
      </c>
      <c r="D346" s="0" t="n">
        <v>1</v>
      </c>
      <c r="E346" s="22" t="n">
        <v>45546</v>
      </c>
      <c r="F346" s="0" t="n">
        <v>48</v>
      </c>
      <c r="G346" s="0" t="n">
        <v>360</v>
      </c>
      <c r="H346" s="0" t="n">
        <v>35.3809</v>
      </c>
      <c r="I346" s="0" t="n">
        <v>-110.231</v>
      </c>
      <c r="J346" s="24" t="n">
        <f aca="false">VLOOKUP(A346,coordinates!$A$3:$I$887,8,FALSE())</f>
        <v>35.380899</v>
      </c>
      <c r="K346" s="24" t="n">
        <f aca="false">VLOOKUP(A346,coordinates!$A$3:$I$887,9,FALSE())</f>
        <v>-110.231291</v>
      </c>
      <c r="L346" s="26" t="b">
        <f aca="false">COUNTIF(coordinates!$A$3:$A$887, A346)=1</f>
        <v>1</v>
      </c>
    </row>
    <row r="347" customFormat="false" ht="15.75" hidden="false" customHeight="false" outlineLevel="0" collapsed="false">
      <c r="A347" s="0" t="n">
        <v>479491343</v>
      </c>
      <c r="B347" s="0" t="s">
        <v>22</v>
      </c>
      <c r="C347" s="0" t="n">
        <v>275</v>
      </c>
      <c r="D347" s="0" t="n">
        <v>1</v>
      </c>
      <c r="E347" s="22" t="n">
        <v>45188</v>
      </c>
      <c r="F347" s="0" t="n">
        <v>406</v>
      </c>
      <c r="G347" s="0" t="n">
        <v>275</v>
      </c>
      <c r="H347" s="0" t="n">
        <v>35.38769</v>
      </c>
      <c r="I347" s="0" t="n">
        <v>-110.228</v>
      </c>
      <c r="J347" s="24" t="n">
        <f aca="false">VLOOKUP(A347,coordinates!$A$3:$I$887,8,FALSE())</f>
        <v>35.387691</v>
      </c>
      <c r="K347" s="24" t="n">
        <f aca="false">VLOOKUP(A347,coordinates!$A$3:$I$887,9,FALSE())</f>
        <v>-110.227535</v>
      </c>
      <c r="L347" s="26" t="b">
        <f aca="false">COUNTIF(coordinates!$A$3:$A$887, A347)=1</f>
        <v>1</v>
      </c>
    </row>
    <row r="348" customFormat="false" ht="15.75" hidden="false" customHeight="false" outlineLevel="0" collapsed="false">
      <c r="A348" s="0" t="n">
        <v>479491381</v>
      </c>
      <c r="B348" s="0" t="s">
        <v>22</v>
      </c>
      <c r="C348" s="0" t="n">
        <v>275</v>
      </c>
      <c r="D348" s="0" t="n">
        <v>1</v>
      </c>
      <c r="E348" s="22" t="n">
        <v>45547</v>
      </c>
      <c r="F348" s="0" t="n">
        <v>47</v>
      </c>
      <c r="G348" s="0" t="n">
        <v>277</v>
      </c>
      <c r="H348" s="0" t="n">
        <v>35.35729</v>
      </c>
      <c r="I348" s="0" t="n">
        <v>-110.327</v>
      </c>
      <c r="J348" s="24" t="n">
        <f aca="false">VLOOKUP(A348,coordinates!$A$3:$I$887,8,FALSE())</f>
        <v>35.357294</v>
      </c>
      <c r="K348" s="24" t="n">
        <f aca="false">VLOOKUP(A348,coordinates!$A$3:$I$887,9,FALSE())</f>
        <v>-110.327495</v>
      </c>
      <c r="L348" s="26" t="b">
        <f aca="false">COUNTIF(coordinates!$A$3:$A$887, A348)=1</f>
        <v>1</v>
      </c>
    </row>
    <row r="349" customFormat="false" ht="15.75" hidden="false" customHeight="false" outlineLevel="0" collapsed="false">
      <c r="A349" s="0" t="n">
        <v>479491398</v>
      </c>
      <c r="B349" s="0" t="s">
        <v>22</v>
      </c>
      <c r="C349" s="0" t="n">
        <v>275</v>
      </c>
      <c r="D349" s="0" t="n">
        <v>1</v>
      </c>
      <c r="E349" s="22" t="n">
        <v>45474</v>
      </c>
      <c r="F349" s="0" t="n">
        <v>120</v>
      </c>
      <c r="G349" s="0" t="n">
        <v>249</v>
      </c>
      <c r="H349" s="0" t="n">
        <v>35.32756</v>
      </c>
      <c r="I349" s="0" t="n">
        <v>-110.343</v>
      </c>
      <c r="J349" s="24" t="n">
        <f aca="false">VLOOKUP(A349,coordinates!$A$3:$I$887,8,FALSE())</f>
        <v>35.327559</v>
      </c>
      <c r="K349" s="24" t="n">
        <f aca="false">VLOOKUP(A349,coordinates!$A$3:$I$887,9,FALSE())</f>
        <v>-110.342762</v>
      </c>
      <c r="L349" s="26" t="b">
        <f aca="false">COUNTIF(coordinates!$A$3:$A$887, A349)=1</f>
        <v>1</v>
      </c>
    </row>
    <row r="350" customFormat="false" ht="15.75" hidden="false" customHeight="false" outlineLevel="0" collapsed="false">
      <c r="A350" s="0" t="n">
        <v>479491422</v>
      </c>
      <c r="B350" s="0" t="s">
        <v>22</v>
      </c>
      <c r="C350" s="0" t="n">
        <v>275</v>
      </c>
      <c r="D350" s="0" t="n">
        <v>1</v>
      </c>
      <c r="E350" s="22" t="n">
        <v>45349</v>
      </c>
      <c r="F350" s="0" t="n">
        <v>245</v>
      </c>
      <c r="G350" s="0" t="n">
        <v>218</v>
      </c>
      <c r="H350" s="0" t="n">
        <v>35.23972</v>
      </c>
      <c r="I350" s="0" t="n">
        <v>-110.385</v>
      </c>
      <c r="J350" s="24" t="n">
        <f aca="false">VLOOKUP(A350,coordinates!$A$3:$I$887,8,FALSE())</f>
        <v>35.23972</v>
      </c>
      <c r="K350" s="24" t="n">
        <f aca="false">VLOOKUP(A350,coordinates!$A$3:$I$887,9,FALSE())</f>
        <v>-110.384759</v>
      </c>
      <c r="L350" s="26" t="b">
        <f aca="false">COUNTIF(coordinates!$A$3:$A$887, A350)=1</f>
        <v>1</v>
      </c>
    </row>
    <row r="351" customFormat="false" ht="15.75" hidden="false" customHeight="false" outlineLevel="0" collapsed="false">
      <c r="A351" s="0" t="n">
        <v>479491446</v>
      </c>
      <c r="B351" s="0" t="s">
        <v>22</v>
      </c>
      <c r="C351" s="0" t="n">
        <v>1475</v>
      </c>
      <c r="E351" s="22" t="n">
        <v>45427</v>
      </c>
      <c r="F351" s="0" t="n">
        <v>167</v>
      </c>
      <c r="G351" s="0" t="n">
        <v>750</v>
      </c>
      <c r="H351" s="0" t="n">
        <v>35.45129</v>
      </c>
      <c r="I351" s="0" t="n">
        <v>-110.305</v>
      </c>
      <c r="J351" s="24" t="n">
        <f aca="false">VLOOKUP(A351,coordinates!$A$3:$I$887,8,FALSE())</f>
        <v>35.451291</v>
      </c>
      <c r="K351" s="24" t="n">
        <f aca="false">VLOOKUP(A351,coordinates!$A$3:$I$887,9,FALSE())</f>
        <v>-110.305136</v>
      </c>
      <c r="L351" s="26" t="b">
        <f aca="false">COUNTIF(coordinates!$A$3:$A$887, A351)=1</f>
        <v>1</v>
      </c>
    </row>
    <row r="352" customFormat="false" ht="15.75" hidden="false" customHeight="false" outlineLevel="0" collapsed="false">
      <c r="A352" s="0" t="n">
        <v>479491501</v>
      </c>
      <c r="B352" s="0" t="s">
        <v>22</v>
      </c>
      <c r="C352" s="0" t="n">
        <v>275</v>
      </c>
      <c r="E352" s="22" t="n">
        <v>45481</v>
      </c>
      <c r="F352" s="0" t="n">
        <v>113</v>
      </c>
      <c r="G352" s="0" t="n">
        <v>275</v>
      </c>
      <c r="H352" s="0" t="n">
        <v>35.40087</v>
      </c>
      <c r="I352" s="0" t="n">
        <v>-110.318</v>
      </c>
      <c r="J352" s="24" t="n">
        <f aca="false">VLOOKUP(A352,coordinates!$A$3:$I$887,8,FALSE())</f>
        <v>35.4008679</v>
      </c>
      <c r="K352" s="24" t="n">
        <f aca="false">VLOOKUP(A352,coordinates!$A$3:$I$887,9,FALSE())</f>
        <v>-110.3182058</v>
      </c>
      <c r="L352" s="26" t="b">
        <f aca="false">COUNTIF(coordinates!$A$3:$A$887, A352)=1</f>
        <v>1</v>
      </c>
    </row>
    <row r="353" customFormat="false" ht="15.75" hidden="false" customHeight="false" outlineLevel="0" collapsed="false">
      <c r="A353" s="0" t="n">
        <v>479491518</v>
      </c>
      <c r="B353" s="0" t="s">
        <v>22</v>
      </c>
      <c r="C353" s="0" t="n">
        <v>1475</v>
      </c>
      <c r="D353" s="0" t="n">
        <v>2</v>
      </c>
      <c r="E353" s="22" t="n">
        <v>45554</v>
      </c>
      <c r="F353" s="0" t="n">
        <v>40</v>
      </c>
      <c r="G353" s="0" t="n">
        <v>343</v>
      </c>
      <c r="H353" s="0" t="n">
        <v>35.3366</v>
      </c>
      <c r="I353" s="0" t="n">
        <v>-110.289</v>
      </c>
      <c r="J353" s="24" t="n">
        <f aca="false">VLOOKUP(A353,coordinates!$A$3:$I$887,8,FALSE())</f>
        <v>35.336601</v>
      </c>
      <c r="K353" s="24" t="n">
        <f aca="false">VLOOKUP(A353,coordinates!$A$3:$I$887,9,FALSE())</f>
        <v>-110.289381</v>
      </c>
      <c r="L353" s="26" t="b">
        <f aca="false">COUNTIF(coordinates!$A$3:$A$887, A353)=1</f>
        <v>1</v>
      </c>
    </row>
    <row r="354" customFormat="false" ht="15.75" hidden="false" customHeight="false" outlineLevel="0" collapsed="false">
      <c r="A354" s="0" t="n">
        <v>479491563</v>
      </c>
      <c r="B354" s="0" t="s">
        <v>22</v>
      </c>
      <c r="C354" s="0" t="n">
        <v>275</v>
      </c>
      <c r="D354" s="0" t="n">
        <v>1</v>
      </c>
      <c r="E354" s="22" t="n">
        <v>45510</v>
      </c>
      <c r="F354" s="0" t="n">
        <v>84</v>
      </c>
      <c r="G354" s="0" t="n">
        <v>165</v>
      </c>
      <c r="H354" s="0" t="n">
        <v>35.40377</v>
      </c>
      <c r="I354" s="0" t="n">
        <v>-110.278</v>
      </c>
      <c r="J354" s="24" t="n">
        <f aca="false">VLOOKUP(A354,coordinates!$A$3:$I$887,8,FALSE())</f>
        <v>35.40377</v>
      </c>
      <c r="K354" s="24" t="n">
        <f aca="false">VLOOKUP(A354,coordinates!$A$3:$I$887,9,FALSE())</f>
        <v>-110.27799</v>
      </c>
      <c r="L354" s="26" t="b">
        <f aca="false">COUNTIF(coordinates!$A$3:$A$887, A354)=1</f>
        <v>1</v>
      </c>
    </row>
    <row r="355" customFormat="false" ht="15.75" hidden="false" customHeight="false" outlineLevel="0" collapsed="false">
      <c r="A355" s="0" t="n">
        <v>479491673</v>
      </c>
      <c r="B355" s="0" t="s">
        <v>22</v>
      </c>
      <c r="C355" s="0" t="n">
        <v>275</v>
      </c>
      <c r="D355" s="0" t="n">
        <v>1</v>
      </c>
      <c r="E355" s="22" t="n">
        <v>45504</v>
      </c>
      <c r="F355" s="0" t="n">
        <v>90</v>
      </c>
      <c r="G355" s="0" t="n">
        <v>270</v>
      </c>
      <c r="H355" s="0" t="n">
        <v>35.3343</v>
      </c>
      <c r="I355" s="0" t="n">
        <v>-110.333</v>
      </c>
      <c r="J355" s="24" t="n">
        <f aca="false">VLOOKUP(A355,coordinates!$A$3:$I$887,8,FALSE())</f>
        <v>35.334304</v>
      </c>
      <c r="K355" s="24" t="n">
        <f aca="false">VLOOKUP(A355,coordinates!$A$3:$I$887,9,FALSE())</f>
        <v>-110.33267</v>
      </c>
      <c r="L355" s="26" t="b">
        <f aca="false">COUNTIF(coordinates!$A$3:$A$887, A355)=1</f>
        <v>1</v>
      </c>
    </row>
    <row r="356" customFormat="false" ht="15.75" hidden="false" customHeight="false" outlineLevel="0" collapsed="false">
      <c r="A356" s="0" t="n">
        <v>479491680</v>
      </c>
      <c r="B356" s="0" t="s">
        <v>22</v>
      </c>
      <c r="C356" s="0" t="n">
        <v>1200</v>
      </c>
      <c r="D356" s="0" t="n">
        <v>1</v>
      </c>
      <c r="E356" s="22" t="n">
        <v>45574</v>
      </c>
      <c r="F356" s="0" t="n">
        <v>20</v>
      </c>
      <c r="G356" s="0" t="n">
        <v>281</v>
      </c>
      <c r="H356" s="0" t="n">
        <v>35.28981</v>
      </c>
      <c r="I356" s="0" t="n">
        <v>-110.284</v>
      </c>
      <c r="J356" s="24" t="n">
        <f aca="false">VLOOKUP(A356,coordinates!$A$3:$I$887,8,FALSE())</f>
        <v>35.2898126</v>
      </c>
      <c r="K356" s="24" t="n">
        <f aca="false">VLOOKUP(A356,coordinates!$A$3:$I$887,9,FALSE())</f>
        <v>-110.2841379</v>
      </c>
      <c r="L356" s="26" t="b">
        <f aca="false">COUNTIF(coordinates!$A$3:$A$887, A356)=1</f>
        <v>1</v>
      </c>
    </row>
    <row r="357" customFormat="false" ht="15.75" hidden="false" customHeight="false" outlineLevel="0" collapsed="false">
      <c r="A357" s="0" t="n">
        <v>479491697</v>
      </c>
      <c r="B357" s="0" t="s">
        <v>22</v>
      </c>
      <c r="C357" s="0" t="n">
        <v>1200</v>
      </c>
      <c r="D357" s="0" t="n">
        <v>1</v>
      </c>
      <c r="E357" s="22" t="n">
        <v>45141</v>
      </c>
      <c r="F357" s="0" t="n">
        <v>453</v>
      </c>
      <c r="G357" s="0" t="n">
        <v>300</v>
      </c>
      <c r="H357" s="0" t="n">
        <v>35.35054</v>
      </c>
      <c r="I357" s="0" t="n">
        <v>-110.289</v>
      </c>
      <c r="J357" s="24" t="n">
        <f aca="false">VLOOKUP(A357,coordinates!$A$3:$I$887,8,FALSE())</f>
        <v>35.35054</v>
      </c>
      <c r="K357" s="24" t="n">
        <f aca="false">VLOOKUP(A357,coordinates!$A$3:$I$887,9,FALSE())</f>
        <v>-110.28866</v>
      </c>
      <c r="L357" s="26" t="b">
        <f aca="false">COUNTIF(coordinates!$A$3:$A$887, A357)=1</f>
        <v>1</v>
      </c>
    </row>
    <row r="358" customFormat="false" ht="15.75" hidden="false" customHeight="false" outlineLevel="0" collapsed="false">
      <c r="A358" s="0" t="n">
        <v>479491721</v>
      </c>
      <c r="B358" s="0" t="s">
        <v>22</v>
      </c>
      <c r="C358" s="0" t="n">
        <v>1475</v>
      </c>
      <c r="D358" s="0" t="n">
        <v>1</v>
      </c>
      <c r="E358" s="22" t="n">
        <v>45203</v>
      </c>
      <c r="F358" s="0" t="n">
        <v>391</v>
      </c>
      <c r="G358" s="0" t="n">
        <v>1100</v>
      </c>
      <c r="H358" s="0" t="n">
        <v>35.42738</v>
      </c>
      <c r="I358" s="0" t="n">
        <v>-110.227</v>
      </c>
      <c r="J358" s="24" t="n">
        <f aca="false">VLOOKUP(A358,coordinates!$A$3:$I$887,8,FALSE())</f>
        <v>35.4273803</v>
      </c>
      <c r="K358" s="24" t="n">
        <f aca="false">VLOOKUP(A358,coordinates!$A$3:$I$887,9,FALSE())</f>
        <v>-110.2267282</v>
      </c>
      <c r="L358" s="26" t="b">
        <f aca="false">COUNTIF(coordinates!$A$3:$A$887, A358)=1</f>
        <v>1</v>
      </c>
    </row>
    <row r="359" customFormat="false" ht="15.75" hidden="false" customHeight="false" outlineLevel="0" collapsed="false">
      <c r="A359" s="0" t="n">
        <v>479491738</v>
      </c>
      <c r="B359" s="0" t="s">
        <v>22</v>
      </c>
      <c r="C359" s="0" t="n">
        <v>1475</v>
      </c>
      <c r="D359" s="0" t="n">
        <v>1</v>
      </c>
      <c r="E359" s="22" t="n">
        <v>45553</v>
      </c>
      <c r="F359" s="0" t="n">
        <v>41</v>
      </c>
      <c r="G359" s="0" t="n">
        <v>616</v>
      </c>
      <c r="H359" s="0" t="n">
        <v>35.39245</v>
      </c>
      <c r="I359" s="0" t="n">
        <v>-110.359</v>
      </c>
      <c r="J359" s="24" t="n">
        <f aca="false">VLOOKUP(A359,coordinates!$A$3:$I$887,8,FALSE())</f>
        <v>35.392445</v>
      </c>
      <c r="K359" s="24" t="n">
        <f aca="false">VLOOKUP(A359,coordinates!$A$3:$I$887,9,FALSE())</f>
        <v>-110.359101</v>
      </c>
      <c r="L359" s="26" t="b">
        <f aca="false">COUNTIF(coordinates!$A$3:$A$887, A359)=1</f>
        <v>1</v>
      </c>
    </row>
    <row r="360" customFormat="false" ht="15.75" hidden="false" customHeight="false" outlineLevel="0" collapsed="false">
      <c r="A360" s="0" t="n">
        <v>479491752</v>
      </c>
      <c r="B360" s="0" t="s">
        <v>22</v>
      </c>
      <c r="C360" s="0" t="n">
        <v>275</v>
      </c>
      <c r="D360" s="0" t="n">
        <v>1</v>
      </c>
      <c r="E360" s="22" t="n">
        <v>45561</v>
      </c>
      <c r="F360" s="0" t="n">
        <v>33</v>
      </c>
      <c r="G360" s="0" t="n">
        <v>203</v>
      </c>
      <c r="H360" s="0" t="n">
        <v>35.45663</v>
      </c>
      <c r="I360" s="0" t="n">
        <v>-110.323</v>
      </c>
      <c r="J360" s="24" t="n">
        <f aca="false">VLOOKUP(A360,coordinates!$A$3:$I$887,8,FALSE())</f>
        <v>35.4566337</v>
      </c>
      <c r="K360" s="24" t="n">
        <f aca="false">VLOOKUP(A360,coordinates!$A$3:$I$887,9,FALSE())</f>
        <v>-110.3230256</v>
      </c>
      <c r="L360" s="26" t="b">
        <f aca="false">COUNTIF(coordinates!$A$3:$A$887, A360)=1</f>
        <v>1</v>
      </c>
    </row>
    <row r="361" customFormat="false" ht="15.75" hidden="false" customHeight="false" outlineLevel="0" collapsed="false">
      <c r="A361" s="0" t="n">
        <v>479491769</v>
      </c>
      <c r="B361" s="0" t="s">
        <v>22</v>
      </c>
      <c r="C361" s="0" t="n">
        <v>275</v>
      </c>
      <c r="D361" s="0" t="n">
        <v>1</v>
      </c>
      <c r="E361" s="22" t="n">
        <v>44994</v>
      </c>
      <c r="F361" s="0" t="n">
        <v>600</v>
      </c>
      <c r="G361" s="0" t="n">
        <v>275</v>
      </c>
      <c r="H361" s="0" t="n">
        <v>35.38123</v>
      </c>
      <c r="I361" s="0" t="n">
        <v>-110.37</v>
      </c>
      <c r="J361" s="24" t="n">
        <f aca="false">VLOOKUP(A361,coordinates!$A$3:$I$887,8,FALSE())</f>
        <v>35.3812296</v>
      </c>
      <c r="K361" s="24" t="n">
        <f aca="false">VLOOKUP(A361,coordinates!$A$3:$I$887,9,FALSE())</f>
        <v>-110.3703244</v>
      </c>
      <c r="L361" s="26" t="b">
        <f aca="false">COUNTIF(coordinates!$A$3:$A$887, A361)=1</f>
        <v>1</v>
      </c>
    </row>
    <row r="362" customFormat="false" ht="15.75" hidden="false" customHeight="false" outlineLevel="0" collapsed="false">
      <c r="A362" s="0" t="n">
        <v>479491776</v>
      </c>
      <c r="B362" s="0" t="s">
        <v>22</v>
      </c>
      <c r="C362" s="0" t="n">
        <v>275</v>
      </c>
      <c r="D362" s="0" t="n">
        <v>1</v>
      </c>
      <c r="E362" s="22" t="n">
        <v>45428</v>
      </c>
      <c r="F362" s="0" t="n">
        <v>166</v>
      </c>
      <c r="G362" s="0" t="n">
        <v>114</v>
      </c>
      <c r="H362" s="0" t="n">
        <v>35.45605</v>
      </c>
      <c r="I362" s="0" t="n">
        <v>-110.304</v>
      </c>
      <c r="J362" s="24" t="n">
        <f aca="false">VLOOKUP(A362,coordinates!$A$3:$I$887,8,FALSE())</f>
        <v>35.45605</v>
      </c>
      <c r="K362" s="24" t="n">
        <f aca="false">VLOOKUP(A362,coordinates!$A$3:$I$887,9,FALSE())</f>
        <v>-110.30356</v>
      </c>
      <c r="L362" s="26" t="b">
        <f aca="false">COUNTIF(coordinates!$A$3:$A$887, A362)=1</f>
        <v>1</v>
      </c>
    </row>
    <row r="363" customFormat="false" ht="15.75" hidden="false" customHeight="false" outlineLevel="0" collapsed="false">
      <c r="A363" s="0" t="n">
        <v>479491800</v>
      </c>
      <c r="B363" s="0" t="s">
        <v>22</v>
      </c>
      <c r="C363" s="0" t="n">
        <v>275</v>
      </c>
      <c r="D363" s="0" t="n">
        <v>1</v>
      </c>
      <c r="E363" s="22" t="n">
        <v>45558</v>
      </c>
      <c r="F363" s="0" t="n">
        <v>36</v>
      </c>
      <c r="G363" s="0" t="n">
        <v>0</v>
      </c>
      <c r="H363" s="0" t="n">
        <v>35.28474</v>
      </c>
      <c r="I363" s="0" t="n">
        <v>-110.474</v>
      </c>
      <c r="J363" s="24" t="n">
        <f aca="false">VLOOKUP(A363,coordinates!$A$3:$I$887,8,FALSE())</f>
        <v>35.2847447</v>
      </c>
      <c r="K363" s="24" t="n">
        <f aca="false">VLOOKUP(A363,coordinates!$A$3:$I$887,9,FALSE())</f>
        <v>-110.4742368</v>
      </c>
      <c r="L363" s="26" t="b">
        <f aca="false">COUNTIF(coordinates!$A$3:$A$887, A363)=1</f>
        <v>1</v>
      </c>
    </row>
    <row r="364" customFormat="false" ht="15.75" hidden="false" customHeight="false" outlineLevel="0" collapsed="false">
      <c r="A364" s="0" t="n">
        <v>479491817</v>
      </c>
      <c r="B364" s="0" t="s">
        <v>22</v>
      </c>
      <c r="C364" s="0" t="n">
        <v>1475</v>
      </c>
      <c r="D364" s="0" t="n">
        <v>1</v>
      </c>
      <c r="E364" s="22" t="n">
        <v>45546</v>
      </c>
      <c r="F364" s="0" t="n">
        <v>48</v>
      </c>
      <c r="G364" s="0" t="n">
        <v>334</v>
      </c>
      <c r="H364" s="0" t="n">
        <v>35.14833</v>
      </c>
      <c r="I364" s="0" t="n">
        <v>-110.34</v>
      </c>
      <c r="J364" s="24" t="n">
        <f aca="false">VLOOKUP(A364,coordinates!$A$3:$I$887,8,FALSE())</f>
        <v>35.148333</v>
      </c>
      <c r="K364" s="24" t="n">
        <f aca="false">VLOOKUP(A364,coordinates!$A$3:$I$887,9,FALSE())</f>
        <v>-110.339876</v>
      </c>
      <c r="L364" s="26" t="b">
        <f aca="false">COUNTIF(coordinates!$A$3:$A$887, A364)=1</f>
        <v>1</v>
      </c>
    </row>
    <row r="365" customFormat="false" ht="15.75" hidden="false" customHeight="false" outlineLevel="0" collapsed="false">
      <c r="A365" s="0" t="n">
        <v>479491848</v>
      </c>
      <c r="B365" s="0" t="s">
        <v>22</v>
      </c>
      <c r="C365" s="0" t="n">
        <v>1200</v>
      </c>
      <c r="D365" s="0" t="n">
        <v>1</v>
      </c>
      <c r="E365" s="22" t="n">
        <v>45554</v>
      </c>
      <c r="F365" s="0" t="n">
        <v>40</v>
      </c>
      <c r="G365" s="0" t="n">
        <v>173</v>
      </c>
      <c r="H365" s="0" t="n">
        <v>35.38779</v>
      </c>
      <c r="I365" s="0" t="n">
        <v>-110.372</v>
      </c>
      <c r="J365" s="24" t="n">
        <f aca="false">VLOOKUP(A365,coordinates!$A$3:$I$887,8,FALSE())</f>
        <v>35.387787</v>
      </c>
      <c r="K365" s="24" t="n">
        <f aca="false">VLOOKUP(A365,coordinates!$A$3:$I$887,9,FALSE())</f>
        <v>-110.371873</v>
      </c>
      <c r="L365" s="26" t="b">
        <f aca="false">COUNTIF(coordinates!$A$3:$A$887, A365)=1</f>
        <v>1</v>
      </c>
    </row>
    <row r="366" customFormat="false" ht="15.75" hidden="false" customHeight="false" outlineLevel="0" collapsed="false">
      <c r="A366" s="0" t="n">
        <v>479491893</v>
      </c>
      <c r="B366" s="0" t="s">
        <v>22</v>
      </c>
      <c r="C366" s="0" t="n">
        <v>1475</v>
      </c>
      <c r="D366" s="0" t="n">
        <v>1</v>
      </c>
      <c r="E366" s="22" t="n">
        <v>45580</v>
      </c>
      <c r="F366" s="0" t="n">
        <v>14</v>
      </c>
      <c r="G366" s="0" t="n">
        <v>400</v>
      </c>
      <c r="H366" s="0" t="n">
        <v>35.37668</v>
      </c>
      <c r="I366" s="0" t="n">
        <v>-110.369</v>
      </c>
      <c r="J366" s="24" t="n">
        <f aca="false">VLOOKUP(A366,coordinates!$A$3:$I$887,8,FALSE())</f>
        <v>35.3766781</v>
      </c>
      <c r="K366" s="24" t="n">
        <f aca="false">VLOOKUP(A366,coordinates!$A$3:$I$887,9,FALSE())</f>
        <v>-110.3693809</v>
      </c>
      <c r="L366" s="26" t="b">
        <f aca="false">COUNTIF(coordinates!$A$3:$A$887, A366)=1</f>
        <v>1</v>
      </c>
    </row>
    <row r="367" customFormat="false" ht="15.75" hidden="false" customHeight="false" outlineLevel="0" collapsed="false">
      <c r="A367" s="0" t="n">
        <v>479491910</v>
      </c>
      <c r="B367" s="0" t="s">
        <v>22</v>
      </c>
      <c r="C367" s="0" t="n">
        <v>1200</v>
      </c>
      <c r="D367" s="0" t="n">
        <v>1</v>
      </c>
      <c r="E367" s="22" t="n">
        <v>44986</v>
      </c>
      <c r="F367" s="0" t="n">
        <v>608</v>
      </c>
      <c r="G367" s="0" t="n">
        <v>600</v>
      </c>
      <c r="H367" s="0" t="n">
        <v>35.33463</v>
      </c>
      <c r="I367" s="0" t="n">
        <v>-110.306</v>
      </c>
      <c r="J367" s="24" t="n">
        <f aca="false">VLOOKUP(A367,coordinates!$A$3:$I$887,8,FALSE())</f>
        <v>35.3346296</v>
      </c>
      <c r="K367" s="24" t="n">
        <f aca="false">VLOOKUP(A367,coordinates!$A$3:$I$887,9,FALSE())</f>
        <v>-110.306108</v>
      </c>
      <c r="L367" s="26" t="b">
        <f aca="false">COUNTIF(coordinates!$A$3:$A$887, A367)=1</f>
        <v>1</v>
      </c>
    </row>
    <row r="368" customFormat="false" ht="15.75" hidden="false" customHeight="false" outlineLevel="0" collapsed="false">
      <c r="A368" s="0" t="n">
        <v>479491927</v>
      </c>
      <c r="B368" s="0" t="s">
        <v>22</v>
      </c>
      <c r="C368" s="0" t="n">
        <v>275</v>
      </c>
      <c r="D368" s="0" t="n">
        <v>1</v>
      </c>
      <c r="E368" s="22" t="n">
        <v>44986</v>
      </c>
      <c r="F368" s="0" t="n">
        <v>608</v>
      </c>
      <c r="G368" s="0" t="n">
        <v>275</v>
      </c>
      <c r="H368" s="0" t="n">
        <v>35.33449</v>
      </c>
      <c r="I368" s="0" t="n">
        <v>-110.306</v>
      </c>
      <c r="J368" s="24" t="n">
        <f aca="false">VLOOKUP(A368,coordinates!$A$3:$I$887,8,FALSE())</f>
        <v>35.3344918</v>
      </c>
      <c r="K368" s="24" t="n">
        <f aca="false">VLOOKUP(A368,coordinates!$A$3:$I$887,9,FALSE())</f>
        <v>-110.3057338</v>
      </c>
      <c r="L368" s="26" t="b">
        <f aca="false">COUNTIF(coordinates!$A$3:$A$887, A368)=1</f>
        <v>1</v>
      </c>
    </row>
    <row r="369" customFormat="false" ht="15.75" hidden="false" customHeight="false" outlineLevel="0" collapsed="false">
      <c r="A369" s="0" t="n">
        <v>479492069</v>
      </c>
      <c r="B369" s="0" t="s">
        <v>22</v>
      </c>
      <c r="C369" s="0" t="n">
        <v>275</v>
      </c>
      <c r="D369" s="0" t="n">
        <v>1</v>
      </c>
      <c r="E369" s="22" t="n">
        <v>45558</v>
      </c>
      <c r="F369" s="0" t="n">
        <v>36</v>
      </c>
      <c r="G369" s="0" t="n">
        <v>280</v>
      </c>
      <c r="H369" s="0" t="n">
        <v>35.28574</v>
      </c>
      <c r="I369" s="0" t="n">
        <v>-110.474</v>
      </c>
      <c r="J369" s="24" t="n">
        <f aca="false">VLOOKUP(A369,coordinates!$A$3:$I$887,8,FALSE())</f>
        <v>35.285738</v>
      </c>
      <c r="K369" s="24" t="n">
        <f aca="false">VLOOKUP(A369,coordinates!$A$3:$I$887,9,FALSE())</f>
        <v>-110.474462</v>
      </c>
      <c r="L369" s="26" t="b">
        <f aca="false">COUNTIF(coordinates!$A$3:$A$887, A369)=1</f>
        <v>1</v>
      </c>
    </row>
    <row r="370" customFormat="false" ht="15.75" hidden="false" customHeight="false" outlineLevel="0" collapsed="false">
      <c r="A370" s="0" t="n">
        <v>479492076</v>
      </c>
      <c r="B370" s="0" t="s">
        <v>22</v>
      </c>
      <c r="C370" s="0" t="n">
        <v>1275</v>
      </c>
      <c r="D370" s="0" t="n">
        <v>1</v>
      </c>
      <c r="E370" s="22" t="n">
        <v>45554</v>
      </c>
      <c r="F370" s="0" t="n">
        <v>40</v>
      </c>
      <c r="G370" s="0" t="n">
        <v>328</v>
      </c>
      <c r="H370" s="0" t="n">
        <v>35.34688</v>
      </c>
      <c r="I370" s="0" t="n">
        <v>-110.324</v>
      </c>
      <c r="J370" s="24" t="n">
        <f aca="false">VLOOKUP(A370,coordinates!$A$3:$I$887,8,FALSE())</f>
        <v>35.346883</v>
      </c>
      <c r="K370" s="24" t="n">
        <f aca="false">VLOOKUP(A370,coordinates!$A$3:$I$887,9,FALSE())</f>
        <v>-110.324136</v>
      </c>
      <c r="L370" s="26" t="b">
        <f aca="false">COUNTIF(coordinates!$A$3:$A$887, A370)=1</f>
        <v>1</v>
      </c>
    </row>
    <row r="371" customFormat="false" ht="15.75" hidden="false" customHeight="false" outlineLevel="0" collapsed="false">
      <c r="A371" s="0" t="n">
        <v>479492083</v>
      </c>
      <c r="B371" s="0" t="s">
        <v>22</v>
      </c>
      <c r="C371" s="0" t="n">
        <v>275</v>
      </c>
      <c r="E371" s="22" t="n">
        <v>45364</v>
      </c>
      <c r="F371" s="0" t="n">
        <v>230</v>
      </c>
      <c r="G371" s="0" t="n">
        <v>275</v>
      </c>
      <c r="H371" s="0" t="n">
        <v>35.45868</v>
      </c>
      <c r="I371" s="0" t="n">
        <v>-110.172</v>
      </c>
      <c r="J371" s="24" t="n">
        <f aca="false">VLOOKUP(A371,coordinates!$A$3:$I$887,8,FALSE())</f>
        <v>35.4586753</v>
      </c>
      <c r="K371" s="24" t="n">
        <f aca="false">VLOOKUP(A371,coordinates!$A$3:$I$887,9,FALSE())</f>
        <v>-110.171506</v>
      </c>
      <c r="L371" s="26" t="b">
        <f aca="false">COUNTIF(coordinates!$A$3:$A$887, A371)=1</f>
        <v>1</v>
      </c>
    </row>
    <row r="372" customFormat="false" ht="15.75" hidden="false" customHeight="false" outlineLevel="0" collapsed="false">
      <c r="A372" s="0" t="n">
        <v>479492162</v>
      </c>
      <c r="B372" s="0" t="s">
        <v>22</v>
      </c>
      <c r="C372" s="0" t="n">
        <v>275</v>
      </c>
      <c r="E372" s="22" t="n">
        <v>45392</v>
      </c>
      <c r="F372" s="0" t="n">
        <v>202</v>
      </c>
      <c r="G372" s="0" t="n">
        <v>267</v>
      </c>
      <c r="H372" s="0" t="n">
        <v>35.19693</v>
      </c>
      <c r="I372" s="0" t="n">
        <v>-110.055</v>
      </c>
      <c r="J372" s="24" t="n">
        <f aca="false">VLOOKUP(A372,coordinates!$A$3:$I$887,8,FALSE())</f>
        <v>35.1969252</v>
      </c>
      <c r="K372" s="24" t="n">
        <f aca="false">VLOOKUP(A372,coordinates!$A$3:$I$887,9,FALSE())</f>
        <v>-110.0545189</v>
      </c>
      <c r="L372" s="26" t="b">
        <f aca="false">COUNTIF(coordinates!$A$3:$A$887, A372)=1</f>
        <v>1</v>
      </c>
    </row>
    <row r="373" customFormat="false" ht="15.75" hidden="false" customHeight="false" outlineLevel="0" collapsed="false">
      <c r="A373" s="0" t="n">
        <v>479492203</v>
      </c>
      <c r="B373" s="0" t="s">
        <v>22</v>
      </c>
      <c r="C373" s="0" t="n">
        <v>275</v>
      </c>
      <c r="D373" s="0" t="n">
        <v>1</v>
      </c>
      <c r="E373" s="22" t="n">
        <v>45483</v>
      </c>
      <c r="F373" s="0" t="n">
        <v>111</v>
      </c>
      <c r="G373" s="0" t="n">
        <v>275</v>
      </c>
      <c r="H373" s="0" t="n">
        <v>35.37515</v>
      </c>
      <c r="I373" s="0" t="n">
        <v>-110.153</v>
      </c>
      <c r="J373" s="24" t="n">
        <f aca="false">VLOOKUP(A373,coordinates!$A$3:$I$887,8,FALSE())</f>
        <v>35.375154</v>
      </c>
      <c r="K373" s="24" t="n">
        <f aca="false">VLOOKUP(A373,coordinates!$A$3:$I$887,9,FALSE())</f>
        <v>-110.153363</v>
      </c>
      <c r="L373" s="26" t="b">
        <f aca="false">COUNTIF(coordinates!$A$3:$A$887, A373)=1</f>
        <v>1</v>
      </c>
    </row>
    <row r="374" customFormat="false" ht="15.75" hidden="false" customHeight="false" outlineLevel="0" collapsed="false">
      <c r="A374" s="0" t="n">
        <v>479492210</v>
      </c>
      <c r="B374" s="0" t="s">
        <v>22</v>
      </c>
      <c r="C374" s="0" t="n">
        <v>275</v>
      </c>
      <c r="D374" s="0" t="n">
        <v>1</v>
      </c>
      <c r="E374" s="22" t="n">
        <v>45407</v>
      </c>
      <c r="F374" s="0" t="n">
        <v>187</v>
      </c>
      <c r="G374" s="0" t="n">
        <v>165</v>
      </c>
      <c r="H374" s="0" t="n">
        <v>35.38294</v>
      </c>
      <c r="I374" s="0" t="n">
        <v>-110.164</v>
      </c>
      <c r="J374" s="24" t="n">
        <f aca="false">VLOOKUP(A374,coordinates!$A$3:$I$887,8,FALSE())</f>
        <v>35.382938</v>
      </c>
      <c r="K374" s="24" t="n">
        <f aca="false">VLOOKUP(A374,coordinates!$A$3:$I$887,9,FALSE())</f>
        <v>-110.164435</v>
      </c>
      <c r="L374" s="26" t="b">
        <f aca="false">COUNTIF(coordinates!$A$3:$A$887, A374)=1</f>
        <v>1</v>
      </c>
    </row>
    <row r="375" customFormat="false" ht="15.75" hidden="false" customHeight="false" outlineLevel="0" collapsed="false">
      <c r="A375" s="0" t="n">
        <v>479492241</v>
      </c>
      <c r="B375" s="0" t="s">
        <v>22</v>
      </c>
      <c r="C375" s="0" t="n">
        <v>275</v>
      </c>
      <c r="D375" s="0" t="n">
        <v>1</v>
      </c>
      <c r="E375" s="22" t="n">
        <v>45127</v>
      </c>
      <c r="F375" s="0" t="n">
        <v>467</v>
      </c>
      <c r="G375" s="0" t="n">
        <v>0</v>
      </c>
      <c r="H375" s="0" t="n">
        <v>35.38232</v>
      </c>
      <c r="I375" s="0" t="n">
        <v>-110.159</v>
      </c>
      <c r="J375" s="24" t="n">
        <f aca="false">VLOOKUP(A375,coordinates!$A$3:$I$887,8,FALSE())</f>
        <v>35.382317</v>
      </c>
      <c r="K375" s="24" t="n">
        <f aca="false">VLOOKUP(A375,coordinates!$A$3:$I$887,9,FALSE())</f>
        <v>-110.159101</v>
      </c>
      <c r="L375" s="26" t="b">
        <f aca="false">COUNTIF(coordinates!$A$3:$A$887, A375)=1</f>
        <v>1</v>
      </c>
    </row>
    <row r="376" customFormat="false" ht="15.75" hidden="false" customHeight="false" outlineLevel="0" collapsed="false">
      <c r="A376" s="0" t="n">
        <v>479492337</v>
      </c>
      <c r="B376" s="0" t="s">
        <v>22</v>
      </c>
      <c r="C376" s="0" t="n">
        <v>1200</v>
      </c>
      <c r="D376" s="0" t="n">
        <v>7</v>
      </c>
      <c r="E376" s="22" t="n">
        <v>45560</v>
      </c>
      <c r="F376" s="0" t="n">
        <v>34</v>
      </c>
      <c r="G376" s="0" t="n">
        <v>502</v>
      </c>
      <c r="H376" s="0" t="n">
        <v>35.4439</v>
      </c>
      <c r="I376" s="0" t="n">
        <v>-110.481</v>
      </c>
      <c r="J376" s="24" t="n">
        <f aca="false">VLOOKUP(A376,coordinates!$A$3:$I$887,8,FALSE())</f>
        <v>35.4439009</v>
      </c>
      <c r="K376" s="24" t="n">
        <f aca="false">VLOOKUP(A376,coordinates!$A$3:$I$887,9,FALSE())</f>
        <v>-110.4809266</v>
      </c>
      <c r="L376" s="26" t="b">
        <f aca="false">COUNTIF(coordinates!$A$3:$A$887, A376)=1</f>
        <v>1</v>
      </c>
    </row>
    <row r="377" customFormat="false" ht="15.75" hidden="false" customHeight="false" outlineLevel="0" collapsed="false">
      <c r="A377" s="0" t="n">
        <v>479492375</v>
      </c>
      <c r="B377" s="0" t="s">
        <v>22</v>
      </c>
      <c r="C377" s="0" t="n">
        <v>275</v>
      </c>
      <c r="D377" s="0" t="n">
        <v>1</v>
      </c>
      <c r="E377" s="22" t="n">
        <v>45182</v>
      </c>
      <c r="F377" s="0" t="n">
        <v>412</v>
      </c>
      <c r="G377" s="0" t="n">
        <v>275</v>
      </c>
      <c r="H377" s="0" t="n">
        <v>35.47007</v>
      </c>
      <c r="I377" s="0" t="n">
        <v>-110.481</v>
      </c>
      <c r="J377" s="24" t="n">
        <f aca="false">VLOOKUP(A377,coordinates!$A$3:$I$887,8,FALSE())</f>
        <v>35.470067</v>
      </c>
      <c r="K377" s="24" t="n">
        <f aca="false">VLOOKUP(A377,coordinates!$A$3:$I$887,9,FALSE())</f>
        <v>-110.480776</v>
      </c>
      <c r="L377" s="26" t="b">
        <f aca="false">COUNTIF(coordinates!$A$3:$A$887, A377)=1</f>
        <v>1</v>
      </c>
    </row>
    <row r="378" customFormat="false" ht="15.75" hidden="false" customHeight="false" outlineLevel="0" collapsed="false">
      <c r="A378" s="0" t="n">
        <v>479492382</v>
      </c>
      <c r="B378" s="0" t="s">
        <v>22</v>
      </c>
      <c r="C378" s="0" t="n">
        <v>1200</v>
      </c>
      <c r="D378" s="0" t="n">
        <v>1</v>
      </c>
      <c r="E378" s="22" t="n">
        <v>45264</v>
      </c>
      <c r="F378" s="0" t="n">
        <v>330</v>
      </c>
      <c r="G378" s="0" t="n">
        <v>60</v>
      </c>
      <c r="H378" s="0" t="n">
        <v>35.47413</v>
      </c>
      <c r="I378" s="0" t="n">
        <v>-110.486</v>
      </c>
      <c r="J378" s="24" t="n">
        <f aca="false">VLOOKUP(A378,coordinates!$A$3:$I$887,8,FALSE())</f>
        <v>35.474125</v>
      </c>
      <c r="K378" s="24" t="n">
        <f aca="false">VLOOKUP(A378,coordinates!$A$3:$I$887,9,FALSE())</f>
        <v>-110.485725</v>
      </c>
      <c r="L378" s="26" t="b">
        <f aca="false">COUNTIF(coordinates!$A$3:$A$887, A378)=1</f>
        <v>1</v>
      </c>
    </row>
    <row r="379" customFormat="false" ht="15.75" hidden="false" customHeight="false" outlineLevel="0" collapsed="false">
      <c r="A379" s="0" t="n">
        <v>479492423</v>
      </c>
      <c r="B379" s="0" t="s">
        <v>22</v>
      </c>
      <c r="C379" s="0" t="n">
        <v>1000</v>
      </c>
      <c r="D379" s="0" t="n">
        <v>1</v>
      </c>
      <c r="E379" s="22" t="n">
        <v>45502</v>
      </c>
      <c r="F379" s="0" t="n">
        <v>92</v>
      </c>
      <c r="G379" s="0" t="n">
        <v>1000</v>
      </c>
      <c r="H379" s="0" t="n">
        <v>35.48263</v>
      </c>
      <c r="I379" s="0" t="n">
        <v>-110.393</v>
      </c>
      <c r="J379" s="24" t="n">
        <f aca="false">VLOOKUP(A379,coordinates!$A$3:$I$887,8,FALSE())</f>
        <v>35.48263</v>
      </c>
      <c r="K379" s="24" t="n">
        <f aca="false">VLOOKUP(A379,coordinates!$A$3:$I$887,9,FALSE())</f>
        <v>-110.39255</v>
      </c>
      <c r="L379" s="26" t="b">
        <f aca="false">COUNTIF(coordinates!$A$3:$A$887, A379)=1</f>
        <v>1</v>
      </c>
    </row>
    <row r="380" customFormat="false" ht="15.75" hidden="false" customHeight="false" outlineLevel="0" collapsed="false">
      <c r="A380" s="0" t="n">
        <v>479492454</v>
      </c>
      <c r="B380" s="0" t="s">
        <v>22</v>
      </c>
      <c r="C380" s="0" t="n">
        <v>1475</v>
      </c>
      <c r="D380" s="0" t="n">
        <v>5</v>
      </c>
      <c r="E380" s="22" t="n">
        <v>45559</v>
      </c>
      <c r="F380" s="0" t="n">
        <v>35</v>
      </c>
      <c r="G380" s="0" t="n">
        <v>911</v>
      </c>
      <c r="H380" s="0" t="n">
        <v>35.48784</v>
      </c>
      <c r="I380" s="0" t="n">
        <v>-110.194</v>
      </c>
      <c r="J380" s="24" t="n">
        <f aca="false">VLOOKUP(A380,coordinates!$A$3:$I$887,8,FALSE())</f>
        <v>35.48784</v>
      </c>
      <c r="K380" s="24" t="n">
        <f aca="false">VLOOKUP(A380,coordinates!$A$3:$I$887,9,FALSE())</f>
        <v>-110.193984</v>
      </c>
      <c r="L380" s="26" t="b">
        <f aca="false">COUNTIF(coordinates!$A$3:$A$887, A380)=1</f>
        <v>1</v>
      </c>
    </row>
    <row r="381" customFormat="false" ht="15.75" hidden="false" customHeight="false" outlineLevel="0" collapsed="false">
      <c r="A381" s="0" t="n">
        <v>479492557</v>
      </c>
      <c r="B381" s="0" t="s">
        <v>22</v>
      </c>
      <c r="C381" s="0" t="n">
        <v>275</v>
      </c>
      <c r="D381" s="0" t="n">
        <v>1</v>
      </c>
      <c r="E381" s="22" t="n">
        <v>45089</v>
      </c>
      <c r="F381" s="0" t="n">
        <v>505</v>
      </c>
      <c r="G381" s="0" t="n">
        <v>50</v>
      </c>
      <c r="H381" s="0" t="n">
        <v>35.49948</v>
      </c>
      <c r="I381" s="0" t="n">
        <v>-110.303</v>
      </c>
      <c r="J381" s="24" t="n">
        <f aca="false">VLOOKUP(A381,coordinates!$A$3:$I$887,8,FALSE())</f>
        <v>35.499484</v>
      </c>
      <c r="K381" s="24" t="n">
        <f aca="false">VLOOKUP(A381,coordinates!$A$3:$I$887,9,FALSE())</f>
        <v>-110.302809</v>
      </c>
      <c r="L381" s="26" t="b">
        <f aca="false">COUNTIF(coordinates!$A$3:$A$887, A381)=1</f>
        <v>1</v>
      </c>
    </row>
    <row r="382" customFormat="false" ht="15.75" hidden="false" customHeight="false" outlineLevel="0" collapsed="false">
      <c r="A382" s="0" t="n">
        <v>479492595</v>
      </c>
      <c r="B382" s="0" t="s">
        <v>22</v>
      </c>
      <c r="C382" s="0" t="n">
        <v>275</v>
      </c>
      <c r="D382" s="0" t="n">
        <v>1</v>
      </c>
      <c r="E382" s="22" t="n">
        <v>44964</v>
      </c>
      <c r="F382" s="0" t="n">
        <v>630</v>
      </c>
      <c r="G382" s="0" t="n">
        <v>275</v>
      </c>
      <c r="H382" s="0" t="n">
        <v>35.46783</v>
      </c>
      <c r="I382" s="0" t="n">
        <v>-110.521</v>
      </c>
      <c r="J382" s="24" t="n">
        <f aca="false">VLOOKUP(A382,coordinates!$A$3:$I$887,8,FALSE())</f>
        <v>35.467826</v>
      </c>
      <c r="K382" s="24" t="n">
        <f aca="false">VLOOKUP(A382,coordinates!$A$3:$I$887,9,FALSE())</f>
        <v>-110.52115</v>
      </c>
      <c r="L382" s="26" t="b">
        <f aca="false">COUNTIF(coordinates!$A$3:$A$887, A382)=1</f>
        <v>1</v>
      </c>
    </row>
    <row r="383" customFormat="false" ht="15.75" hidden="false" customHeight="false" outlineLevel="0" collapsed="false">
      <c r="A383" s="0" t="n">
        <v>479492643</v>
      </c>
      <c r="B383" s="0" t="s">
        <v>22</v>
      </c>
      <c r="C383" s="0" t="n">
        <v>1200</v>
      </c>
      <c r="D383" s="0" t="n">
        <v>2</v>
      </c>
      <c r="E383" s="22" t="n">
        <v>45484</v>
      </c>
      <c r="F383" s="0" t="n">
        <v>110</v>
      </c>
      <c r="G383" s="0" t="n">
        <v>59</v>
      </c>
      <c r="H383" s="0" t="n">
        <v>35.48459</v>
      </c>
      <c r="I383" s="0" t="n">
        <v>-110.503</v>
      </c>
      <c r="J383" s="24" t="n">
        <f aca="false">VLOOKUP(A383,coordinates!$A$3:$I$887,8,FALSE())</f>
        <v>35.4845913</v>
      </c>
      <c r="K383" s="24" t="n">
        <f aca="false">VLOOKUP(A383,coordinates!$A$3:$I$887,9,FALSE())</f>
        <v>-110.5026599</v>
      </c>
      <c r="L383" s="26" t="b">
        <f aca="false">COUNTIF(coordinates!$A$3:$A$887, A383)=1</f>
        <v>1</v>
      </c>
    </row>
    <row r="384" customFormat="false" ht="15.75" hidden="false" customHeight="false" outlineLevel="0" collapsed="false">
      <c r="A384" s="0" t="n">
        <v>479492650</v>
      </c>
      <c r="B384" s="0" t="s">
        <v>22</v>
      </c>
      <c r="C384" s="0" t="n">
        <v>1475</v>
      </c>
      <c r="D384" s="0" t="n">
        <v>2</v>
      </c>
      <c r="E384" s="22" t="n">
        <v>45559</v>
      </c>
      <c r="F384" s="0" t="n">
        <v>35</v>
      </c>
      <c r="G384" s="0" t="n">
        <v>261</v>
      </c>
      <c r="H384" s="0" t="n">
        <v>35.49268</v>
      </c>
      <c r="I384" s="0" t="n">
        <v>-110.459</v>
      </c>
      <c r="J384" s="24" t="n">
        <f aca="false">VLOOKUP(A384,coordinates!$A$3:$I$887,8,FALSE())</f>
        <v>35.49268</v>
      </c>
      <c r="K384" s="24" t="n">
        <f aca="false">VLOOKUP(A384,coordinates!$A$3:$I$887,9,FALSE())</f>
        <v>-110.45929</v>
      </c>
      <c r="L384" s="26" t="b">
        <f aca="false">COUNTIF(coordinates!$A$3:$A$887, A384)=1</f>
        <v>1</v>
      </c>
    </row>
    <row r="385" customFormat="false" ht="15.75" hidden="false" customHeight="false" outlineLevel="0" collapsed="false">
      <c r="A385" s="0" t="n">
        <v>479492667</v>
      </c>
      <c r="B385" s="0" t="s">
        <v>22</v>
      </c>
      <c r="C385" s="0" t="n">
        <v>1200</v>
      </c>
      <c r="D385" s="0" t="n">
        <v>4</v>
      </c>
      <c r="E385" s="22" t="n">
        <v>45560</v>
      </c>
      <c r="F385" s="0" t="n">
        <v>34</v>
      </c>
      <c r="G385" s="0" t="n">
        <v>196</v>
      </c>
      <c r="H385" s="0" t="n">
        <v>35.48511</v>
      </c>
      <c r="I385" s="0" t="n">
        <v>-110.478</v>
      </c>
      <c r="J385" s="24" t="n">
        <f aca="false">VLOOKUP(A385,coordinates!$A$3:$I$887,8,FALSE())</f>
        <v>35.485108</v>
      </c>
      <c r="K385" s="24" t="n">
        <f aca="false">VLOOKUP(A385,coordinates!$A$3:$I$887,9,FALSE())</f>
        <v>-110.477791</v>
      </c>
      <c r="L385" s="26" t="b">
        <f aca="false">COUNTIF(coordinates!$A$3:$A$887, A385)=1</f>
        <v>1</v>
      </c>
    </row>
    <row r="386" customFormat="false" ht="15.75" hidden="false" customHeight="false" outlineLevel="0" collapsed="false">
      <c r="A386" s="0" t="n">
        <v>479492674</v>
      </c>
      <c r="B386" s="0" t="s">
        <v>22</v>
      </c>
      <c r="C386" s="0" t="n">
        <v>1200</v>
      </c>
      <c r="D386" s="0" t="n">
        <v>1</v>
      </c>
      <c r="E386" s="22" t="n">
        <v>45243</v>
      </c>
      <c r="F386" s="0" t="n">
        <v>351</v>
      </c>
      <c r="G386" s="0" t="n">
        <v>10</v>
      </c>
      <c r="H386" s="0" t="n">
        <v>35.49562</v>
      </c>
      <c r="I386" s="0" t="n">
        <v>-110.452</v>
      </c>
      <c r="J386" s="24" t="n">
        <f aca="false">VLOOKUP(A386,coordinates!$A$3:$I$887,8,FALSE())</f>
        <v>35.4956227</v>
      </c>
      <c r="K386" s="24" t="n">
        <f aca="false">VLOOKUP(A386,coordinates!$A$3:$I$887,9,FALSE())</f>
        <v>-110.4520519</v>
      </c>
      <c r="L386" s="26" t="b">
        <f aca="false">COUNTIF(coordinates!$A$3:$A$887, A386)=1</f>
        <v>1</v>
      </c>
    </row>
    <row r="387" customFormat="false" ht="15.75" hidden="false" customHeight="false" outlineLevel="0" collapsed="false">
      <c r="A387" s="0" t="n">
        <v>479935412</v>
      </c>
      <c r="B387" s="0" t="s">
        <v>22</v>
      </c>
      <c r="C387" s="0" t="n">
        <v>1000</v>
      </c>
      <c r="D387" s="0" t="n">
        <v>1</v>
      </c>
      <c r="E387" s="22" t="n">
        <v>45547</v>
      </c>
      <c r="F387" s="0" t="n">
        <v>47</v>
      </c>
      <c r="G387" s="0" t="n">
        <v>676</v>
      </c>
      <c r="H387" s="0" t="n">
        <v>35.25556</v>
      </c>
      <c r="I387" s="0" t="n">
        <v>-110.362</v>
      </c>
      <c r="J387" s="24" t="n">
        <f aca="false">VLOOKUP(A387,coordinates!$A$3:$I$887,8,FALSE())</f>
        <v>35.255558</v>
      </c>
      <c r="K387" s="24" t="n">
        <f aca="false">VLOOKUP(A387,coordinates!$A$3:$I$887,9,FALSE())</f>
        <v>-110.361781</v>
      </c>
      <c r="L387" s="26" t="b">
        <f aca="false">COUNTIF(coordinates!$A$3:$A$887, A387)=1</f>
        <v>1</v>
      </c>
    </row>
    <row r="388" customFormat="false" ht="15.75" hidden="false" customHeight="false" outlineLevel="0" collapsed="false">
      <c r="A388" s="0" t="n">
        <v>479935429</v>
      </c>
      <c r="B388" s="0" t="s">
        <v>22</v>
      </c>
      <c r="C388" s="0" t="n">
        <v>1000</v>
      </c>
      <c r="D388" s="0" t="n">
        <v>1</v>
      </c>
      <c r="E388" s="22" t="n">
        <v>44956</v>
      </c>
      <c r="F388" s="0" t="n">
        <v>638</v>
      </c>
      <c r="G388" s="0" t="n">
        <v>1000</v>
      </c>
      <c r="H388" s="0" t="n">
        <v>35.33612</v>
      </c>
      <c r="I388" s="0" t="n">
        <v>-110.549</v>
      </c>
      <c r="J388" s="24" t="n">
        <f aca="false">VLOOKUP(A388,coordinates!$A$3:$I$887,8,FALSE())</f>
        <v>35.336116</v>
      </c>
      <c r="K388" s="24" t="n">
        <f aca="false">VLOOKUP(A388,coordinates!$A$3:$I$887,9,FALSE())</f>
        <v>-110.549062</v>
      </c>
      <c r="L388" s="26" t="b">
        <f aca="false">COUNTIF(coordinates!$A$3:$A$887, A388)=1</f>
        <v>1</v>
      </c>
    </row>
    <row r="389" customFormat="false" ht="15.75" hidden="false" customHeight="false" outlineLevel="0" collapsed="false">
      <c r="A389" s="0" t="n">
        <v>479935436</v>
      </c>
      <c r="B389" s="0" t="s">
        <v>22</v>
      </c>
      <c r="C389" s="0" t="n">
        <v>1000</v>
      </c>
      <c r="D389" s="0" t="n">
        <v>1</v>
      </c>
      <c r="E389" s="22" t="n">
        <v>45313</v>
      </c>
      <c r="F389" s="0" t="n">
        <v>281</v>
      </c>
      <c r="G389" s="0" t="n">
        <v>725</v>
      </c>
      <c r="H389" s="0" t="n">
        <v>35.35604</v>
      </c>
      <c r="I389" s="0" t="n">
        <v>-110.537</v>
      </c>
      <c r="J389" s="24" t="n">
        <f aca="false">VLOOKUP(A389,coordinates!$A$3:$I$887,8,FALSE())</f>
        <v>35.3560381</v>
      </c>
      <c r="K389" s="24" t="n">
        <f aca="false">VLOOKUP(A389,coordinates!$A$3:$I$887,9,FALSE())</f>
        <v>-110.5367752</v>
      </c>
      <c r="L389" s="26" t="b">
        <f aca="false">COUNTIF(coordinates!$A$3:$A$887, A389)=1</f>
        <v>1</v>
      </c>
    </row>
    <row r="390" customFormat="false" ht="15.75" hidden="false" customHeight="false" outlineLevel="0" collapsed="false">
      <c r="A390" s="0" t="n">
        <v>488072605</v>
      </c>
      <c r="B390" s="0" t="s">
        <v>22</v>
      </c>
      <c r="C390" s="0" t="n">
        <v>1200</v>
      </c>
      <c r="D390" s="0" t="n">
        <v>2</v>
      </c>
      <c r="E390" s="22" t="n">
        <v>45497</v>
      </c>
      <c r="F390" s="0" t="n">
        <v>97</v>
      </c>
      <c r="G390" s="0" t="n">
        <v>144</v>
      </c>
      <c r="H390" s="0" t="n">
        <v>35.57515</v>
      </c>
      <c r="I390" s="0" t="n">
        <v>-110.276</v>
      </c>
      <c r="J390" s="24" t="n">
        <f aca="false">VLOOKUP(A390,coordinates!$A$3:$I$887,8,FALSE())</f>
        <v>35.57515164</v>
      </c>
      <c r="K390" s="24" t="n">
        <f aca="false">VLOOKUP(A390,coordinates!$A$3:$I$887,9,FALSE())</f>
        <v>-110.2759391</v>
      </c>
      <c r="L390" s="26" t="b">
        <f aca="false">COUNTIF(coordinates!$A$3:$A$887, A390)=1</f>
        <v>1</v>
      </c>
    </row>
    <row r="391" customFormat="false" ht="15.75" hidden="false" customHeight="false" outlineLevel="0" collapsed="false">
      <c r="A391" s="0" t="n">
        <v>488072643</v>
      </c>
      <c r="B391" s="0" t="s">
        <v>22</v>
      </c>
      <c r="C391" s="0" t="n">
        <v>1200</v>
      </c>
      <c r="D391" s="0" t="n">
        <v>1</v>
      </c>
      <c r="E391" s="22" t="n">
        <v>45497</v>
      </c>
      <c r="F391" s="0" t="n">
        <v>97</v>
      </c>
      <c r="G391" s="0" t="n">
        <v>242</v>
      </c>
      <c r="H391" s="0" t="n">
        <v>35.185</v>
      </c>
      <c r="I391" s="0" t="n">
        <v>-110.119</v>
      </c>
      <c r="J391" s="24" t="n">
        <f aca="false">VLOOKUP(A391,coordinates!$A$3:$I$887,8,FALSE())</f>
        <v>35.1850039</v>
      </c>
      <c r="K391" s="24" t="n">
        <f aca="false">VLOOKUP(A391,coordinates!$A$3:$I$887,9,FALSE())</f>
        <v>-110.1193913</v>
      </c>
      <c r="L391" s="26" t="b">
        <f aca="false">COUNTIF(coordinates!$A$3:$A$887, A391)=1</f>
        <v>1</v>
      </c>
    </row>
    <row r="392" customFormat="false" ht="15.75" hidden="false" customHeight="false" outlineLevel="0" collapsed="false">
      <c r="A392" s="0" t="n">
        <v>488072698</v>
      </c>
      <c r="B392" s="0" t="s">
        <v>22</v>
      </c>
      <c r="C392" s="0" t="n">
        <v>1200</v>
      </c>
      <c r="D392" s="0" t="n">
        <v>6</v>
      </c>
      <c r="E392" s="22" t="n">
        <v>45497</v>
      </c>
      <c r="F392" s="0" t="n">
        <v>97</v>
      </c>
      <c r="G392" s="0" t="n">
        <v>15</v>
      </c>
      <c r="H392" s="0" t="n">
        <v>35.57753</v>
      </c>
      <c r="I392" s="0" t="n">
        <v>-110.275</v>
      </c>
      <c r="J392" s="24" t="n">
        <f aca="false">VLOOKUP(A392,coordinates!$A$3:$I$887,8,FALSE())</f>
        <v>35.57752635</v>
      </c>
      <c r="K392" s="24" t="n">
        <f aca="false">VLOOKUP(A392,coordinates!$A$3:$I$887,9,FALSE())</f>
        <v>-110.2754744</v>
      </c>
      <c r="L392" s="26" t="b">
        <f aca="false">COUNTIF(coordinates!$A$3:$A$887, A392)=1</f>
        <v>1</v>
      </c>
    </row>
    <row r="393" customFormat="false" ht="15.75" hidden="false" customHeight="false" outlineLevel="0" collapsed="false">
      <c r="A393" s="0" t="n">
        <v>488072708</v>
      </c>
      <c r="B393" s="0" t="s">
        <v>22</v>
      </c>
      <c r="C393" s="0" t="n">
        <v>1200</v>
      </c>
      <c r="D393" s="0" t="n">
        <v>4</v>
      </c>
      <c r="E393" s="22" t="n">
        <v>45580</v>
      </c>
      <c r="F393" s="0" t="n">
        <v>14</v>
      </c>
      <c r="G393" s="0" t="n">
        <v>365</v>
      </c>
      <c r="H393" s="0" t="n">
        <v>35.50636</v>
      </c>
      <c r="I393" s="0" t="n">
        <v>-110.281</v>
      </c>
      <c r="J393" s="24" t="n">
        <f aca="false">VLOOKUP(A393,coordinates!$A$3:$I$887,8,FALSE())</f>
        <v>35.50635693</v>
      </c>
      <c r="K393" s="24" t="n">
        <f aca="false">VLOOKUP(A393,coordinates!$A$3:$I$887,9,FALSE())</f>
        <v>-110.280611</v>
      </c>
      <c r="L393" s="26" t="b">
        <f aca="false">COUNTIF(coordinates!$A$3:$A$887, A393)=1</f>
        <v>1</v>
      </c>
    </row>
    <row r="394" customFormat="false" ht="15.75" hidden="false" customHeight="false" outlineLevel="0" collapsed="false">
      <c r="A394" s="0" t="n">
        <v>488072715</v>
      </c>
      <c r="B394" s="0" t="s">
        <v>22</v>
      </c>
      <c r="C394" s="0" t="n">
        <v>1200</v>
      </c>
      <c r="D394" s="0" t="n">
        <v>2</v>
      </c>
      <c r="E394" s="22" t="n">
        <v>45530</v>
      </c>
      <c r="F394" s="0" t="n">
        <v>64</v>
      </c>
      <c r="G394" s="0" t="n">
        <v>258</v>
      </c>
      <c r="H394" s="0" t="n">
        <v>35.37349</v>
      </c>
      <c r="I394" s="0" t="n">
        <v>-110.466</v>
      </c>
      <c r="J394" s="24" t="n">
        <f aca="false">VLOOKUP(A394,coordinates!$A$3:$I$887,8,FALSE())</f>
        <v>35.37349312</v>
      </c>
      <c r="K394" s="24" t="n">
        <f aca="false">VLOOKUP(A394,coordinates!$A$3:$I$887,9,FALSE())</f>
        <v>-110.4662021</v>
      </c>
      <c r="L394" s="26" t="b">
        <f aca="false">COUNTIF(coordinates!$A$3:$A$887, A394)=1</f>
        <v>1</v>
      </c>
    </row>
    <row r="395" customFormat="false" ht="15.75" hidden="false" customHeight="false" outlineLevel="0" collapsed="false">
      <c r="A395" s="0" t="n">
        <v>488072746</v>
      </c>
      <c r="B395" s="0" t="s">
        <v>22</v>
      </c>
      <c r="C395" s="0" t="n">
        <v>2000</v>
      </c>
      <c r="D395" s="0" t="n">
        <v>2</v>
      </c>
      <c r="E395" s="22" t="n">
        <v>45203</v>
      </c>
      <c r="F395" s="0" t="n">
        <v>391</v>
      </c>
      <c r="G395" s="0" t="n">
        <v>1100</v>
      </c>
      <c r="H395" s="0" t="n">
        <v>35.36372</v>
      </c>
      <c r="I395" s="0" t="n">
        <v>-110.554</v>
      </c>
      <c r="J395" s="24" t="n">
        <f aca="false">VLOOKUP(A395,coordinates!$A$3:$I$887,8,FALSE())</f>
        <v>35.363724</v>
      </c>
      <c r="K395" s="24" t="n">
        <f aca="false">VLOOKUP(A395,coordinates!$A$3:$I$887,9,FALSE())</f>
        <v>-110.554378</v>
      </c>
      <c r="L395" s="26" t="b">
        <f aca="false">COUNTIF(coordinates!$A$3:$A$887, A395)=1</f>
        <v>1</v>
      </c>
    </row>
    <row r="396" customFormat="false" ht="15.75" hidden="false" customHeight="false" outlineLevel="0" collapsed="false">
      <c r="A396" s="0" t="n">
        <v>488072791</v>
      </c>
      <c r="B396" s="0" t="s">
        <v>22</v>
      </c>
      <c r="C396" s="0" t="n">
        <v>275</v>
      </c>
      <c r="D396" s="0" t="n">
        <v>10</v>
      </c>
      <c r="E396" s="22" t="n">
        <v>45498</v>
      </c>
      <c r="F396" s="0" t="n">
        <v>96</v>
      </c>
      <c r="G396" s="0" t="n">
        <v>413</v>
      </c>
      <c r="H396" s="0" t="n">
        <v>35.80407</v>
      </c>
      <c r="I396" s="0" t="n">
        <v>-110.527</v>
      </c>
      <c r="J396" s="24" t="n">
        <f aca="false">VLOOKUP(A396,coordinates!$A$3:$I$887,8,FALSE())</f>
        <v>35.80406844</v>
      </c>
      <c r="K396" s="24" t="n">
        <f aca="false">VLOOKUP(A396,coordinates!$A$3:$I$887,9,FALSE())</f>
        <v>-110.5272844</v>
      </c>
      <c r="L396" s="26" t="b">
        <f aca="false">COUNTIF(coordinates!$A$3:$A$887, A396)=1</f>
        <v>1</v>
      </c>
    </row>
    <row r="397" customFormat="false" ht="15.75" hidden="false" customHeight="false" outlineLevel="0" collapsed="false">
      <c r="A397" s="0" t="n">
        <v>488072801</v>
      </c>
      <c r="B397" s="0" t="s">
        <v>22</v>
      </c>
      <c r="C397" s="0" t="n">
        <v>275</v>
      </c>
      <c r="D397" s="0" t="n">
        <v>6</v>
      </c>
      <c r="E397" s="22" t="n">
        <v>45572</v>
      </c>
      <c r="F397" s="0" t="n">
        <v>22</v>
      </c>
      <c r="G397" s="0" t="n">
        <v>280</v>
      </c>
      <c r="H397" s="0" t="n">
        <v>35.8613</v>
      </c>
      <c r="I397" s="0" t="n">
        <v>-110.638</v>
      </c>
      <c r="J397" s="24" t="n">
        <f aca="false">VLOOKUP(A397,coordinates!$A$3:$I$887,8,FALSE())</f>
        <v>35.86129685</v>
      </c>
      <c r="K397" s="24" t="n">
        <f aca="false">VLOOKUP(A397,coordinates!$A$3:$I$887,9,FALSE())</f>
        <v>-110.6376495</v>
      </c>
      <c r="L397" s="26" t="b">
        <f aca="false">COUNTIF(coordinates!$A$3:$A$887, A397)=1</f>
        <v>1</v>
      </c>
    </row>
    <row r="398" customFormat="false" ht="15.75" hidden="false" customHeight="false" outlineLevel="0" collapsed="false">
      <c r="A398" s="0" t="n">
        <v>488072849</v>
      </c>
      <c r="B398" s="0" t="s">
        <v>22</v>
      </c>
      <c r="C398" s="0" t="n">
        <v>275</v>
      </c>
      <c r="D398" s="0" t="n">
        <v>4</v>
      </c>
      <c r="E398" s="22" t="n">
        <v>45334</v>
      </c>
      <c r="F398" s="0" t="n">
        <v>260</v>
      </c>
      <c r="G398" s="0" t="n">
        <v>0</v>
      </c>
      <c r="H398" s="0" t="n">
        <v>35.8279</v>
      </c>
      <c r="I398" s="0" t="n">
        <v>-110.645</v>
      </c>
      <c r="J398" s="24" t="n">
        <f aca="false">VLOOKUP(A398,coordinates!$A$3:$I$887,8,FALSE())</f>
        <v>35.8279</v>
      </c>
      <c r="K398" s="24" t="n">
        <f aca="false">VLOOKUP(A398,coordinates!$A$3:$I$887,9,FALSE())</f>
        <v>-110.64495</v>
      </c>
      <c r="L398" s="26" t="b">
        <f aca="false">COUNTIF(coordinates!$A$3:$A$887, A398)=1</f>
        <v>1</v>
      </c>
    </row>
    <row r="399" customFormat="false" ht="15.75" hidden="false" customHeight="false" outlineLevel="0" collapsed="false">
      <c r="A399" s="0" t="n">
        <v>488072856</v>
      </c>
      <c r="B399" s="0" t="s">
        <v>22</v>
      </c>
      <c r="C399" s="0" t="n">
        <v>275</v>
      </c>
      <c r="D399" s="0" t="n">
        <v>5</v>
      </c>
      <c r="E399" s="22" t="n">
        <v>45511</v>
      </c>
      <c r="F399" s="0" t="n">
        <v>83</v>
      </c>
      <c r="G399" s="0" t="n">
        <v>303</v>
      </c>
      <c r="H399" s="0" t="n">
        <v>35.86019</v>
      </c>
      <c r="I399" s="0" t="n">
        <v>-110.637</v>
      </c>
      <c r="J399" s="24" t="n">
        <f aca="false">VLOOKUP(A399,coordinates!$A$3:$I$887,8,FALSE())</f>
        <v>35.86019</v>
      </c>
      <c r="K399" s="24" t="n">
        <f aca="false">VLOOKUP(A399,coordinates!$A$3:$I$887,9,FALSE())</f>
        <v>-110.63665</v>
      </c>
      <c r="L399" s="26" t="b">
        <f aca="false">COUNTIF(coordinates!$A$3:$A$887, A399)=1</f>
        <v>1</v>
      </c>
    </row>
    <row r="400" customFormat="false" ht="15.75" hidden="false" customHeight="false" outlineLevel="0" collapsed="false">
      <c r="A400" s="0" t="n">
        <v>488072863</v>
      </c>
      <c r="B400" s="0" t="s">
        <v>22</v>
      </c>
      <c r="C400" s="0" t="n">
        <v>275</v>
      </c>
      <c r="D400" s="0" t="n">
        <v>5</v>
      </c>
      <c r="E400" s="22" t="n">
        <v>45435</v>
      </c>
      <c r="F400" s="0" t="n">
        <v>159</v>
      </c>
      <c r="G400" s="0" t="n">
        <v>150</v>
      </c>
      <c r="H400" s="0" t="n">
        <v>35.88327</v>
      </c>
      <c r="I400" s="0" t="n">
        <v>-110.635</v>
      </c>
      <c r="J400" s="24" t="n">
        <f aca="false">VLOOKUP(A400,coordinates!$A$3:$I$887,8,FALSE())</f>
        <v>35.88327</v>
      </c>
      <c r="K400" s="24" t="n">
        <f aca="false">VLOOKUP(A400,coordinates!$A$3:$I$887,9,FALSE())</f>
        <v>-110.63474</v>
      </c>
      <c r="L400" s="26" t="b">
        <f aca="false">COUNTIF(coordinates!$A$3:$A$887, A400)=1</f>
        <v>1</v>
      </c>
    </row>
    <row r="401" customFormat="false" ht="15.75" hidden="false" customHeight="false" outlineLevel="0" collapsed="false">
      <c r="A401" s="0" t="n">
        <v>488072870</v>
      </c>
      <c r="B401" s="0" t="s">
        <v>22</v>
      </c>
      <c r="C401" s="0" t="n">
        <v>275</v>
      </c>
      <c r="D401" s="0" t="n">
        <v>7</v>
      </c>
      <c r="E401" s="22" t="n">
        <v>45511</v>
      </c>
      <c r="F401" s="0" t="n">
        <v>83</v>
      </c>
      <c r="G401" s="0" t="n">
        <v>191</v>
      </c>
      <c r="H401" s="0" t="n">
        <v>35.8758</v>
      </c>
      <c r="I401" s="0" t="n">
        <v>-110.64</v>
      </c>
      <c r="J401" s="24" t="n">
        <f aca="false">VLOOKUP(A401,coordinates!$A$3:$I$887,8,FALSE())</f>
        <v>35.8758</v>
      </c>
      <c r="K401" s="24" t="n">
        <f aca="false">VLOOKUP(A401,coordinates!$A$3:$I$887,9,FALSE())</f>
        <v>-110.63974</v>
      </c>
      <c r="L401" s="26" t="b">
        <f aca="false">COUNTIF(coordinates!$A$3:$A$887, A401)=1</f>
        <v>1</v>
      </c>
    </row>
    <row r="402" customFormat="false" ht="15.75" hidden="false" customHeight="false" outlineLevel="0" collapsed="false">
      <c r="A402" s="0" t="n">
        <v>488072887</v>
      </c>
      <c r="B402" s="0" t="s">
        <v>22</v>
      </c>
      <c r="C402" s="0" t="n">
        <v>275</v>
      </c>
      <c r="D402" s="0" t="n">
        <v>6</v>
      </c>
      <c r="E402" s="22" t="n">
        <v>45511</v>
      </c>
      <c r="F402" s="0" t="n">
        <v>83</v>
      </c>
      <c r="G402" s="0" t="n">
        <v>155</v>
      </c>
      <c r="H402" s="0" t="n">
        <v>35.88234</v>
      </c>
      <c r="I402" s="0" t="n">
        <v>-110.64</v>
      </c>
      <c r="J402" s="24" t="n">
        <f aca="false">VLOOKUP(A402,coordinates!$A$3:$I$887,8,FALSE())</f>
        <v>35.88234</v>
      </c>
      <c r="K402" s="24" t="n">
        <f aca="false">VLOOKUP(A402,coordinates!$A$3:$I$887,9,FALSE())</f>
        <v>-110.63984</v>
      </c>
      <c r="L402" s="26" t="b">
        <f aca="false">COUNTIF(coordinates!$A$3:$A$887, A402)=1</f>
        <v>1</v>
      </c>
    </row>
    <row r="403" customFormat="false" ht="15.75" hidden="false" customHeight="false" outlineLevel="0" collapsed="false">
      <c r="A403" s="0" t="n">
        <v>488072894</v>
      </c>
      <c r="B403" s="0" t="s">
        <v>22</v>
      </c>
      <c r="C403" s="0" t="n">
        <v>275</v>
      </c>
      <c r="D403" s="0" t="n">
        <v>7</v>
      </c>
      <c r="E403" s="22" t="n">
        <v>45511</v>
      </c>
      <c r="F403" s="0" t="n">
        <v>83</v>
      </c>
      <c r="G403" s="0" t="n">
        <v>270</v>
      </c>
      <c r="H403" s="0" t="n">
        <v>35.88178</v>
      </c>
      <c r="I403" s="0" t="n">
        <v>-110.641</v>
      </c>
      <c r="J403" s="24" t="n">
        <f aca="false">VLOOKUP(A403,coordinates!$A$3:$I$887,8,FALSE())</f>
        <v>35.88178275</v>
      </c>
      <c r="K403" s="24" t="n">
        <f aca="false">VLOOKUP(A403,coordinates!$A$3:$I$887,9,FALSE())</f>
        <v>-110.6409143</v>
      </c>
      <c r="L403" s="26" t="b">
        <f aca="false">COUNTIF(coordinates!$A$3:$A$887, A403)=1</f>
        <v>1</v>
      </c>
    </row>
    <row r="404" customFormat="false" ht="15.75" hidden="false" customHeight="false" outlineLevel="0" collapsed="false">
      <c r="A404" s="0" t="n">
        <v>488072904</v>
      </c>
      <c r="B404" s="0" t="s">
        <v>22</v>
      </c>
      <c r="C404" s="0" t="n">
        <v>275</v>
      </c>
      <c r="D404" s="0" t="n">
        <v>2</v>
      </c>
      <c r="E404" s="22" t="n">
        <v>45544</v>
      </c>
      <c r="F404" s="0" t="n">
        <v>50</v>
      </c>
      <c r="G404" s="0" t="n">
        <v>260</v>
      </c>
      <c r="H404" s="0" t="n">
        <v>35.80658</v>
      </c>
      <c r="I404" s="0" t="n">
        <v>-110.221</v>
      </c>
      <c r="J404" s="24" t="n">
        <f aca="false">VLOOKUP(A404,coordinates!$A$3:$I$887,8,FALSE())</f>
        <v>35.80658308</v>
      </c>
      <c r="K404" s="24" t="n">
        <f aca="false">VLOOKUP(A404,coordinates!$A$3:$I$887,9,FALSE())</f>
        <v>-110.2210039</v>
      </c>
      <c r="L404" s="26" t="b">
        <f aca="false">COUNTIF(coordinates!$A$3:$A$887, A404)=1</f>
        <v>1</v>
      </c>
    </row>
    <row r="405" customFormat="false" ht="15.75" hidden="false" customHeight="false" outlineLevel="0" collapsed="false">
      <c r="A405" s="0" t="n">
        <v>488072928</v>
      </c>
      <c r="B405" s="0" t="s">
        <v>22</v>
      </c>
      <c r="C405" s="0" t="n">
        <v>275</v>
      </c>
      <c r="D405" s="0" t="n">
        <v>6</v>
      </c>
      <c r="E405" s="22" t="n">
        <v>45552</v>
      </c>
      <c r="F405" s="0" t="n">
        <v>42</v>
      </c>
      <c r="G405" s="0" t="n">
        <v>78</v>
      </c>
      <c r="H405" s="0" t="n">
        <v>35.84262</v>
      </c>
      <c r="I405" s="0" t="n">
        <v>-110.531</v>
      </c>
      <c r="J405" s="24" t="n">
        <f aca="false">VLOOKUP(A405,coordinates!$A$3:$I$887,8,FALSE())</f>
        <v>35.8426223</v>
      </c>
      <c r="K405" s="24" t="n">
        <f aca="false">VLOOKUP(A405,coordinates!$A$3:$I$887,9,FALSE())</f>
        <v>-110.5308247</v>
      </c>
      <c r="L405" s="26" t="b">
        <f aca="false">COUNTIF(coordinates!$A$3:$A$887, A405)=1</f>
        <v>1</v>
      </c>
    </row>
    <row r="406" customFormat="false" ht="15.75" hidden="false" customHeight="false" outlineLevel="0" collapsed="false">
      <c r="A406" s="0" t="n">
        <v>488072935</v>
      </c>
      <c r="B406" s="0" t="s">
        <v>22</v>
      </c>
      <c r="C406" s="0" t="n">
        <v>275</v>
      </c>
      <c r="D406" s="0" t="n">
        <v>8</v>
      </c>
      <c r="E406" s="22" t="n">
        <v>45552</v>
      </c>
      <c r="F406" s="0" t="n">
        <v>42</v>
      </c>
      <c r="G406" s="0" t="n">
        <v>32</v>
      </c>
      <c r="H406" s="0" t="n">
        <v>35.8422</v>
      </c>
      <c r="I406" s="0" t="n">
        <v>-110.532</v>
      </c>
      <c r="J406" s="24" t="n">
        <f aca="false">VLOOKUP(A406,coordinates!$A$3:$I$887,8,FALSE())</f>
        <v>35.84220433</v>
      </c>
      <c r="K406" s="24" t="n">
        <f aca="false">VLOOKUP(A406,coordinates!$A$3:$I$887,9,FALSE())</f>
        <v>-110.5315912</v>
      </c>
      <c r="L406" s="26" t="b">
        <f aca="false">COUNTIF(coordinates!$A$3:$A$887, A406)=1</f>
        <v>1</v>
      </c>
    </row>
    <row r="407" customFormat="false" ht="15.75" hidden="false" customHeight="false" outlineLevel="0" collapsed="false">
      <c r="A407" s="0" t="n">
        <v>488072942</v>
      </c>
      <c r="B407" s="0" t="s">
        <v>22</v>
      </c>
      <c r="C407" s="0" t="n">
        <v>275</v>
      </c>
      <c r="D407" s="0" t="n">
        <v>4</v>
      </c>
      <c r="E407" s="22" t="n">
        <v>45474</v>
      </c>
      <c r="F407" s="0" t="n">
        <v>120</v>
      </c>
      <c r="G407" s="0" t="n">
        <v>290</v>
      </c>
      <c r="H407" s="0" t="n">
        <v>35.8845</v>
      </c>
      <c r="I407" s="0" t="n">
        <v>-110.634</v>
      </c>
      <c r="J407" s="24" t="n">
        <f aca="false">VLOOKUP(A407,coordinates!$A$3:$I$887,8,FALSE())</f>
        <v>35.88449892</v>
      </c>
      <c r="K407" s="24" t="n">
        <f aca="false">VLOOKUP(A407,coordinates!$A$3:$I$887,9,FALSE())</f>
        <v>-110.633933</v>
      </c>
      <c r="L407" s="26" t="b">
        <f aca="false">COUNTIF(coordinates!$A$3:$A$887, A407)=1</f>
        <v>1</v>
      </c>
    </row>
    <row r="408" customFormat="false" ht="15.75" hidden="false" customHeight="false" outlineLevel="0" collapsed="false">
      <c r="A408" s="0" t="n">
        <v>488072959</v>
      </c>
      <c r="B408" s="0" t="s">
        <v>22</v>
      </c>
      <c r="C408" s="0" t="n">
        <v>275</v>
      </c>
      <c r="D408" s="0" t="n">
        <v>3</v>
      </c>
      <c r="E408" s="22" t="n">
        <v>45474</v>
      </c>
      <c r="F408" s="0" t="n">
        <v>120</v>
      </c>
      <c r="G408" s="0" t="n">
        <v>153</v>
      </c>
      <c r="H408" s="0" t="n">
        <v>35.87622</v>
      </c>
      <c r="I408" s="0" t="n">
        <v>-110.64</v>
      </c>
      <c r="J408" s="24" t="n">
        <f aca="false">VLOOKUP(A408,coordinates!$A$3:$I$887,8,FALSE())</f>
        <v>35.87621801</v>
      </c>
      <c r="K408" s="24" t="n">
        <f aca="false">VLOOKUP(A408,coordinates!$A$3:$I$887,9,FALSE())</f>
        <v>-110.640167</v>
      </c>
      <c r="L408" s="26" t="b">
        <f aca="false">COUNTIF(coordinates!$A$3:$A$887, A408)=1</f>
        <v>1</v>
      </c>
    </row>
    <row r="409" customFormat="false" ht="15.75" hidden="false" customHeight="false" outlineLevel="0" collapsed="false">
      <c r="A409" s="0" t="n">
        <v>488072966</v>
      </c>
      <c r="B409" s="0" t="s">
        <v>22</v>
      </c>
      <c r="C409" s="0" t="n">
        <v>2200</v>
      </c>
      <c r="D409" s="0" t="n">
        <v>8</v>
      </c>
      <c r="E409" s="22" t="n">
        <v>45580</v>
      </c>
      <c r="F409" s="0" t="n">
        <v>14</v>
      </c>
      <c r="G409" s="0" t="n">
        <v>462</v>
      </c>
      <c r="H409" s="0" t="n">
        <v>35.50246</v>
      </c>
      <c r="I409" s="0" t="n">
        <v>-110.276</v>
      </c>
      <c r="J409" s="24" t="n">
        <f aca="false">VLOOKUP(A409,coordinates!$A$3:$I$887,8,FALSE())</f>
        <v>35.50245666</v>
      </c>
      <c r="K409" s="24" t="n">
        <f aca="false">VLOOKUP(A409,coordinates!$A$3:$I$887,9,FALSE())</f>
        <v>-110.2761919</v>
      </c>
      <c r="L409" s="26" t="b">
        <f aca="false">COUNTIF(coordinates!$A$3:$A$887, A409)=1</f>
        <v>1</v>
      </c>
    </row>
    <row r="410" customFormat="false" ht="15.75" hidden="false" customHeight="false" outlineLevel="0" collapsed="false">
      <c r="A410" s="0" t="n">
        <v>488072980</v>
      </c>
      <c r="B410" s="0" t="s">
        <v>22</v>
      </c>
      <c r="C410" s="0" t="n">
        <v>275</v>
      </c>
      <c r="D410" s="0" t="n">
        <v>1</v>
      </c>
      <c r="E410" s="22" t="n">
        <v>45295</v>
      </c>
      <c r="F410" s="0" t="n">
        <v>299</v>
      </c>
      <c r="G410" s="0" t="n">
        <v>295</v>
      </c>
      <c r="H410" s="0" t="n">
        <v>35.8039</v>
      </c>
      <c r="I410" s="0" t="n">
        <v>-110.225</v>
      </c>
      <c r="J410" s="24" t="n">
        <f aca="false">VLOOKUP(A410,coordinates!$A$3:$I$887,8,FALSE())</f>
        <v>35.80390358</v>
      </c>
      <c r="K410" s="24" t="n">
        <f aca="false">VLOOKUP(A410,coordinates!$A$3:$I$887,9,FALSE())</f>
        <v>-110.2253155</v>
      </c>
      <c r="L410" s="26" t="b">
        <f aca="false">COUNTIF(coordinates!$A$3:$A$887, A410)=1</f>
        <v>1</v>
      </c>
    </row>
    <row r="411" customFormat="false" ht="15.75" hidden="false" customHeight="false" outlineLevel="0" collapsed="false">
      <c r="A411" s="0" t="n">
        <v>488072997</v>
      </c>
      <c r="B411" s="0" t="s">
        <v>22</v>
      </c>
      <c r="C411" s="0" t="n">
        <v>275</v>
      </c>
      <c r="D411" s="0" t="n">
        <v>10</v>
      </c>
      <c r="E411" s="22" t="n">
        <v>45435</v>
      </c>
      <c r="F411" s="0" t="n">
        <v>159</v>
      </c>
      <c r="G411" s="0" t="n">
        <v>290</v>
      </c>
      <c r="H411" s="0" t="n">
        <v>35.875</v>
      </c>
      <c r="I411" s="0" t="n">
        <v>-110.639</v>
      </c>
      <c r="J411" s="24" t="n">
        <f aca="false">VLOOKUP(A411,coordinates!$A$3:$I$887,8,FALSE())</f>
        <v>35.87500238</v>
      </c>
      <c r="K411" s="24" t="n">
        <f aca="false">VLOOKUP(A411,coordinates!$A$3:$I$887,9,FALSE())</f>
        <v>-110.6393115</v>
      </c>
      <c r="L411" s="26" t="b">
        <f aca="false">COUNTIF(coordinates!$A$3:$A$887, A411)=1</f>
        <v>1</v>
      </c>
    </row>
    <row r="412" customFormat="false" ht="15.75" hidden="false" customHeight="false" outlineLevel="0" collapsed="false">
      <c r="A412" s="0" t="n">
        <v>488073008</v>
      </c>
      <c r="B412" s="0" t="s">
        <v>22</v>
      </c>
      <c r="C412" s="0" t="n">
        <v>275</v>
      </c>
      <c r="D412" s="0" t="n">
        <v>10</v>
      </c>
      <c r="E412" s="22" t="n">
        <v>45474</v>
      </c>
      <c r="F412" s="0" t="n">
        <v>120</v>
      </c>
      <c r="G412" s="0" t="n">
        <v>152</v>
      </c>
      <c r="H412" s="0" t="n">
        <v>35.87494</v>
      </c>
      <c r="I412" s="0" t="n">
        <v>-110.639</v>
      </c>
      <c r="J412" s="24" t="n">
        <f aca="false">VLOOKUP(A412,coordinates!$A$3:$I$887,8,FALSE())</f>
        <v>35.87493729</v>
      </c>
      <c r="K412" s="24" t="n">
        <f aca="false">VLOOKUP(A412,coordinates!$A$3:$I$887,9,FALSE())</f>
        <v>-110.6393455</v>
      </c>
      <c r="L412" s="26" t="b">
        <f aca="false">COUNTIF(coordinates!$A$3:$A$887, A412)=1</f>
        <v>1</v>
      </c>
    </row>
    <row r="413" customFormat="false" ht="15.75" hidden="false" customHeight="false" outlineLevel="0" collapsed="false">
      <c r="A413" s="0" t="n">
        <v>488073015</v>
      </c>
      <c r="B413" s="0" t="s">
        <v>22</v>
      </c>
      <c r="C413" s="0" t="n">
        <v>275</v>
      </c>
      <c r="D413" s="0" t="n">
        <v>2</v>
      </c>
      <c r="E413" s="22" t="n">
        <v>45511</v>
      </c>
      <c r="F413" s="0" t="n">
        <v>83</v>
      </c>
      <c r="G413" s="0" t="n">
        <v>103</v>
      </c>
      <c r="H413" s="0" t="n">
        <v>35.87612</v>
      </c>
      <c r="I413" s="0" t="n">
        <v>-110.64</v>
      </c>
      <c r="J413" s="24" t="n">
        <f aca="false">VLOOKUP(A413,coordinates!$A$3:$I$887,8,FALSE())</f>
        <v>35.87612135</v>
      </c>
      <c r="K413" s="24" t="n">
        <f aca="false">VLOOKUP(A413,coordinates!$A$3:$I$887,9,FALSE())</f>
        <v>-110.6400339</v>
      </c>
      <c r="L413" s="26" t="b">
        <f aca="false">COUNTIF(coordinates!$A$3:$A$887, A413)=1</f>
        <v>1</v>
      </c>
    </row>
    <row r="414" customFormat="false" ht="15.75" hidden="false" customHeight="false" outlineLevel="0" collapsed="false">
      <c r="A414" s="0" t="n">
        <v>488073022</v>
      </c>
      <c r="B414" s="0" t="s">
        <v>22</v>
      </c>
      <c r="C414" s="0" t="n">
        <v>275</v>
      </c>
      <c r="D414" s="0" t="n">
        <v>5</v>
      </c>
      <c r="E414" s="22" t="n">
        <v>45511</v>
      </c>
      <c r="F414" s="0" t="n">
        <v>83</v>
      </c>
      <c r="G414" s="0" t="n">
        <v>145</v>
      </c>
      <c r="H414" s="0" t="n">
        <v>35.87585</v>
      </c>
      <c r="I414" s="0" t="n">
        <v>-110.638</v>
      </c>
      <c r="J414" s="24" t="n">
        <f aca="false">VLOOKUP(A414,coordinates!$A$3:$I$887,8,FALSE())</f>
        <v>35.87585426</v>
      </c>
      <c r="K414" s="24" t="n">
        <f aca="false">VLOOKUP(A414,coordinates!$A$3:$I$887,9,FALSE())</f>
        <v>-110.637945</v>
      </c>
      <c r="L414" s="26" t="b">
        <f aca="false">COUNTIF(coordinates!$A$3:$A$887, A414)=1</f>
        <v>1</v>
      </c>
    </row>
    <row r="415" customFormat="false" ht="15.75" hidden="false" customHeight="false" outlineLevel="0" collapsed="false">
      <c r="A415" s="0" t="n">
        <v>488073039</v>
      </c>
      <c r="B415" s="0" t="s">
        <v>22</v>
      </c>
      <c r="C415" s="0" t="n">
        <v>1200</v>
      </c>
      <c r="D415" s="0" t="n">
        <v>1</v>
      </c>
      <c r="E415" s="22" t="n">
        <v>45482</v>
      </c>
      <c r="F415" s="0" t="n">
        <v>112</v>
      </c>
      <c r="G415" s="0" t="n">
        <v>714</v>
      </c>
      <c r="H415" s="0" t="n">
        <v>35.40579</v>
      </c>
      <c r="I415" s="0" t="n">
        <v>-110.13</v>
      </c>
      <c r="J415" s="24" t="n">
        <f aca="false">VLOOKUP(A415,coordinates!$A$3:$I$887,8,FALSE())</f>
        <v>35.40579136</v>
      </c>
      <c r="K415" s="24" t="n">
        <f aca="false">VLOOKUP(A415,coordinates!$A$3:$I$887,9,FALSE())</f>
        <v>-110.1296214</v>
      </c>
      <c r="L415" s="26" t="b">
        <f aca="false">COUNTIF(coordinates!$A$3:$A$887, A415)=1</f>
        <v>1</v>
      </c>
    </row>
    <row r="416" customFormat="false" ht="15.75" hidden="false" customHeight="false" outlineLevel="0" collapsed="false">
      <c r="A416" s="0" t="n">
        <v>488073046</v>
      </c>
      <c r="B416" s="0" t="s">
        <v>22</v>
      </c>
      <c r="C416" s="0" t="n">
        <v>2200</v>
      </c>
      <c r="D416" s="0" t="n">
        <v>9</v>
      </c>
      <c r="E416" s="22" t="n">
        <v>45484</v>
      </c>
      <c r="F416" s="0" t="n">
        <v>110</v>
      </c>
      <c r="G416" s="0" t="n">
        <v>770</v>
      </c>
      <c r="H416" s="0" t="n">
        <v>35.18362</v>
      </c>
      <c r="I416" s="0" t="n">
        <v>-110.278</v>
      </c>
      <c r="J416" s="24" t="n">
        <f aca="false">VLOOKUP(A416,coordinates!$A$3:$I$887,8,FALSE())</f>
        <v>35.18362337</v>
      </c>
      <c r="K416" s="24" t="n">
        <f aca="false">VLOOKUP(A416,coordinates!$A$3:$I$887,9,FALSE())</f>
        <v>-110.2777576</v>
      </c>
      <c r="L416" s="26" t="b">
        <f aca="false">COUNTIF(coordinates!$A$3:$A$887, A416)=1</f>
        <v>1</v>
      </c>
    </row>
    <row r="417" customFormat="false" ht="15.75" hidden="false" customHeight="false" outlineLevel="0" collapsed="false">
      <c r="A417" s="0" t="n">
        <v>488073156</v>
      </c>
      <c r="B417" s="0" t="s">
        <v>22</v>
      </c>
      <c r="C417" s="0" t="n">
        <v>1200</v>
      </c>
      <c r="D417" s="0" t="n">
        <v>5</v>
      </c>
      <c r="E417" s="22" t="n">
        <v>45523</v>
      </c>
      <c r="F417" s="0" t="n">
        <v>71</v>
      </c>
      <c r="G417" s="0" t="n">
        <v>1020</v>
      </c>
      <c r="H417" s="0" t="n">
        <v>35.26548</v>
      </c>
      <c r="I417" s="0" t="n">
        <v>-110.686</v>
      </c>
      <c r="J417" s="24" t="n">
        <f aca="false">VLOOKUP(A417,coordinates!$A$3:$I$887,8,FALSE())</f>
        <v>35.26547922</v>
      </c>
      <c r="K417" s="24" t="n">
        <f aca="false">VLOOKUP(A417,coordinates!$A$3:$I$887,9,FALSE())</f>
        <v>-110.6855366</v>
      </c>
      <c r="L417" s="26" t="b">
        <f aca="false">COUNTIF(coordinates!$A$3:$A$887, A417)=1</f>
        <v>1</v>
      </c>
    </row>
    <row r="418" customFormat="false" ht="15.75" hidden="false" customHeight="false" outlineLevel="0" collapsed="false">
      <c r="A418" s="0" t="n">
        <v>488073163</v>
      </c>
      <c r="B418" s="0" t="s">
        <v>22</v>
      </c>
      <c r="C418" s="0" t="n">
        <v>1200</v>
      </c>
      <c r="D418" s="0" t="n">
        <v>6</v>
      </c>
      <c r="E418" s="22" t="n">
        <v>45517</v>
      </c>
      <c r="F418" s="0" t="n">
        <v>77</v>
      </c>
      <c r="G418" s="0" t="n">
        <v>970</v>
      </c>
      <c r="H418" s="0" t="n">
        <v>35.2398</v>
      </c>
      <c r="I418" s="0" t="n">
        <v>-110.692</v>
      </c>
      <c r="J418" s="24" t="n">
        <f aca="false">VLOOKUP(A418,coordinates!$A$3:$I$887,8,FALSE())</f>
        <v>35.23979703</v>
      </c>
      <c r="K418" s="24" t="n">
        <f aca="false">VLOOKUP(A418,coordinates!$A$3:$I$887,9,FALSE())</f>
        <v>-110.6918357</v>
      </c>
      <c r="L418" s="26" t="b">
        <f aca="false">COUNTIF(coordinates!$A$3:$A$887, A418)=1</f>
        <v>1</v>
      </c>
    </row>
    <row r="419" customFormat="false" ht="15.75" hidden="false" customHeight="false" outlineLevel="0" collapsed="false">
      <c r="A419" s="0" t="n">
        <v>488073170</v>
      </c>
      <c r="B419" s="0" t="s">
        <v>22</v>
      </c>
      <c r="C419" s="0" t="n">
        <v>275</v>
      </c>
      <c r="D419" s="0" t="n">
        <v>3</v>
      </c>
      <c r="E419" s="22" t="n">
        <v>45552</v>
      </c>
      <c r="F419" s="0" t="n">
        <v>42</v>
      </c>
      <c r="G419" s="0" t="n">
        <v>277</v>
      </c>
      <c r="H419" s="0" t="n">
        <v>35.81205</v>
      </c>
      <c r="I419" s="0" t="n">
        <v>-110.5</v>
      </c>
      <c r="J419" s="24" t="n">
        <f aca="false">VLOOKUP(A419,coordinates!$A$3:$I$887,8,FALSE())</f>
        <v>35.81204691</v>
      </c>
      <c r="K419" s="24" t="n">
        <f aca="false">VLOOKUP(A419,coordinates!$A$3:$I$887,9,FALSE())</f>
        <v>-110.5004617</v>
      </c>
      <c r="L419" s="26" t="b">
        <f aca="false">COUNTIF(coordinates!$A$3:$A$887, A419)=1</f>
        <v>1</v>
      </c>
    </row>
    <row r="420" customFormat="false" ht="15.75" hidden="false" customHeight="false" outlineLevel="0" collapsed="false">
      <c r="A420" s="0" t="n">
        <v>488073187</v>
      </c>
      <c r="B420" s="0" t="s">
        <v>22</v>
      </c>
      <c r="C420" s="0" t="n">
        <v>275</v>
      </c>
      <c r="D420" s="0" t="n">
        <v>3</v>
      </c>
      <c r="E420" s="22" t="n">
        <v>45511</v>
      </c>
      <c r="F420" s="0" t="n">
        <v>83</v>
      </c>
      <c r="G420" s="0" t="n">
        <v>294</v>
      </c>
      <c r="H420" s="0" t="n">
        <v>35.87511</v>
      </c>
      <c r="I420" s="0" t="n">
        <v>-110.639</v>
      </c>
      <c r="J420" s="24" t="n">
        <f aca="false">VLOOKUP(A420,coordinates!$A$3:$I$887,8,FALSE())</f>
        <v>35.87510571</v>
      </c>
      <c r="K420" s="24" t="n">
        <f aca="false">VLOOKUP(A420,coordinates!$A$3:$I$887,9,FALSE())</f>
        <v>-110.6386975</v>
      </c>
      <c r="L420" s="26" t="b">
        <f aca="false">COUNTIF(coordinates!$A$3:$A$887, A420)=1</f>
        <v>1</v>
      </c>
    </row>
    <row r="421" customFormat="false" ht="15.75" hidden="false" customHeight="false" outlineLevel="0" collapsed="false">
      <c r="A421" s="0" t="n">
        <v>488073204</v>
      </c>
      <c r="B421" s="0" t="s">
        <v>22</v>
      </c>
      <c r="C421" s="0" t="n">
        <v>275</v>
      </c>
      <c r="D421" s="0" t="n">
        <v>1</v>
      </c>
      <c r="E421" s="22" t="n">
        <v>45512</v>
      </c>
      <c r="F421" s="0" t="n">
        <v>82</v>
      </c>
      <c r="G421" s="0" t="n">
        <v>275</v>
      </c>
      <c r="H421" s="0" t="n">
        <v>35.87469</v>
      </c>
      <c r="I421" s="0" t="n">
        <v>-110.691</v>
      </c>
      <c r="J421" s="24" t="n">
        <f aca="false">VLOOKUP(A421,coordinates!$A$3:$I$887,8,FALSE())</f>
        <v>35.87469272</v>
      </c>
      <c r="K421" s="24" t="n">
        <f aca="false">VLOOKUP(A421,coordinates!$A$3:$I$887,9,FALSE())</f>
        <v>-110.6906045</v>
      </c>
      <c r="L421" s="26" t="b">
        <f aca="false">COUNTIF(coordinates!$A$3:$A$887, A421)=1</f>
        <v>1</v>
      </c>
    </row>
    <row r="422" customFormat="false" ht="15.75" hidden="false" customHeight="false" outlineLevel="0" collapsed="false">
      <c r="A422" s="0" t="n">
        <v>488073211</v>
      </c>
      <c r="B422" s="0" t="s">
        <v>22</v>
      </c>
      <c r="C422" s="0" t="n">
        <v>275</v>
      </c>
      <c r="D422" s="0" t="n">
        <v>1</v>
      </c>
      <c r="E422" s="22" t="n">
        <v>45512</v>
      </c>
      <c r="F422" s="0" t="n">
        <v>82</v>
      </c>
      <c r="G422" s="0" t="n">
        <v>275</v>
      </c>
      <c r="H422" s="0" t="n">
        <v>35.86776</v>
      </c>
      <c r="I422" s="0" t="n">
        <v>-110.69</v>
      </c>
      <c r="J422" s="24" t="n">
        <f aca="false">VLOOKUP(A422,coordinates!$A$3:$I$887,8,FALSE())</f>
        <v>35.867757</v>
      </c>
      <c r="K422" s="24" t="n">
        <f aca="false">VLOOKUP(A422,coordinates!$A$3:$I$887,9,FALSE())</f>
        <v>-110.6897182</v>
      </c>
      <c r="L422" s="26" t="b">
        <f aca="false">COUNTIF(coordinates!$A$3:$A$887, A422)=1</f>
        <v>1</v>
      </c>
    </row>
    <row r="423" customFormat="false" ht="15.75" hidden="false" customHeight="false" outlineLevel="0" collapsed="false">
      <c r="A423" s="0" t="n">
        <v>488073228</v>
      </c>
      <c r="B423" s="0" t="s">
        <v>22</v>
      </c>
      <c r="C423" s="0" t="n">
        <v>275</v>
      </c>
      <c r="D423" s="0" t="n">
        <v>3</v>
      </c>
      <c r="E423" s="22" t="n">
        <v>45572</v>
      </c>
      <c r="F423" s="0" t="n">
        <v>22</v>
      </c>
      <c r="G423" s="0" t="n">
        <v>248</v>
      </c>
      <c r="H423" s="0" t="n">
        <v>35.86423</v>
      </c>
      <c r="I423" s="0" t="n">
        <v>-110.643</v>
      </c>
      <c r="J423" s="24" t="n">
        <f aca="false">VLOOKUP(A423,coordinates!$A$3:$I$887,8,FALSE())</f>
        <v>35.86423108</v>
      </c>
      <c r="K423" s="24" t="n">
        <f aca="false">VLOOKUP(A423,coordinates!$A$3:$I$887,9,FALSE())</f>
        <v>-110.6430318</v>
      </c>
      <c r="L423" s="26" t="b">
        <f aca="false">COUNTIF(coordinates!$A$3:$A$887, A423)=1</f>
        <v>1</v>
      </c>
    </row>
    <row r="424" customFormat="false" ht="15.75" hidden="false" customHeight="false" outlineLevel="0" collapsed="false">
      <c r="A424" s="0" t="n">
        <v>488073235</v>
      </c>
      <c r="B424" s="0" t="s">
        <v>22</v>
      </c>
      <c r="C424" s="0" t="n">
        <v>275</v>
      </c>
      <c r="D424" s="0" t="n">
        <v>3</v>
      </c>
      <c r="E424" s="22" t="n">
        <v>45552</v>
      </c>
      <c r="F424" s="0" t="n">
        <v>42</v>
      </c>
      <c r="G424" s="0" t="n">
        <v>182</v>
      </c>
      <c r="H424" s="0" t="n">
        <v>35.85172</v>
      </c>
      <c r="I424" s="0" t="n">
        <v>-110.523</v>
      </c>
      <c r="J424" s="24" t="n">
        <f aca="false">VLOOKUP(A424,coordinates!$A$3:$I$887,8,FALSE())</f>
        <v>35.85171691</v>
      </c>
      <c r="K424" s="24" t="n">
        <f aca="false">VLOOKUP(A424,coordinates!$A$3:$I$887,9,FALSE())</f>
        <v>-110.5225194</v>
      </c>
      <c r="L424" s="26" t="b">
        <f aca="false">COUNTIF(coordinates!$A$3:$A$887, A424)=1</f>
        <v>1</v>
      </c>
    </row>
    <row r="425" customFormat="false" ht="15.75" hidden="false" customHeight="false" outlineLevel="0" collapsed="false">
      <c r="A425" s="0" t="n">
        <v>488073242</v>
      </c>
      <c r="B425" s="0" t="s">
        <v>22</v>
      </c>
      <c r="C425" s="0" t="n">
        <v>275</v>
      </c>
      <c r="D425" s="0" t="n">
        <v>7</v>
      </c>
      <c r="E425" s="22" t="n">
        <v>45552</v>
      </c>
      <c r="F425" s="0" t="n">
        <v>42</v>
      </c>
      <c r="G425" s="0" t="n">
        <v>159</v>
      </c>
      <c r="H425" s="0" t="n">
        <v>35.85632</v>
      </c>
      <c r="I425" s="0" t="n">
        <v>-110.52</v>
      </c>
      <c r="J425" s="24" t="n">
        <f aca="false">VLOOKUP(A425,coordinates!$A$3:$I$887,8,FALSE())</f>
        <v>35.85632213</v>
      </c>
      <c r="K425" s="24" t="n">
        <f aca="false">VLOOKUP(A425,coordinates!$A$3:$I$887,9,FALSE())</f>
        <v>-110.5204422</v>
      </c>
      <c r="L425" s="26" t="b">
        <f aca="false">COUNTIF(coordinates!$A$3:$A$887, A425)=1</f>
        <v>1</v>
      </c>
    </row>
    <row r="426" customFormat="false" ht="15.75" hidden="false" customHeight="false" outlineLevel="0" collapsed="false">
      <c r="A426" s="0" t="n">
        <v>488073259</v>
      </c>
      <c r="B426" s="0" t="s">
        <v>22</v>
      </c>
      <c r="C426" s="0" t="n">
        <v>275</v>
      </c>
      <c r="D426" s="0" t="n">
        <v>7</v>
      </c>
      <c r="E426" s="22" t="n">
        <v>45552</v>
      </c>
      <c r="F426" s="0" t="n">
        <v>42</v>
      </c>
      <c r="G426" s="0" t="n">
        <v>305</v>
      </c>
      <c r="H426" s="0" t="n">
        <v>35.819</v>
      </c>
      <c r="I426" s="0" t="n">
        <v>-110.5</v>
      </c>
      <c r="J426" s="24" t="n">
        <f aca="false">VLOOKUP(A426,coordinates!$A$3:$I$887,8,FALSE())</f>
        <v>35.81900394</v>
      </c>
      <c r="K426" s="24" t="n">
        <f aca="false">VLOOKUP(A426,coordinates!$A$3:$I$887,9,FALSE())</f>
        <v>-110.4999223</v>
      </c>
      <c r="L426" s="26" t="b">
        <f aca="false">COUNTIF(coordinates!$A$3:$A$887, A426)=1</f>
        <v>1</v>
      </c>
    </row>
    <row r="427" customFormat="false" ht="15.75" hidden="false" customHeight="false" outlineLevel="0" collapsed="false">
      <c r="A427" s="0" t="n">
        <v>488075196</v>
      </c>
      <c r="B427" s="0" t="s">
        <v>22</v>
      </c>
      <c r="C427" s="0" t="n">
        <v>1000</v>
      </c>
      <c r="D427" s="0" t="n">
        <v>1</v>
      </c>
      <c r="E427" s="22" t="n">
        <v>45504</v>
      </c>
      <c r="F427" s="0" t="n">
        <v>90</v>
      </c>
      <c r="G427" s="0" t="n">
        <v>1145</v>
      </c>
      <c r="H427" s="0" t="n">
        <v>35.3331</v>
      </c>
      <c r="I427" s="0" t="n">
        <v>-110.314</v>
      </c>
      <c r="J427" s="24" t="n">
        <f aca="false">VLOOKUP(A427,coordinates!$A$3:$I$887,8,FALSE())</f>
        <v>35.33309632</v>
      </c>
      <c r="K427" s="24" t="n">
        <f aca="false">VLOOKUP(A427,coordinates!$A$3:$I$887,9,FALSE())</f>
        <v>-110.3136241</v>
      </c>
      <c r="L427" s="26" t="b">
        <f aca="false">COUNTIF(coordinates!$A$3:$A$887, A427)=1</f>
        <v>1</v>
      </c>
    </row>
    <row r="428" customFormat="false" ht="15.75" hidden="false" customHeight="false" outlineLevel="0" collapsed="false">
      <c r="A428" s="0" t="n">
        <v>488075206</v>
      </c>
      <c r="B428" s="0" t="s">
        <v>22</v>
      </c>
      <c r="C428" s="0" t="n">
        <v>1200</v>
      </c>
      <c r="D428" s="0" t="n">
        <v>2</v>
      </c>
      <c r="E428" s="22" t="n">
        <v>45077</v>
      </c>
      <c r="F428" s="0" t="n">
        <v>517</v>
      </c>
      <c r="G428" s="0" t="n">
        <v>1200</v>
      </c>
      <c r="H428" s="0" t="n">
        <v>35.39604</v>
      </c>
      <c r="I428" s="0" t="n">
        <v>-110.204</v>
      </c>
      <c r="J428" s="24" t="n">
        <f aca="false">VLOOKUP(A428,coordinates!$A$3:$I$887,8,FALSE())</f>
        <v>35.39603817</v>
      </c>
      <c r="K428" s="24" t="n">
        <f aca="false">VLOOKUP(A428,coordinates!$A$3:$I$887,9,FALSE())</f>
        <v>-110.2037662</v>
      </c>
      <c r="L428" s="26" t="b">
        <f aca="false">COUNTIF(coordinates!$A$3:$A$887, A428)=1</f>
        <v>1</v>
      </c>
    </row>
    <row r="429" customFormat="false" ht="15.75" hidden="false" customHeight="false" outlineLevel="0" collapsed="false">
      <c r="A429" s="0" t="n">
        <v>488075220</v>
      </c>
      <c r="B429" s="0" t="s">
        <v>22</v>
      </c>
      <c r="C429" s="0" t="n">
        <v>1200</v>
      </c>
      <c r="D429" s="0" t="n">
        <v>4</v>
      </c>
      <c r="E429" s="22" t="n">
        <v>45482</v>
      </c>
      <c r="F429" s="0" t="n">
        <v>112</v>
      </c>
      <c r="G429" s="0" t="n">
        <v>470</v>
      </c>
      <c r="H429" s="0" t="n">
        <v>35.40504</v>
      </c>
      <c r="I429" s="0" t="n">
        <v>-110.185</v>
      </c>
      <c r="J429" s="24" t="n">
        <f aca="false">VLOOKUP(A429,coordinates!$A$3:$I$887,8,FALSE())</f>
        <v>35.40503764</v>
      </c>
      <c r="K429" s="24" t="n">
        <f aca="false">VLOOKUP(A429,coordinates!$A$3:$I$887,9,FALSE())</f>
        <v>-110.1852147</v>
      </c>
      <c r="L429" s="26" t="b">
        <f aca="false">COUNTIF(coordinates!$A$3:$A$887, A429)=1</f>
        <v>1</v>
      </c>
    </row>
    <row r="430" customFormat="false" ht="15.75" hidden="false" customHeight="false" outlineLevel="0" collapsed="false">
      <c r="A430" s="0" t="n">
        <v>488075237</v>
      </c>
      <c r="B430" s="0" t="s">
        <v>22</v>
      </c>
      <c r="C430" s="0" t="n">
        <v>2000</v>
      </c>
      <c r="D430" s="0" t="n">
        <v>1</v>
      </c>
      <c r="E430" s="22" t="n">
        <v>45559</v>
      </c>
      <c r="F430" s="0" t="n">
        <v>35</v>
      </c>
      <c r="G430" s="0" t="n">
        <v>819</v>
      </c>
      <c r="H430" s="0" t="n">
        <v>35.28391</v>
      </c>
      <c r="I430" s="0" t="n">
        <v>-110.345</v>
      </c>
      <c r="J430" s="24" t="n">
        <f aca="false">VLOOKUP(A430,coordinates!$A$3:$I$887,8,FALSE())</f>
        <v>35.28391351</v>
      </c>
      <c r="K430" s="24" t="n">
        <f aca="false">VLOOKUP(A430,coordinates!$A$3:$I$887,9,FALSE())</f>
        <v>-110.3449845</v>
      </c>
      <c r="L430" s="26" t="b">
        <f aca="false">COUNTIF(coordinates!$A$3:$A$887, A430)=1</f>
        <v>1</v>
      </c>
    </row>
    <row r="431" customFormat="false" ht="15.75" hidden="false" customHeight="false" outlineLevel="0" collapsed="false">
      <c r="A431" s="0" t="n">
        <v>488075244</v>
      </c>
      <c r="B431" s="0" t="s">
        <v>22</v>
      </c>
      <c r="C431" s="0" t="n">
        <v>2200</v>
      </c>
      <c r="D431" s="0" t="n">
        <v>3</v>
      </c>
      <c r="E431" s="22" t="n">
        <v>45552</v>
      </c>
      <c r="F431" s="0" t="n">
        <v>42</v>
      </c>
      <c r="G431" s="0" t="n">
        <v>704</v>
      </c>
      <c r="H431" s="0" t="n">
        <v>35.4741</v>
      </c>
      <c r="I431" s="0" t="n">
        <v>-110.486</v>
      </c>
      <c r="J431" s="24" t="n">
        <f aca="false">VLOOKUP(A431,coordinates!$A$3:$I$887,8,FALSE())</f>
        <v>35.47410089</v>
      </c>
      <c r="K431" s="24" t="n">
        <f aca="false">VLOOKUP(A431,coordinates!$A$3:$I$887,9,FALSE())</f>
        <v>-110.4857334</v>
      </c>
      <c r="L431" s="26" t="b">
        <f aca="false">COUNTIF(coordinates!$A$3:$A$887, A431)=1</f>
        <v>1</v>
      </c>
    </row>
    <row r="432" customFormat="false" ht="15.75" hidden="false" customHeight="false" outlineLevel="0" collapsed="false">
      <c r="A432" s="0" t="n">
        <v>488075251</v>
      </c>
      <c r="B432" s="0" t="s">
        <v>22</v>
      </c>
      <c r="C432" s="0" t="n">
        <v>1200</v>
      </c>
      <c r="D432" s="0" t="n">
        <v>12</v>
      </c>
      <c r="E432" s="22" t="n">
        <v>45490</v>
      </c>
      <c r="F432" s="0" t="n">
        <v>104</v>
      </c>
      <c r="G432" s="0" t="n">
        <v>253</v>
      </c>
      <c r="H432" s="0" t="n">
        <v>35.47079</v>
      </c>
      <c r="I432" s="0" t="n">
        <v>-110.43</v>
      </c>
      <c r="J432" s="24" t="n">
        <f aca="false">VLOOKUP(A432,coordinates!$A$3:$I$887,8,FALSE())</f>
        <v>35.47079211</v>
      </c>
      <c r="K432" s="24" t="n">
        <f aca="false">VLOOKUP(A432,coordinates!$A$3:$I$887,9,FALSE())</f>
        <v>-110.4296887</v>
      </c>
      <c r="L432" s="26" t="b">
        <f aca="false">COUNTIF(coordinates!$A$3:$A$887, A432)=1</f>
        <v>1</v>
      </c>
    </row>
    <row r="433" customFormat="false" ht="15.75" hidden="false" customHeight="false" outlineLevel="0" collapsed="false">
      <c r="A433" s="0" t="n">
        <v>488075299</v>
      </c>
      <c r="B433" s="0" t="s">
        <v>22</v>
      </c>
      <c r="C433" s="0" t="n">
        <v>1200</v>
      </c>
      <c r="D433" s="0" t="n">
        <v>1</v>
      </c>
      <c r="E433" s="22" t="n">
        <v>45496</v>
      </c>
      <c r="F433" s="0" t="n">
        <v>98</v>
      </c>
      <c r="G433" s="0" t="n">
        <v>335</v>
      </c>
      <c r="H433" s="0" t="n">
        <v>35.1906</v>
      </c>
      <c r="I433" s="0" t="n">
        <v>-110.02</v>
      </c>
      <c r="J433" s="24" t="n">
        <f aca="false">VLOOKUP(A433,coordinates!$A$3:$I$887,8,FALSE())</f>
        <v>35.19059809</v>
      </c>
      <c r="K433" s="24" t="n">
        <f aca="false">VLOOKUP(A433,coordinates!$A$3:$I$887,9,FALSE())</f>
        <v>-110.0201328</v>
      </c>
      <c r="L433" s="26" t="b">
        <f aca="false">COUNTIF(coordinates!$A$3:$A$887, A433)=1</f>
        <v>1</v>
      </c>
    </row>
    <row r="434" customFormat="false" ht="15.75" hidden="false" customHeight="false" outlineLevel="0" collapsed="false">
      <c r="A434" s="0" t="n">
        <v>488075330</v>
      </c>
      <c r="B434" s="0" t="s">
        <v>22</v>
      </c>
      <c r="C434" s="0" t="n">
        <v>275</v>
      </c>
      <c r="D434" s="0" t="n">
        <v>1</v>
      </c>
      <c r="E434" s="22" t="n">
        <v>45544</v>
      </c>
      <c r="F434" s="0" t="n">
        <v>50</v>
      </c>
      <c r="G434" s="0" t="n">
        <v>607</v>
      </c>
      <c r="H434" s="0" t="n">
        <v>35.80407</v>
      </c>
      <c r="I434" s="0" t="n">
        <v>-110.527</v>
      </c>
      <c r="J434" s="24" t="n">
        <f aca="false">VLOOKUP(A434,coordinates!$A$3:$I$887,8,FALSE())</f>
        <v>35.80407038</v>
      </c>
      <c r="K434" s="24" t="n">
        <f aca="false">VLOOKUP(A434,coordinates!$A$3:$I$887,9,FALSE())</f>
        <v>-110.5272674</v>
      </c>
      <c r="L434" s="26" t="b">
        <f aca="false">COUNTIF(coordinates!$A$3:$A$887, A434)=1</f>
        <v>1</v>
      </c>
    </row>
    <row r="435" customFormat="false" ht="15.75" hidden="false" customHeight="false" outlineLevel="0" collapsed="false">
      <c r="A435" s="0" t="n">
        <v>488075347</v>
      </c>
      <c r="B435" s="0" t="s">
        <v>22</v>
      </c>
      <c r="C435" s="0" t="n">
        <v>1200</v>
      </c>
      <c r="D435" s="0" t="n">
        <v>4</v>
      </c>
      <c r="E435" s="22" t="n">
        <v>45586</v>
      </c>
      <c r="F435" s="0" t="n">
        <v>8</v>
      </c>
      <c r="G435" s="0" t="n">
        <v>60</v>
      </c>
      <c r="H435" s="0" t="n">
        <v>35.31756</v>
      </c>
      <c r="I435" s="0" t="n">
        <v>-110.711</v>
      </c>
      <c r="J435" s="24" t="n">
        <f aca="false">VLOOKUP(A435,coordinates!$A$3:$I$887,8,FALSE())</f>
        <v>35.31756444</v>
      </c>
      <c r="K435" s="24" t="n">
        <f aca="false">VLOOKUP(A435,coordinates!$A$3:$I$887,9,FALSE())</f>
        <v>-110.7105657</v>
      </c>
      <c r="L435" s="26" t="b">
        <f aca="false">COUNTIF(coordinates!$A$3:$A$887, A435)=1</f>
        <v>1</v>
      </c>
    </row>
    <row r="436" customFormat="false" ht="15.75" hidden="false" customHeight="false" outlineLevel="0" collapsed="false">
      <c r="A436" s="0" t="n">
        <v>488075354</v>
      </c>
      <c r="B436" s="0" t="s">
        <v>22</v>
      </c>
      <c r="C436" s="0" t="n">
        <v>1000</v>
      </c>
      <c r="D436" s="0" t="n">
        <v>1</v>
      </c>
      <c r="E436" s="22" t="n">
        <v>45243</v>
      </c>
      <c r="F436" s="0" t="n">
        <v>351</v>
      </c>
      <c r="G436" s="0" t="n">
        <v>800</v>
      </c>
      <c r="H436" s="0" t="n">
        <v>35.21561</v>
      </c>
      <c r="I436" s="0" t="n">
        <v>-110.325</v>
      </c>
      <c r="J436" s="24" t="n">
        <f aca="false">VLOOKUP(A436,coordinates!$A$3:$I$887,8,FALSE())</f>
        <v>35.21560887</v>
      </c>
      <c r="K436" s="24" t="n">
        <f aca="false">VLOOKUP(A436,coordinates!$A$3:$I$887,9,FALSE())</f>
        <v>-110.3250906</v>
      </c>
      <c r="L436" s="26" t="b">
        <f aca="false">COUNTIF(coordinates!$A$3:$A$887, A436)=1</f>
        <v>1</v>
      </c>
    </row>
    <row r="437" customFormat="false" ht="15.75" hidden="false" customHeight="false" outlineLevel="0" collapsed="false">
      <c r="A437" s="0" t="n">
        <v>488075378</v>
      </c>
      <c r="B437" s="0" t="s">
        <v>22</v>
      </c>
      <c r="C437" s="0" t="n">
        <v>1200</v>
      </c>
      <c r="D437" s="0" t="n">
        <v>10</v>
      </c>
      <c r="E437" s="22" t="n">
        <v>45587</v>
      </c>
      <c r="F437" s="0" t="n">
        <v>7</v>
      </c>
      <c r="G437" s="0" t="n">
        <v>599</v>
      </c>
      <c r="H437" s="0" t="n">
        <v>35.38728</v>
      </c>
      <c r="I437" s="0" t="n">
        <v>-110.324</v>
      </c>
      <c r="J437" s="24" t="n">
        <f aca="false">VLOOKUP(A437,coordinates!$A$3:$I$887,8,FALSE())</f>
        <v>35.38727877</v>
      </c>
      <c r="K437" s="24" t="n">
        <f aca="false">VLOOKUP(A437,coordinates!$A$3:$I$887,9,FALSE())</f>
        <v>-110.3236985</v>
      </c>
      <c r="L437" s="26" t="b">
        <f aca="false">COUNTIF(coordinates!$A$3:$A$887, A437)=1</f>
        <v>1</v>
      </c>
    </row>
    <row r="438" customFormat="false" ht="15.75" hidden="false" customHeight="false" outlineLevel="0" collapsed="false">
      <c r="A438" s="0" t="n">
        <v>488075385</v>
      </c>
      <c r="B438" s="0" t="s">
        <v>22</v>
      </c>
      <c r="C438" s="0" t="n">
        <v>1000</v>
      </c>
      <c r="D438" s="0" t="n">
        <v>1</v>
      </c>
      <c r="E438" s="22" t="n">
        <v>45561</v>
      </c>
      <c r="F438" s="0" t="n">
        <v>33</v>
      </c>
      <c r="G438" s="0" t="n">
        <v>385</v>
      </c>
      <c r="H438" s="0" t="n">
        <v>35.47434</v>
      </c>
      <c r="I438" s="0" t="n">
        <v>-110.633</v>
      </c>
      <c r="J438" s="24" t="n">
        <f aca="false">VLOOKUP(A438,coordinates!$A$3:$I$887,8,FALSE())</f>
        <v>35.47433844</v>
      </c>
      <c r="K438" s="24" t="n">
        <f aca="false">VLOOKUP(A438,coordinates!$A$3:$I$887,9,FALSE())</f>
        <v>-110.6330109</v>
      </c>
      <c r="L438" s="26" t="b">
        <f aca="false">COUNTIF(coordinates!$A$3:$A$887, A438)=1</f>
        <v>1</v>
      </c>
    </row>
    <row r="439" customFormat="false" ht="15.75" hidden="false" customHeight="false" outlineLevel="0" collapsed="false">
      <c r="A439" s="0" t="n">
        <v>488075392</v>
      </c>
      <c r="B439" s="0" t="s">
        <v>22</v>
      </c>
      <c r="C439" s="0" t="n">
        <v>1000</v>
      </c>
      <c r="D439" s="0" t="n">
        <v>1</v>
      </c>
      <c r="E439" s="22" t="n">
        <v>45575</v>
      </c>
      <c r="F439" s="0" t="n">
        <v>19</v>
      </c>
      <c r="G439" s="0" t="n">
        <v>500</v>
      </c>
      <c r="H439" s="0" t="n">
        <v>35.21559</v>
      </c>
      <c r="I439" s="0" t="n">
        <v>-110.325</v>
      </c>
      <c r="J439" s="24" t="n">
        <f aca="false">VLOOKUP(A439,coordinates!$A$3:$I$887,8,FALSE())</f>
        <v>35.21558669</v>
      </c>
      <c r="K439" s="24" t="n">
        <f aca="false">VLOOKUP(A439,coordinates!$A$3:$I$887,9,FALSE())</f>
        <v>-110.3251147</v>
      </c>
      <c r="L439" s="26" t="b">
        <f aca="false">COUNTIF(coordinates!$A$3:$A$887, A439)=1</f>
        <v>1</v>
      </c>
    </row>
    <row r="440" customFormat="false" ht="15.75" hidden="false" customHeight="false" outlineLevel="0" collapsed="false">
      <c r="A440" s="0" t="n">
        <v>488115812</v>
      </c>
      <c r="B440" s="0" t="s">
        <v>22</v>
      </c>
      <c r="C440" s="0" t="n">
        <v>1200</v>
      </c>
      <c r="D440" s="0" t="n">
        <v>4</v>
      </c>
      <c r="E440" s="22" t="n">
        <v>45575</v>
      </c>
      <c r="F440" s="0" t="n">
        <v>19</v>
      </c>
      <c r="G440" s="0" t="n">
        <v>125</v>
      </c>
      <c r="H440" s="0" t="n">
        <v>35.21082</v>
      </c>
      <c r="I440" s="0" t="n">
        <v>-110.374</v>
      </c>
      <c r="J440" s="24" t="n">
        <f aca="false">VLOOKUP(A440,coordinates!$A$3:$I$887,8,FALSE())</f>
        <v>35.21081885</v>
      </c>
      <c r="K440" s="24" t="n">
        <f aca="false">VLOOKUP(A440,coordinates!$A$3:$I$887,9,FALSE())</f>
        <v>-110.3743172</v>
      </c>
      <c r="L440" s="26" t="b">
        <f aca="false">COUNTIF(coordinates!$A$3:$A$887, A440)=1</f>
        <v>1</v>
      </c>
    </row>
    <row r="441" customFormat="false" ht="15.75" hidden="false" customHeight="false" outlineLevel="0" collapsed="false">
      <c r="A441" s="0" t="n">
        <v>499173346</v>
      </c>
      <c r="B441" s="0" t="s">
        <v>22</v>
      </c>
      <c r="C441" s="0" t="n">
        <v>1200</v>
      </c>
      <c r="D441" s="0" t="n">
        <v>7</v>
      </c>
      <c r="E441" s="22" t="n">
        <v>45404</v>
      </c>
      <c r="F441" s="0" t="n">
        <v>190</v>
      </c>
      <c r="G441" s="0" t="n">
        <v>172</v>
      </c>
      <c r="H441" s="0" t="n">
        <v>35.43967</v>
      </c>
      <c r="I441" s="0" t="n">
        <v>-110.447</v>
      </c>
      <c r="J441" s="24" t="n">
        <f aca="false">VLOOKUP(A441,coordinates!$A$3:$I$887,8,FALSE())</f>
        <v>35.4396709</v>
      </c>
      <c r="K441" s="24" t="n">
        <f aca="false">VLOOKUP(A441,coordinates!$A$3:$I$887,9,FALSE())</f>
        <v>-110.4468012</v>
      </c>
      <c r="L441" s="26" t="b">
        <f aca="false">COUNTIF(coordinates!$A$3:$A$887, A441)=1</f>
        <v>1</v>
      </c>
    </row>
    <row r="442" customFormat="false" ht="15.75" hidden="false" customHeight="false" outlineLevel="0" collapsed="false">
      <c r="A442" s="0" t="n">
        <v>499173353</v>
      </c>
      <c r="B442" s="0" t="s">
        <v>22</v>
      </c>
      <c r="C442" s="0" t="n">
        <v>1200</v>
      </c>
      <c r="D442" s="0" t="n">
        <v>4</v>
      </c>
      <c r="E442" s="22" t="n">
        <v>45580</v>
      </c>
      <c r="F442" s="0" t="n">
        <v>14</v>
      </c>
      <c r="G442" s="0" t="n">
        <v>300</v>
      </c>
      <c r="H442" s="0" t="n">
        <v>35.45455</v>
      </c>
      <c r="I442" s="0" t="n">
        <v>-110.471</v>
      </c>
      <c r="J442" s="24" t="n">
        <f aca="false">VLOOKUP(A442,coordinates!$A$3:$I$887,8,FALSE())</f>
        <v>35.4545501</v>
      </c>
      <c r="K442" s="24" t="n">
        <f aca="false">VLOOKUP(A442,coordinates!$A$3:$I$887,9,FALSE())</f>
        <v>-110.4708321</v>
      </c>
      <c r="L442" s="26" t="b">
        <f aca="false">COUNTIF(coordinates!$A$3:$A$887, A442)=1</f>
        <v>1</v>
      </c>
    </row>
    <row r="443" customFormat="false" ht="15.75" hidden="false" customHeight="false" outlineLevel="0" collapsed="false">
      <c r="A443" s="0" t="n">
        <v>499207038</v>
      </c>
      <c r="B443" s="0" t="s">
        <v>12</v>
      </c>
      <c r="C443" s="0" t="n">
        <v>1475</v>
      </c>
      <c r="D443" s="0" t="n">
        <v>4</v>
      </c>
      <c r="E443" s="22" t="n">
        <v>45153</v>
      </c>
      <c r="F443" s="0" t="n">
        <v>441</v>
      </c>
      <c r="G443" s="0" t="n">
        <v>1476</v>
      </c>
      <c r="H443" s="0" t="n">
        <v>35.27646</v>
      </c>
      <c r="I443" s="0" t="n">
        <v>-108.136</v>
      </c>
      <c r="J443" s="24" t="n">
        <f aca="false">VLOOKUP(A443,coordinates!$A$3:$I$887,8,FALSE())</f>
        <v>35.276463</v>
      </c>
      <c r="K443" s="24" t="n">
        <f aca="false">VLOOKUP(A443,coordinates!$A$3:$I$887,9,FALSE())</f>
        <v>-108.13559</v>
      </c>
      <c r="L443" s="26" t="b">
        <f aca="false">COUNTIF(coordinates!$A$3:$A$887, A443)=1</f>
        <v>1</v>
      </c>
    </row>
    <row r="444" customFormat="false" ht="15.75" hidden="false" customHeight="false" outlineLevel="0" collapsed="false">
      <c r="A444" s="0" t="n">
        <v>499207045</v>
      </c>
      <c r="B444" s="0" t="s">
        <v>12</v>
      </c>
      <c r="C444" s="0" t="n">
        <v>1200</v>
      </c>
      <c r="D444" s="0" t="n">
        <v>4</v>
      </c>
      <c r="E444" s="22" t="n">
        <v>45552</v>
      </c>
      <c r="F444" s="0" t="n">
        <v>42</v>
      </c>
      <c r="G444" s="0" t="n">
        <v>1091</v>
      </c>
      <c r="H444" s="0" t="n">
        <v>35.52661</v>
      </c>
      <c r="I444" s="0" t="n">
        <v>-108.466</v>
      </c>
      <c r="J444" s="24" t="n">
        <f aca="false">VLOOKUP(A444,coordinates!$A$3:$I$887,8,FALSE())</f>
        <v>35.52660545</v>
      </c>
      <c r="K444" s="24" t="n">
        <f aca="false">VLOOKUP(A444,coordinates!$A$3:$I$887,9,FALSE())</f>
        <v>-108.4663332</v>
      </c>
      <c r="L444" s="26" t="b">
        <f aca="false">COUNTIF(coordinates!$A$3:$A$887, A444)=1</f>
        <v>1</v>
      </c>
    </row>
    <row r="445" customFormat="false" ht="15.75" hidden="false" customHeight="false" outlineLevel="0" collapsed="false">
      <c r="A445" s="0" t="n">
        <v>504153512</v>
      </c>
      <c r="B445" s="0" t="s">
        <v>12</v>
      </c>
      <c r="C445" s="0" t="n">
        <v>1200</v>
      </c>
      <c r="D445" s="0" t="n">
        <v>2</v>
      </c>
      <c r="E445" s="22" t="n">
        <v>45449</v>
      </c>
      <c r="F445" s="0" t="n">
        <v>145</v>
      </c>
      <c r="G445" s="0" t="n">
        <v>333</v>
      </c>
      <c r="H445" s="0" t="n">
        <v>35.75374</v>
      </c>
      <c r="I445" s="0" t="n">
        <v>-108.698</v>
      </c>
      <c r="J445" s="24" t="n">
        <f aca="false">VLOOKUP(A445,coordinates!$A$3:$I$887,8,FALSE())</f>
        <v>35.7537382</v>
      </c>
      <c r="K445" s="24" t="n">
        <f aca="false">VLOOKUP(A445,coordinates!$A$3:$I$887,9,FALSE())</f>
        <v>-108.6976821</v>
      </c>
      <c r="L445" s="26" t="b">
        <f aca="false">COUNTIF(coordinates!$A$3:$A$887, A445)=1</f>
        <v>1</v>
      </c>
    </row>
    <row r="446" customFormat="false" ht="15.75" hidden="false" customHeight="false" outlineLevel="0" collapsed="false">
      <c r="A446" s="0" t="n">
        <v>504153529</v>
      </c>
      <c r="B446" s="0" t="s">
        <v>12</v>
      </c>
      <c r="C446" s="0" t="n">
        <v>1200</v>
      </c>
      <c r="D446" s="0" t="n">
        <v>1</v>
      </c>
      <c r="E446" s="22" t="n">
        <v>45581</v>
      </c>
      <c r="F446" s="0" t="n">
        <v>13</v>
      </c>
      <c r="G446" s="0" t="n">
        <v>334</v>
      </c>
      <c r="H446" s="0" t="n">
        <v>36.08303</v>
      </c>
      <c r="I446" s="0" t="n">
        <v>-108.771</v>
      </c>
      <c r="J446" s="24" t="n">
        <f aca="false">VLOOKUP(A446,coordinates!$A$3:$I$887,8,FALSE())</f>
        <v>36.08303219</v>
      </c>
      <c r="K446" s="24" t="n">
        <f aca="false">VLOOKUP(A446,coordinates!$A$3:$I$887,9,FALSE())</f>
        <v>-108.7710259</v>
      </c>
      <c r="L446" s="26" t="b">
        <f aca="false">COUNTIF(coordinates!$A$3:$A$887, A446)=1</f>
        <v>1</v>
      </c>
    </row>
    <row r="447" customFormat="false" ht="15.75" hidden="false" customHeight="false" outlineLevel="0" collapsed="false">
      <c r="A447" s="0" t="n">
        <v>504153543</v>
      </c>
      <c r="B447" s="0" t="s">
        <v>12</v>
      </c>
      <c r="C447" s="0" t="n">
        <v>1200</v>
      </c>
      <c r="D447" s="0" t="n">
        <v>1</v>
      </c>
      <c r="E447" s="22" t="n">
        <v>45146</v>
      </c>
      <c r="F447" s="0" t="n">
        <v>448</v>
      </c>
      <c r="G447" s="0" t="n">
        <v>1200</v>
      </c>
      <c r="H447" s="0" t="n">
        <v>35.3078</v>
      </c>
      <c r="I447" s="0" t="n">
        <v>-108.074</v>
      </c>
      <c r="J447" s="24" t="n">
        <f aca="false">VLOOKUP(A447,coordinates!$A$3:$I$887,8,FALSE())</f>
        <v>35.30780166</v>
      </c>
      <c r="K447" s="24" t="n">
        <f aca="false">VLOOKUP(A447,coordinates!$A$3:$I$887,9,FALSE())</f>
        <v>-108.0742747</v>
      </c>
      <c r="L447" s="26" t="b">
        <f aca="false">COUNTIF(coordinates!$A$3:$A$887, A447)=1</f>
        <v>1</v>
      </c>
    </row>
    <row r="448" customFormat="false" ht="15.75" hidden="false" customHeight="false" outlineLevel="0" collapsed="false">
      <c r="A448" s="0" t="n">
        <v>504263055</v>
      </c>
      <c r="B448" s="0" t="s">
        <v>26</v>
      </c>
      <c r="C448" s="0" t="n">
        <v>1200</v>
      </c>
      <c r="D448" s="0" t="n">
        <v>1</v>
      </c>
      <c r="E448" s="22" t="n">
        <v>45523</v>
      </c>
      <c r="F448" s="0" t="n">
        <v>71</v>
      </c>
      <c r="G448" s="0" t="n">
        <v>400</v>
      </c>
      <c r="H448" s="0" t="n">
        <v>36.60334</v>
      </c>
      <c r="I448" s="0" t="n">
        <v>-110.531</v>
      </c>
      <c r="J448" s="24" t="n">
        <f aca="false">VLOOKUP(A448,coordinates!$A$3:$I$887,8,FALSE())</f>
        <v>36.60334</v>
      </c>
      <c r="K448" s="24" t="n">
        <f aca="false">VLOOKUP(A448,coordinates!$A$3:$I$887,9,FALSE())</f>
        <v>-110.53052</v>
      </c>
      <c r="L448" s="26" t="b">
        <f aca="false">COUNTIF(coordinates!$A$3:$A$887, A448)=1</f>
        <v>1</v>
      </c>
    </row>
    <row r="449" customFormat="false" ht="15.75" hidden="false" customHeight="false" outlineLevel="0" collapsed="false">
      <c r="A449" s="0" t="n">
        <v>504263110</v>
      </c>
      <c r="B449" s="0" t="s">
        <v>26</v>
      </c>
      <c r="C449" s="0" t="n">
        <v>1200</v>
      </c>
      <c r="D449" s="0" t="n">
        <v>1</v>
      </c>
      <c r="E449" s="22" t="n">
        <v>45418</v>
      </c>
      <c r="F449" s="0" t="n">
        <v>176</v>
      </c>
      <c r="G449" s="0" t="n">
        <v>275</v>
      </c>
      <c r="H449" s="0" t="n">
        <v>36.63047</v>
      </c>
      <c r="I449" s="0" t="n">
        <v>-110.647</v>
      </c>
      <c r="J449" s="24" t="n">
        <f aca="false">VLOOKUP(A449,coordinates!$A$3:$I$887,8,FALSE())</f>
        <v>36.63047</v>
      </c>
      <c r="K449" s="24" t="n">
        <f aca="false">VLOOKUP(A449,coordinates!$A$3:$I$887,9,FALSE())</f>
        <v>-110.64712</v>
      </c>
      <c r="L449" s="26" t="b">
        <f aca="false">COUNTIF(coordinates!$A$3:$A$887, A449)=1</f>
        <v>1</v>
      </c>
    </row>
    <row r="450" customFormat="false" ht="15.75" hidden="false" customHeight="false" outlineLevel="0" collapsed="false">
      <c r="A450" s="0" t="n">
        <v>504263127</v>
      </c>
      <c r="B450" s="0" t="s">
        <v>26</v>
      </c>
      <c r="C450" s="0" t="n">
        <v>1200</v>
      </c>
      <c r="D450" s="0" t="n">
        <v>3</v>
      </c>
      <c r="E450" s="22" t="n">
        <v>45559</v>
      </c>
      <c r="F450" s="0" t="n">
        <v>35</v>
      </c>
      <c r="G450" s="0" t="n">
        <v>135</v>
      </c>
      <c r="H450" s="0" t="n">
        <v>36.58117</v>
      </c>
      <c r="I450" s="0" t="n">
        <v>-110.514</v>
      </c>
      <c r="J450" s="24" t="n">
        <f aca="false">VLOOKUP(A450,coordinates!$A$3:$I$887,8,FALSE())</f>
        <v>36.5811701</v>
      </c>
      <c r="K450" s="24" t="n">
        <f aca="false">VLOOKUP(A450,coordinates!$A$3:$I$887,9,FALSE())</f>
        <v>-110.5139069</v>
      </c>
      <c r="L450" s="26" t="b">
        <f aca="false">COUNTIF(coordinates!$A$3:$A$887, A450)=1</f>
        <v>1</v>
      </c>
    </row>
    <row r="451" customFormat="false" ht="15.75" hidden="false" customHeight="false" outlineLevel="0" collapsed="false">
      <c r="A451" s="0" t="n">
        <v>504263141</v>
      </c>
      <c r="B451" s="0" t="s">
        <v>26</v>
      </c>
      <c r="C451" s="0" t="n">
        <v>1200</v>
      </c>
      <c r="D451" s="0" t="n">
        <v>2</v>
      </c>
      <c r="E451" s="22" t="n">
        <v>45560</v>
      </c>
      <c r="F451" s="0" t="n">
        <v>34</v>
      </c>
      <c r="G451" s="0" t="n">
        <v>388</v>
      </c>
      <c r="H451" s="0" t="n">
        <v>35.57238</v>
      </c>
      <c r="I451" s="0" t="n">
        <v>-111.116</v>
      </c>
      <c r="J451" s="24" t="n">
        <f aca="false">VLOOKUP(A451,coordinates!$A$3:$I$887,8,FALSE())</f>
        <v>35.57237989</v>
      </c>
      <c r="K451" s="24" t="n">
        <f aca="false">VLOOKUP(A451,coordinates!$A$3:$I$887,9,FALSE())</f>
        <v>-111.1163771</v>
      </c>
      <c r="L451" s="26" t="b">
        <f aca="false">COUNTIF(coordinates!$A$3:$A$887, A451)=1</f>
        <v>1</v>
      </c>
    </row>
    <row r="452" customFormat="false" ht="15.75" hidden="false" customHeight="false" outlineLevel="0" collapsed="false">
      <c r="A452" s="0" t="n">
        <v>504263165</v>
      </c>
      <c r="B452" s="0" t="s">
        <v>26</v>
      </c>
      <c r="C452" s="0" t="n">
        <v>1200</v>
      </c>
      <c r="D452" s="0" t="n">
        <v>8</v>
      </c>
      <c r="E452" s="22" t="n">
        <v>45442</v>
      </c>
      <c r="F452" s="0" t="n">
        <v>152</v>
      </c>
      <c r="G452" s="0" t="n">
        <v>70</v>
      </c>
      <c r="H452" s="0" t="n">
        <v>36.65821</v>
      </c>
      <c r="I452" s="0" t="n">
        <v>-109.818</v>
      </c>
      <c r="J452" s="24" t="n">
        <f aca="false">VLOOKUP(A452,coordinates!$A$3:$I$887,8,FALSE())</f>
        <v>36.6582092</v>
      </c>
      <c r="K452" s="24" t="n">
        <f aca="false">VLOOKUP(A452,coordinates!$A$3:$I$887,9,FALSE())</f>
        <v>-109.8175975</v>
      </c>
      <c r="L452" s="26" t="b">
        <f aca="false">COUNTIF(coordinates!$A$3:$A$887, A452)=1</f>
        <v>1</v>
      </c>
    </row>
    <row r="453" customFormat="false" ht="15.75" hidden="false" customHeight="false" outlineLevel="0" collapsed="false">
      <c r="A453" s="0" t="n">
        <v>506019605</v>
      </c>
      <c r="B453" s="0" t="s">
        <v>22</v>
      </c>
      <c r="C453" s="0" t="n">
        <v>1200</v>
      </c>
      <c r="D453" s="0" t="n">
        <v>5</v>
      </c>
      <c r="E453" s="22" t="n">
        <v>45481</v>
      </c>
      <c r="F453" s="0" t="n">
        <v>113</v>
      </c>
      <c r="G453" s="0" t="n">
        <v>410</v>
      </c>
      <c r="H453" s="0" t="n">
        <v>35.30325</v>
      </c>
      <c r="I453" s="0" t="n">
        <v>-110.361</v>
      </c>
      <c r="J453" s="24" t="n">
        <f aca="false">VLOOKUP(A453,coordinates!$A$3:$I$887,8,FALSE())</f>
        <v>35.30325</v>
      </c>
      <c r="K453" s="24" t="n">
        <f aca="false">VLOOKUP(A453,coordinates!$A$3:$I$887,9,FALSE())</f>
        <v>-110.36122</v>
      </c>
      <c r="L453" s="26" t="b">
        <f aca="false">COUNTIF(coordinates!$A$3:$A$887, A453)=1</f>
        <v>1</v>
      </c>
    </row>
    <row r="454" customFormat="false" ht="15.75" hidden="false" customHeight="false" outlineLevel="0" collapsed="false">
      <c r="A454" s="0" t="n">
        <v>506019997</v>
      </c>
      <c r="B454" s="0" t="s">
        <v>12</v>
      </c>
      <c r="C454" s="0" t="n">
        <v>1200</v>
      </c>
      <c r="D454" s="0" t="n">
        <v>2</v>
      </c>
      <c r="E454" s="22" t="n">
        <v>45237</v>
      </c>
      <c r="F454" s="0" t="n">
        <v>357</v>
      </c>
      <c r="G454" s="0" t="n">
        <v>296</v>
      </c>
      <c r="H454" s="0" t="n">
        <v>36.06103</v>
      </c>
      <c r="I454" s="0" t="n">
        <v>-108.214</v>
      </c>
      <c r="J454" s="24" t="n">
        <f aca="false">VLOOKUP(A454,coordinates!$A$3:$I$887,8,FALSE())</f>
        <v>36.06103078</v>
      </c>
      <c r="K454" s="24" t="n">
        <f aca="false">VLOOKUP(A454,coordinates!$A$3:$I$887,9,FALSE())</f>
        <v>-108.2136369</v>
      </c>
      <c r="L454" s="26" t="b">
        <f aca="false">COUNTIF(coordinates!$A$3:$A$887, A454)=1</f>
        <v>1</v>
      </c>
    </row>
    <row r="455" customFormat="false" ht="15.75" hidden="false" customHeight="false" outlineLevel="0" collapsed="false">
      <c r="A455" s="0" t="n">
        <v>507848239</v>
      </c>
      <c r="B455" s="0" t="s">
        <v>26</v>
      </c>
      <c r="C455" s="0" t="n">
        <v>1200</v>
      </c>
      <c r="D455" s="0" t="n">
        <v>1</v>
      </c>
      <c r="E455" s="22" t="n">
        <v>45526</v>
      </c>
      <c r="F455" s="0" t="n">
        <v>68</v>
      </c>
      <c r="G455" s="0" t="n">
        <v>800</v>
      </c>
      <c r="H455" s="0" t="n">
        <v>35.20797</v>
      </c>
      <c r="I455" s="0" t="n">
        <v>-111.62</v>
      </c>
      <c r="J455" s="24" t="n">
        <f aca="false">VLOOKUP(A455,coordinates!$A$3:$I$887,8,FALSE())</f>
        <v>35.20796877</v>
      </c>
      <c r="K455" s="24" t="n">
        <f aca="false">VLOOKUP(A455,coordinates!$A$3:$I$887,9,FALSE())</f>
        <v>-111.6200905</v>
      </c>
      <c r="L455" s="26" t="b">
        <f aca="false">COUNTIF(coordinates!$A$3:$A$887, A455)=1</f>
        <v>1</v>
      </c>
    </row>
    <row r="456" customFormat="false" ht="15.75" hidden="false" customHeight="false" outlineLevel="0" collapsed="false">
      <c r="A456" s="0" t="n">
        <v>507867517</v>
      </c>
      <c r="B456" s="0" t="s">
        <v>26</v>
      </c>
      <c r="C456" s="0" t="n">
        <v>1200</v>
      </c>
      <c r="D456" s="0" t="n">
        <v>1</v>
      </c>
      <c r="E456" s="22" t="n">
        <v>45516</v>
      </c>
      <c r="F456" s="0" t="n">
        <v>78</v>
      </c>
      <c r="G456" s="0" t="n">
        <v>100</v>
      </c>
      <c r="H456" s="0" t="n">
        <v>36.55599</v>
      </c>
      <c r="I456" s="0" t="n">
        <v>-110.811</v>
      </c>
      <c r="J456" s="24" t="n">
        <f aca="false">VLOOKUP(A456,coordinates!$A$3:$I$887,8,FALSE())</f>
        <v>36.555986</v>
      </c>
      <c r="K456" s="24" t="n">
        <f aca="false">VLOOKUP(A456,coordinates!$A$3:$I$887,9,FALSE())</f>
        <v>-110.8111537</v>
      </c>
      <c r="L456" s="26" t="b">
        <f aca="false">COUNTIF(coordinates!$A$3:$A$887, A456)=1</f>
        <v>1</v>
      </c>
    </row>
    <row r="457" customFormat="false" ht="15.75" hidden="false" customHeight="false" outlineLevel="0" collapsed="false">
      <c r="A457" s="0" t="n">
        <v>507867548</v>
      </c>
      <c r="B457" s="0" t="s">
        <v>26</v>
      </c>
      <c r="C457" s="0" t="n">
        <v>1200</v>
      </c>
      <c r="D457" s="0" t="n">
        <v>1</v>
      </c>
      <c r="E457" s="22" t="n">
        <v>45512</v>
      </c>
      <c r="F457" s="0" t="n">
        <v>82</v>
      </c>
      <c r="G457" s="0" t="n">
        <v>400</v>
      </c>
      <c r="H457" s="0" t="n">
        <v>36.87409</v>
      </c>
      <c r="I457" s="0" t="n">
        <v>-111.443</v>
      </c>
      <c r="J457" s="24" t="n">
        <f aca="false">VLOOKUP(A457,coordinates!$A$3:$I$887,8,FALSE())</f>
        <v>36.87408598</v>
      </c>
      <c r="K457" s="24" t="n">
        <f aca="false">VLOOKUP(A457,coordinates!$A$3:$I$887,9,FALSE())</f>
        <v>-111.4426162</v>
      </c>
      <c r="L457" s="26" t="b">
        <f aca="false">COUNTIF(coordinates!$A$3:$A$887, A457)=1</f>
        <v>1</v>
      </c>
    </row>
    <row r="458" customFormat="false" ht="15.75" hidden="false" customHeight="false" outlineLevel="0" collapsed="false">
      <c r="A458" s="0" t="n">
        <v>507867579</v>
      </c>
      <c r="B458" s="0" t="s">
        <v>26</v>
      </c>
      <c r="C458" s="0" t="n">
        <v>1200</v>
      </c>
      <c r="D458" s="0" t="n">
        <v>4</v>
      </c>
      <c r="E458" s="22" t="n">
        <v>45560</v>
      </c>
      <c r="F458" s="0" t="n">
        <v>34</v>
      </c>
      <c r="G458" s="0" t="n">
        <v>418</v>
      </c>
      <c r="H458" s="0" t="n">
        <v>35.51671</v>
      </c>
      <c r="I458" s="0" t="n">
        <v>-110.954</v>
      </c>
      <c r="J458" s="24" t="n">
        <f aca="false">VLOOKUP(A458,coordinates!$A$3:$I$887,8,FALSE())</f>
        <v>35.51670542</v>
      </c>
      <c r="K458" s="24" t="n">
        <f aca="false">VLOOKUP(A458,coordinates!$A$3:$I$887,9,FALSE())</f>
        <v>-110.9536694</v>
      </c>
      <c r="L458" s="26" t="b">
        <f aca="false">COUNTIF(coordinates!$A$3:$A$887, A458)=1</f>
        <v>1</v>
      </c>
    </row>
    <row r="459" customFormat="false" ht="15.75" hidden="false" customHeight="false" outlineLevel="0" collapsed="false">
      <c r="A459" s="0" t="n">
        <v>507867610</v>
      </c>
      <c r="B459" s="0" t="s">
        <v>26</v>
      </c>
      <c r="C459" s="0" t="n">
        <v>1200</v>
      </c>
      <c r="E459" s="22" t="n">
        <v>45427</v>
      </c>
      <c r="F459" s="0" t="n">
        <v>167</v>
      </c>
      <c r="G459" s="0" t="n">
        <v>700</v>
      </c>
      <c r="H459" s="0" t="n">
        <v>36.69012</v>
      </c>
      <c r="I459" s="0" t="n">
        <v>-110.257</v>
      </c>
      <c r="J459" s="24" t="n">
        <f aca="false">VLOOKUP(A459,coordinates!$A$3:$I$887,8,FALSE())</f>
        <v>36.6901215</v>
      </c>
      <c r="K459" s="24" t="n">
        <f aca="false">VLOOKUP(A459,coordinates!$A$3:$I$887,9,FALSE())</f>
        <v>-110.2569448</v>
      </c>
      <c r="L459" s="26" t="b">
        <f aca="false">COUNTIF(coordinates!$A$3:$A$887, A459)=1</f>
        <v>1</v>
      </c>
    </row>
    <row r="460" customFormat="false" ht="15.75" hidden="false" customHeight="false" outlineLevel="0" collapsed="false">
      <c r="A460" s="0" t="n">
        <v>507867658</v>
      </c>
      <c r="B460" s="0" t="s">
        <v>26</v>
      </c>
      <c r="C460" s="0" t="n">
        <v>1200</v>
      </c>
      <c r="D460" s="0" t="n">
        <v>5</v>
      </c>
      <c r="E460" s="22" t="n">
        <v>45586</v>
      </c>
      <c r="F460" s="0" t="n">
        <v>8</v>
      </c>
      <c r="G460" s="0" t="n">
        <v>200</v>
      </c>
      <c r="H460" s="0" t="n">
        <v>36.8083</v>
      </c>
      <c r="I460" s="0" t="n">
        <v>-109.798</v>
      </c>
      <c r="J460" s="24" t="n">
        <f aca="false">VLOOKUP(A460,coordinates!$A$3:$I$887,8,FALSE())</f>
        <v>36.80830329</v>
      </c>
      <c r="K460" s="24" t="n">
        <f aca="false">VLOOKUP(A460,coordinates!$A$3:$I$887,9,FALSE())</f>
        <v>-109.7980061</v>
      </c>
      <c r="L460" s="26" t="b">
        <f aca="false">COUNTIF(coordinates!$A$3:$A$887, A460)=1</f>
        <v>1</v>
      </c>
    </row>
    <row r="461" customFormat="false" ht="15.75" hidden="false" customHeight="false" outlineLevel="0" collapsed="false">
      <c r="A461" s="0" t="n">
        <v>507867696</v>
      </c>
      <c r="B461" s="0" t="s">
        <v>26</v>
      </c>
      <c r="C461" s="0" t="n">
        <v>1200</v>
      </c>
      <c r="D461" s="0" t="n">
        <v>2</v>
      </c>
      <c r="E461" s="22" t="n">
        <v>45512</v>
      </c>
      <c r="F461" s="0" t="n">
        <v>82</v>
      </c>
      <c r="G461" s="0" t="n">
        <v>800</v>
      </c>
      <c r="H461" s="0" t="n">
        <v>36.38828</v>
      </c>
      <c r="I461" s="0" t="n">
        <v>-111.447</v>
      </c>
      <c r="J461" s="24" t="n">
        <f aca="false">VLOOKUP(A461,coordinates!$A$3:$I$887,8,FALSE())</f>
        <v>36.38828139</v>
      </c>
      <c r="K461" s="24" t="n">
        <f aca="false">VLOOKUP(A461,coordinates!$A$3:$I$887,9,FALSE())</f>
        <v>-111.4474127</v>
      </c>
      <c r="L461" s="26" t="b">
        <f aca="false">COUNTIF(coordinates!$A$3:$A$887, A461)=1</f>
        <v>1</v>
      </c>
    </row>
    <row r="462" customFormat="false" ht="15.75" hidden="false" customHeight="false" outlineLevel="0" collapsed="false">
      <c r="A462" s="0" t="n">
        <v>507867706</v>
      </c>
      <c r="B462" s="0" t="s">
        <v>26</v>
      </c>
      <c r="C462" s="0" t="n">
        <v>1200</v>
      </c>
      <c r="D462" s="0" t="n">
        <v>2</v>
      </c>
      <c r="E462" s="22" t="n">
        <v>45512</v>
      </c>
      <c r="F462" s="0" t="n">
        <v>82</v>
      </c>
      <c r="G462" s="0" t="n">
        <v>500</v>
      </c>
      <c r="H462" s="0" t="n">
        <v>36.47068</v>
      </c>
      <c r="I462" s="0" t="n">
        <v>-110.184</v>
      </c>
      <c r="J462" s="24" t="n">
        <f aca="false">VLOOKUP(A462,coordinates!$A$3:$I$887,8,FALSE())</f>
        <v>36.47067965</v>
      </c>
      <c r="K462" s="24" t="n">
        <f aca="false">VLOOKUP(A462,coordinates!$A$3:$I$887,9,FALSE())</f>
        <v>-110.1840791</v>
      </c>
      <c r="L462" s="26" t="b">
        <f aca="false">COUNTIF(coordinates!$A$3:$A$887, A462)=1</f>
        <v>1</v>
      </c>
    </row>
    <row r="463" customFormat="false" ht="15.75" hidden="false" customHeight="false" outlineLevel="0" collapsed="false">
      <c r="A463" s="0" t="n">
        <v>507867720</v>
      </c>
      <c r="B463" s="0" t="s">
        <v>26</v>
      </c>
      <c r="C463" s="0" t="n">
        <v>275</v>
      </c>
      <c r="D463" s="0" t="n">
        <v>1</v>
      </c>
      <c r="E463" s="22" t="n">
        <v>45397</v>
      </c>
      <c r="F463" s="0" t="n">
        <v>197</v>
      </c>
      <c r="G463" s="0" t="n">
        <v>275</v>
      </c>
      <c r="H463" s="0" t="n">
        <v>36.46159</v>
      </c>
      <c r="I463" s="0" t="n">
        <v>-110.684</v>
      </c>
      <c r="J463" s="24" t="n">
        <f aca="false">VLOOKUP(A463,coordinates!$A$3:$I$887,8,FALSE())</f>
        <v>36.46159202</v>
      </c>
      <c r="K463" s="24" t="n">
        <f aca="false">VLOOKUP(A463,coordinates!$A$3:$I$887,9,FALSE())</f>
        <v>-110.6838676</v>
      </c>
      <c r="L463" s="26" t="b">
        <f aca="false">COUNTIF(coordinates!$A$3:$A$887, A463)=1</f>
        <v>1</v>
      </c>
    </row>
    <row r="464" customFormat="false" ht="15.75" hidden="false" customHeight="false" outlineLevel="0" collapsed="false">
      <c r="A464" s="0" t="n">
        <v>507867782</v>
      </c>
      <c r="B464" s="0" t="s">
        <v>26</v>
      </c>
      <c r="C464" s="0" t="n">
        <v>275</v>
      </c>
      <c r="D464" s="0" t="n">
        <v>1</v>
      </c>
      <c r="E464" s="22" t="n">
        <v>45482</v>
      </c>
      <c r="F464" s="0" t="n">
        <v>112</v>
      </c>
      <c r="G464" s="0" t="n">
        <v>275</v>
      </c>
      <c r="H464" s="0" t="n">
        <v>36.5512</v>
      </c>
      <c r="I464" s="0" t="n">
        <v>-110.101</v>
      </c>
      <c r="J464" s="24" t="n">
        <f aca="false">VLOOKUP(A464,coordinates!$A$3:$I$887,8,FALSE())</f>
        <v>36.55119634</v>
      </c>
      <c r="K464" s="24" t="n">
        <f aca="false">VLOOKUP(A464,coordinates!$A$3:$I$887,9,FALSE())</f>
        <v>-110.1009956</v>
      </c>
      <c r="L464" s="26" t="b">
        <f aca="false">COUNTIF(coordinates!$A$3:$A$887, A464)=1</f>
        <v>1</v>
      </c>
    </row>
    <row r="465" customFormat="false" ht="15.75" hidden="false" customHeight="false" outlineLevel="0" collapsed="false">
      <c r="A465" s="0" t="n">
        <v>507867799</v>
      </c>
      <c r="B465" s="0" t="s">
        <v>26</v>
      </c>
      <c r="C465" s="0" t="n">
        <v>275</v>
      </c>
      <c r="D465" s="0" t="n">
        <v>2</v>
      </c>
      <c r="E465" s="22" t="n">
        <v>45482</v>
      </c>
      <c r="F465" s="0" t="n">
        <v>112</v>
      </c>
      <c r="G465" s="0" t="n">
        <v>275</v>
      </c>
      <c r="H465" s="0" t="n">
        <v>36.55807</v>
      </c>
      <c r="I465" s="0" t="n">
        <v>-110.131</v>
      </c>
      <c r="J465" s="24" t="n">
        <f aca="false">VLOOKUP(A465,coordinates!$A$3:$I$887,8,FALSE())</f>
        <v>36.55807043</v>
      </c>
      <c r="K465" s="24" t="n">
        <f aca="false">VLOOKUP(A465,coordinates!$A$3:$I$887,9,FALSE())</f>
        <v>-110.131108</v>
      </c>
      <c r="L465" s="26" t="b">
        <f aca="false">COUNTIF(coordinates!$A$3:$A$887, A465)=1</f>
        <v>1</v>
      </c>
    </row>
    <row r="466" customFormat="false" ht="15.75" hidden="false" customHeight="false" outlineLevel="0" collapsed="false">
      <c r="A466" s="0" t="n">
        <v>507867809</v>
      </c>
      <c r="B466" s="0" t="s">
        <v>26</v>
      </c>
      <c r="C466" s="0" t="n">
        <v>1200</v>
      </c>
      <c r="D466" s="0" t="n">
        <v>2</v>
      </c>
      <c r="E466" s="22" t="n">
        <v>45589</v>
      </c>
      <c r="F466" s="0" t="n">
        <v>5</v>
      </c>
      <c r="G466" s="0" t="n">
        <v>1200</v>
      </c>
      <c r="H466" s="0" t="n">
        <v>36.47543</v>
      </c>
      <c r="I466" s="0" t="n">
        <v>-110.463</v>
      </c>
      <c r="J466" s="24" t="n">
        <f aca="false">VLOOKUP(A466,coordinates!$A$3:$I$887,8,FALSE())</f>
        <v>36.47543136</v>
      </c>
      <c r="K466" s="24" t="n">
        <f aca="false">VLOOKUP(A466,coordinates!$A$3:$I$887,9,FALSE())</f>
        <v>-110.4627816</v>
      </c>
      <c r="L466" s="26" t="b">
        <f aca="false">COUNTIF(coordinates!$A$3:$A$887, A466)=1</f>
        <v>1</v>
      </c>
    </row>
    <row r="467" customFormat="false" ht="15.75" hidden="false" customHeight="false" outlineLevel="0" collapsed="false">
      <c r="A467" s="0" t="n">
        <v>507867816</v>
      </c>
      <c r="B467" s="0" t="s">
        <v>26</v>
      </c>
      <c r="C467" s="0" t="n">
        <v>1200</v>
      </c>
      <c r="D467" s="0" t="n">
        <v>1</v>
      </c>
      <c r="E467" s="22" t="n">
        <v>45588</v>
      </c>
      <c r="F467" s="0" t="n">
        <v>6</v>
      </c>
      <c r="G467" s="0" t="n">
        <v>1200</v>
      </c>
      <c r="H467" s="0" t="n">
        <v>36.47569</v>
      </c>
      <c r="I467" s="0" t="n">
        <v>-110.463</v>
      </c>
      <c r="J467" s="24" t="n">
        <f aca="false">VLOOKUP(A467,coordinates!$A$3:$I$887,8,FALSE())</f>
        <v>36.47569277</v>
      </c>
      <c r="K467" s="24" t="n">
        <f aca="false">VLOOKUP(A467,coordinates!$A$3:$I$887,9,FALSE())</f>
        <v>-110.4630692</v>
      </c>
      <c r="L467" s="26" t="b">
        <f aca="false">COUNTIF(coordinates!$A$3:$A$887, A467)=1</f>
        <v>1</v>
      </c>
    </row>
    <row r="468" customFormat="false" ht="15.75" hidden="false" customHeight="false" outlineLevel="0" collapsed="false">
      <c r="A468" s="0" t="n">
        <v>507867823</v>
      </c>
      <c r="B468" s="0" t="s">
        <v>26</v>
      </c>
      <c r="C468" s="0" t="n">
        <v>1200</v>
      </c>
      <c r="D468" s="0" t="n">
        <v>3</v>
      </c>
      <c r="E468" s="22" t="n">
        <v>45545</v>
      </c>
      <c r="F468" s="0" t="n">
        <v>49</v>
      </c>
      <c r="G468" s="0" t="n">
        <v>1200</v>
      </c>
      <c r="H468" s="0" t="n">
        <v>36.70778</v>
      </c>
      <c r="I468" s="0" t="n">
        <v>-110.111</v>
      </c>
      <c r="J468" s="24" t="n">
        <f aca="false">VLOOKUP(A468,coordinates!$A$3:$I$887,8,FALSE())</f>
        <v>36.70777969</v>
      </c>
      <c r="K468" s="24" t="n">
        <f aca="false">VLOOKUP(A468,coordinates!$A$3:$I$887,9,FALSE())</f>
        <v>-110.1105638</v>
      </c>
      <c r="L468" s="26" t="b">
        <f aca="false">COUNTIF(coordinates!$A$3:$A$887, A468)=1</f>
        <v>1</v>
      </c>
    </row>
    <row r="469" customFormat="false" ht="15.75" hidden="false" customHeight="false" outlineLevel="0" collapsed="false">
      <c r="A469" s="0" t="n">
        <v>507867847</v>
      </c>
      <c r="B469" s="0" t="s">
        <v>26</v>
      </c>
      <c r="C469" s="0" t="n">
        <v>1200</v>
      </c>
      <c r="D469" s="0" t="n">
        <v>1</v>
      </c>
      <c r="E469" s="22" t="n">
        <v>45454</v>
      </c>
      <c r="F469" s="0" t="n">
        <v>140</v>
      </c>
      <c r="G469" s="0" t="n">
        <v>700</v>
      </c>
      <c r="H469" s="0" t="n">
        <v>36.41613</v>
      </c>
      <c r="I469" s="0" t="n">
        <v>-110.831</v>
      </c>
      <c r="J469" s="24" t="n">
        <f aca="false">VLOOKUP(A469,coordinates!$A$3:$I$887,8,FALSE())</f>
        <v>36.41612521</v>
      </c>
      <c r="K469" s="24" t="n">
        <f aca="false">VLOOKUP(A469,coordinates!$A$3:$I$887,9,FALSE())</f>
        <v>-110.8312009</v>
      </c>
      <c r="L469" s="26" t="b">
        <f aca="false">COUNTIF(coordinates!$A$3:$A$887, A469)=1</f>
        <v>1</v>
      </c>
    </row>
    <row r="470" customFormat="false" ht="15.75" hidden="false" customHeight="false" outlineLevel="0" collapsed="false">
      <c r="A470" s="0" t="n">
        <v>507867861</v>
      </c>
      <c r="B470" s="0" t="s">
        <v>26</v>
      </c>
      <c r="C470" s="0" t="n">
        <v>1200</v>
      </c>
      <c r="D470" s="0" t="n">
        <v>4</v>
      </c>
      <c r="E470" s="22" t="n">
        <v>45567</v>
      </c>
      <c r="F470" s="0" t="n">
        <v>27</v>
      </c>
      <c r="G470" s="0" t="n">
        <v>1200</v>
      </c>
      <c r="H470" s="0" t="n">
        <v>37.12349</v>
      </c>
      <c r="I470" s="0" t="n">
        <v>-110.341</v>
      </c>
      <c r="J470" s="24" t="n">
        <f aca="false">VLOOKUP(A470,coordinates!$A$3:$I$887,8,FALSE())</f>
        <v>37.12348613</v>
      </c>
      <c r="K470" s="24" t="n">
        <f aca="false">VLOOKUP(A470,coordinates!$A$3:$I$887,9,FALSE())</f>
        <v>-110.341499</v>
      </c>
      <c r="L470" s="26" t="b">
        <f aca="false">COUNTIF(coordinates!$A$3:$A$887, A470)=1</f>
        <v>1</v>
      </c>
    </row>
    <row r="471" customFormat="false" ht="15.75" hidden="false" customHeight="false" outlineLevel="0" collapsed="false">
      <c r="A471" s="0" t="n">
        <v>507867878</v>
      </c>
      <c r="B471" s="0" t="s">
        <v>26</v>
      </c>
      <c r="C471" s="0" t="n">
        <v>1200</v>
      </c>
      <c r="D471" s="0" t="n">
        <v>5</v>
      </c>
      <c r="E471" s="22" t="n">
        <v>45511</v>
      </c>
      <c r="F471" s="0" t="n">
        <v>83</v>
      </c>
      <c r="G471" s="0" t="n">
        <v>1200</v>
      </c>
      <c r="H471" s="0" t="n">
        <v>36.56289</v>
      </c>
      <c r="I471" s="0" t="n">
        <v>-110.489</v>
      </c>
      <c r="J471" s="24" t="n">
        <f aca="false">VLOOKUP(A471,coordinates!$A$3:$I$887,8,FALSE())</f>
        <v>36.56288751</v>
      </c>
      <c r="K471" s="24" t="n">
        <f aca="false">VLOOKUP(A471,coordinates!$A$3:$I$887,9,FALSE())</f>
        <v>-110.4893485</v>
      </c>
      <c r="L471" s="26" t="b">
        <f aca="false">COUNTIF(coordinates!$A$3:$A$887, A471)=1</f>
        <v>1</v>
      </c>
    </row>
    <row r="472" customFormat="false" ht="15.75" hidden="false" customHeight="false" outlineLevel="0" collapsed="false">
      <c r="A472" s="0" t="n">
        <v>507867940</v>
      </c>
      <c r="B472" s="0" t="s">
        <v>26</v>
      </c>
      <c r="C472" s="0" t="n">
        <v>1200</v>
      </c>
      <c r="D472" s="0" t="n">
        <v>1</v>
      </c>
      <c r="E472" s="22" t="n">
        <v>45566</v>
      </c>
      <c r="F472" s="0" t="n">
        <v>28</v>
      </c>
      <c r="G472" s="0" t="n">
        <v>1200</v>
      </c>
      <c r="H472" s="0" t="n">
        <v>36.47254</v>
      </c>
      <c r="I472" s="0" t="n">
        <v>-111.307</v>
      </c>
      <c r="J472" s="24" t="n">
        <f aca="false">VLOOKUP(A472,coordinates!$A$3:$I$887,8,FALSE())</f>
        <v>36.47253686</v>
      </c>
      <c r="K472" s="24" t="n">
        <f aca="false">VLOOKUP(A472,coordinates!$A$3:$I$887,9,FALSE())</f>
        <v>-111.3065978</v>
      </c>
      <c r="L472" s="26" t="b">
        <f aca="false">COUNTIF(coordinates!$A$3:$A$887, A472)=1</f>
        <v>1</v>
      </c>
    </row>
    <row r="473" customFormat="false" ht="15.75" hidden="false" customHeight="false" outlineLevel="0" collapsed="false">
      <c r="A473" s="0" t="n">
        <v>507867971</v>
      </c>
      <c r="B473" s="0" t="s">
        <v>26</v>
      </c>
      <c r="C473" s="0" t="n">
        <v>1200</v>
      </c>
      <c r="D473" s="0" t="n">
        <v>4</v>
      </c>
      <c r="E473" s="22" t="n">
        <v>45581</v>
      </c>
      <c r="F473" s="0" t="n">
        <v>13</v>
      </c>
      <c r="G473" s="0" t="n">
        <v>1200</v>
      </c>
      <c r="H473" s="0" t="n">
        <v>36.58073</v>
      </c>
      <c r="I473" s="0" t="n">
        <v>-110.514</v>
      </c>
      <c r="J473" s="24" t="n">
        <f aca="false">VLOOKUP(A473,coordinates!$A$3:$I$887,8,FALSE())</f>
        <v>36.5807321</v>
      </c>
      <c r="K473" s="24" t="n">
        <f aca="false">VLOOKUP(A473,coordinates!$A$3:$I$887,9,FALSE())</f>
        <v>-110.5136487</v>
      </c>
      <c r="L473" s="26" t="b">
        <f aca="false">COUNTIF(coordinates!$A$3:$A$887, A473)=1</f>
        <v>1</v>
      </c>
    </row>
    <row r="474" customFormat="false" ht="15.75" hidden="false" customHeight="false" outlineLevel="0" collapsed="false">
      <c r="A474" s="0" t="n">
        <v>507867988</v>
      </c>
      <c r="B474" s="0" t="s">
        <v>26</v>
      </c>
      <c r="C474" s="0" t="n">
        <v>1200</v>
      </c>
      <c r="D474" s="0" t="n">
        <v>1</v>
      </c>
      <c r="E474" s="22" t="n">
        <v>45580</v>
      </c>
      <c r="F474" s="0" t="n">
        <v>14</v>
      </c>
      <c r="G474" s="0" t="n">
        <v>1200</v>
      </c>
      <c r="H474" s="0" t="n">
        <v>36.57991</v>
      </c>
      <c r="I474" s="0" t="n">
        <v>-111.078</v>
      </c>
      <c r="J474" s="24" t="n">
        <f aca="false">VLOOKUP(A474,coordinates!$A$3:$I$887,8,FALSE())</f>
        <v>36.57991157</v>
      </c>
      <c r="K474" s="24" t="n">
        <f aca="false">VLOOKUP(A474,coordinates!$A$3:$I$887,9,FALSE())</f>
        <v>-111.078297</v>
      </c>
      <c r="L474" s="26" t="b">
        <f aca="false">COUNTIF(coordinates!$A$3:$A$887, A474)=1</f>
        <v>1</v>
      </c>
    </row>
    <row r="475" customFormat="false" ht="15.75" hidden="false" customHeight="false" outlineLevel="0" collapsed="false">
      <c r="A475" s="0" t="n">
        <v>507867995</v>
      </c>
      <c r="B475" s="0" t="s">
        <v>26</v>
      </c>
      <c r="C475" s="0" t="n">
        <v>1200</v>
      </c>
      <c r="D475" s="0" t="n">
        <v>2</v>
      </c>
      <c r="E475" s="22" t="n">
        <v>45588</v>
      </c>
      <c r="F475" s="0" t="n">
        <v>6</v>
      </c>
      <c r="G475" s="0" t="n">
        <v>1200</v>
      </c>
      <c r="H475" s="0" t="n">
        <v>36.48061</v>
      </c>
      <c r="I475" s="0" t="n">
        <v>-110.463</v>
      </c>
      <c r="J475" s="24" t="n">
        <f aca="false">VLOOKUP(A475,coordinates!$A$3:$I$887,8,FALSE())</f>
        <v>36.48061004</v>
      </c>
      <c r="K475" s="24" t="n">
        <f aca="false">VLOOKUP(A475,coordinates!$A$3:$I$887,9,FALSE())</f>
        <v>-110.4633421</v>
      </c>
      <c r="L475" s="26" t="b">
        <f aca="false">COUNTIF(coordinates!$A$3:$A$887, A475)=1</f>
        <v>1</v>
      </c>
    </row>
    <row r="476" customFormat="false" ht="15.75" hidden="false" customHeight="false" outlineLevel="0" collapsed="false">
      <c r="A476" s="0" t="n">
        <v>507868020</v>
      </c>
      <c r="B476" s="0" t="s">
        <v>26</v>
      </c>
      <c r="C476" s="0" t="n">
        <v>1200</v>
      </c>
      <c r="D476" s="0" t="n">
        <v>1</v>
      </c>
      <c r="E476" s="22" t="n">
        <v>45582</v>
      </c>
      <c r="F476" s="0" t="n">
        <v>12</v>
      </c>
      <c r="G476" s="0" t="n">
        <v>297</v>
      </c>
      <c r="H476" s="0" t="n">
        <v>36.65489</v>
      </c>
      <c r="I476" s="0" t="n">
        <v>-110.583</v>
      </c>
      <c r="J476" s="24" t="n">
        <f aca="false">VLOOKUP(A476,coordinates!$A$3:$I$887,8,FALSE())</f>
        <v>36.6548918</v>
      </c>
      <c r="K476" s="24" t="n">
        <f aca="false">VLOOKUP(A476,coordinates!$A$3:$I$887,9,FALSE())</f>
        <v>-110.5833095</v>
      </c>
      <c r="L476" s="26" t="b">
        <f aca="false">COUNTIF(coordinates!$A$3:$A$887, A476)=1</f>
        <v>1</v>
      </c>
    </row>
    <row r="477" customFormat="false" ht="15.75" hidden="false" customHeight="false" outlineLevel="0" collapsed="false">
      <c r="A477" s="0" t="n">
        <v>507871556</v>
      </c>
      <c r="B477" s="0" t="s">
        <v>26</v>
      </c>
      <c r="C477" s="0" t="n">
        <v>1000</v>
      </c>
      <c r="D477" s="0" t="n">
        <v>1</v>
      </c>
      <c r="E477" s="22" t="n">
        <v>45055</v>
      </c>
      <c r="F477" s="0" t="n">
        <v>539</v>
      </c>
      <c r="G477" s="0" t="n">
        <v>200</v>
      </c>
      <c r="H477" s="0" t="n">
        <v>84.63354</v>
      </c>
      <c r="I477" s="0" t="n">
        <v>-174.294</v>
      </c>
      <c r="J477" s="24" t="n">
        <f aca="false">VLOOKUP(A477,coordinates!$A$3:$I$887,8,FALSE())</f>
        <v>84.633541</v>
      </c>
      <c r="K477" s="24" t="n">
        <f aca="false">VLOOKUP(A477,coordinates!$A$3:$I$887,9,FALSE())</f>
        <v>-174.2936969</v>
      </c>
      <c r="L477" s="26" t="b">
        <f aca="false">COUNTIF(coordinates!$A$3:$A$887, A477)=1</f>
        <v>1</v>
      </c>
    </row>
    <row r="478" customFormat="false" ht="15.75" hidden="false" customHeight="false" outlineLevel="0" collapsed="false">
      <c r="A478" s="0" t="n">
        <v>507871642</v>
      </c>
      <c r="B478" s="0" t="s">
        <v>26</v>
      </c>
      <c r="C478" s="0" t="n">
        <v>1200</v>
      </c>
      <c r="D478" s="0" t="n">
        <v>1</v>
      </c>
      <c r="E478" s="22" t="n">
        <v>45420</v>
      </c>
      <c r="F478" s="0" t="n">
        <v>174</v>
      </c>
      <c r="G478" s="0" t="n">
        <v>50</v>
      </c>
      <c r="H478" s="0" t="n">
        <v>36.72568</v>
      </c>
      <c r="I478" s="0" t="n">
        <v>-110.597</v>
      </c>
      <c r="J478" s="24" t="n">
        <f aca="false">VLOOKUP(A478,coordinates!$A$3:$I$887,8,FALSE())</f>
        <v>36.72568219</v>
      </c>
      <c r="K478" s="24" t="n">
        <f aca="false">VLOOKUP(A478,coordinates!$A$3:$I$887,9,FALSE())</f>
        <v>-110.5970854</v>
      </c>
      <c r="L478" s="26" t="b">
        <f aca="false">COUNTIF(coordinates!$A$3:$A$887, A478)=1</f>
        <v>1</v>
      </c>
    </row>
    <row r="479" customFormat="false" ht="15.75" hidden="false" customHeight="false" outlineLevel="0" collapsed="false">
      <c r="A479" s="0" t="n">
        <v>507871714</v>
      </c>
      <c r="B479" s="0" t="s">
        <v>26</v>
      </c>
      <c r="C479" s="0" t="n">
        <v>1200</v>
      </c>
      <c r="E479" s="22" t="n">
        <v>45586</v>
      </c>
      <c r="F479" s="0" t="n">
        <v>8</v>
      </c>
      <c r="G479" s="0" t="n">
        <v>1000</v>
      </c>
      <c r="H479" s="0" t="n">
        <v>36.65861</v>
      </c>
      <c r="I479" s="0" t="n">
        <v>-109.802</v>
      </c>
      <c r="J479" s="24" t="n">
        <f aca="false">VLOOKUP(A479,coordinates!$A$3:$I$887,8,FALSE())</f>
        <v>36.65861295</v>
      </c>
      <c r="K479" s="24" t="n">
        <f aca="false">VLOOKUP(A479,coordinates!$A$3:$I$887,9,FALSE())</f>
        <v>-109.8024153</v>
      </c>
      <c r="L479" s="26" t="b">
        <f aca="false">COUNTIF(coordinates!$A$3:$A$887, A479)=1</f>
        <v>1</v>
      </c>
    </row>
    <row r="480" customFormat="false" ht="15.75" hidden="false" customHeight="false" outlineLevel="0" collapsed="false">
      <c r="A480" s="0" t="n">
        <v>508482986</v>
      </c>
      <c r="B480" s="0" t="s">
        <v>22</v>
      </c>
      <c r="C480" s="0" t="n">
        <v>1200</v>
      </c>
      <c r="D480" s="0" t="n">
        <v>5</v>
      </c>
      <c r="E480" s="22" t="n">
        <v>45495</v>
      </c>
      <c r="F480" s="0" t="n">
        <v>99</v>
      </c>
      <c r="G480" s="0" t="n">
        <v>67</v>
      </c>
      <c r="H480" s="0" t="n">
        <v>35.38351</v>
      </c>
      <c r="I480" s="0" t="n">
        <v>-110.18</v>
      </c>
      <c r="J480" s="24" t="n">
        <f aca="false">VLOOKUP(A480,coordinates!$A$3:$I$887,8,FALSE())</f>
        <v>35.38351156</v>
      </c>
      <c r="K480" s="24" t="n">
        <f aca="false">VLOOKUP(A480,coordinates!$A$3:$I$887,9,FALSE())</f>
        <v>-110.1803023</v>
      </c>
      <c r="L480" s="26" t="b">
        <f aca="false">COUNTIF(coordinates!$A$3:$A$887, A480)=1</f>
        <v>1</v>
      </c>
    </row>
    <row r="481" customFormat="false" ht="15.75" hidden="false" customHeight="false" outlineLevel="0" collapsed="false">
      <c r="A481" s="0" t="n">
        <v>508483035</v>
      </c>
      <c r="B481" s="0" t="s">
        <v>22</v>
      </c>
      <c r="C481" s="0" t="n">
        <v>1475</v>
      </c>
      <c r="D481" s="0" t="n">
        <v>2</v>
      </c>
      <c r="E481" s="22" t="n">
        <v>45558</v>
      </c>
      <c r="F481" s="0" t="n">
        <v>36</v>
      </c>
      <c r="G481" s="0" t="n">
        <v>394</v>
      </c>
      <c r="H481" s="0" t="n">
        <v>35.38687</v>
      </c>
      <c r="I481" s="0" t="n">
        <v>-110.379</v>
      </c>
      <c r="J481" s="24" t="n">
        <f aca="false">VLOOKUP(A481,coordinates!$A$3:$I$887,8,FALSE())</f>
        <v>35.38686936</v>
      </c>
      <c r="K481" s="24" t="n">
        <f aca="false">VLOOKUP(A481,coordinates!$A$3:$I$887,9,FALSE())</f>
        <v>-110.37872</v>
      </c>
      <c r="L481" s="26" t="b">
        <f aca="false">COUNTIF(coordinates!$A$3:$A$887, A481)=1</f>
        <v>1</v>
      </c>
    </row>
    <row r="482" customFormat="false" ht="15.75" hidden="false" customHeight="false" outlineLevel="0" collapsed="false">
      <c r="A482" s="0" t="n">
        <v>508483066</v>
      </c>
      <c r="B482" s="0" t="s">
        <v>22</v>
      </c>
      <c r="C482" s="0" t="n">
        <v>1200</v>
      </c>
      <c r="D482" s="0" t="n">
        <v>3</v>
      </c>
      <c r="E482" s="22" t="n">
        <v>45558</v>
      </c>
      <c r="F482" s="0" t="n">
        <v>36</v>
      </c>
      <c r="G482" s="0" t="n">
        <v>263</v>
      </c>
      <c r="H482" s="0" t="n">
        <v>35.265</v>
      </c>
      <c r="I482" s="0" t="n">
        <v>-110.088</v>
      </c>
      <c r="J482" s="24" t="n">
        <f aca="false">VLOOKUP(A482,coordinates!$A$3:$I$887,8,FALSE())</f>
        <v>35.26500025</v>
      </c>
      <c r="K482" s="24" t="n">
        <f aca="false">VLOOKUP(A482,coordinates!$A$3:$I$887,9,FALSE())</f>
        <v>-110.0884707</v>
      </c>
      <c r="L482" s="26" t="b">
        <f aca="false">COUNTIF(coordinates!$A$3:$A$887, A482)=1</f>
        <v>1</v>
      </c>
    </row>
    <row r="483" customFormat="false" ht="15.75" hidden="false" customHeight="false" outlineLevel="0" collapsed="false">
      <c r="A483" s="0" t="n">
        <v>508483097</v>
      </c>
      <c r="B483" s="0" t="s">
        <v>22</v>
      </c>
      <c r="C483" s="0" t="n">
        <v>1200</v>
      </c>
      <c r="D483" s="0" t="n">
        <v>4</v>
      </c>
      <c r="E483" s="22" t="n">
        <v>45560</v>
      </c>
      <c r="F483" s="0" t="n">
        <v>34</v>
      </c>
      <c r="G483" s="0" t="n">
        <v>1028</v>
      </c>
      <c r="H483" s="0" t="n">
        <v>35.53821</v>
      </c>
      <c r="I483" s="0" t="n">
        <v>-110.269</v>
      </c>
      <c r="J483" s="24" t="n">
        <f aca="false">VLOOKUP(A483,coordinates!$A$3:$I$887,8,FALSE())</f>
        <v>35.53821001</v>
      </c>
      <c r="K483" s="24" t="n">
        <f aca="false">VLOOKUP(A483,coordinates!$A$3:$I$887,9,FALSE())</f>
        <v>-110.2693061</v>
      </c>
      <c r="L483" s="26" t="b">
        <f aca="false">COUNTIF(coordinates!$A$3:$A$887, A483)=1</f>
        <v>1</v>
      </c>
    </row>
    <row r="484" customFormat="false" ht="15.75" hidden="false" customHeight="false" outlineLevel="0" collapsed="false">
      <c r="A484" s="0" t="n">
        <v>508483152</v>
      </c>
      <c r="B484" s="0" t="s">
        <v>22</v>
      </c>
      <c r="C484" s="0" t="n">
        <v>1200</v>
      </c>
      <c r="D484" s="0" t="n">
        <v>1</v>
      </c>
      <c r="E484" s="22" t="n">
        <v>45327</v>
      </c>
      <c r="F484" s="0" t="n">
        <v>267</v>
      </c>
      <c r="G484" s="0" t="n">
        <v>340</v>
      </c>
      <c r="H484" s="0" t="n">
        <v>35.46258</v>
      </c>
      <c r="I484" s="0" t="n">
        <v>-110.184</v>
      </c>
      <c r="J484" s="24" t="n">
        <f aca="false">VLOOKUP(A484,coordinates!$A$3:$I$887,8,FALSE())</f>
        <v>35.46258246</v>
      </c>
      <c r="K484" s="24" t="n">
        <f aca="false">VLOOKUP(A484,coordinates!$A$3:$I$887,9,FALSE())</f>
        <v>-110.1838451</v>
      </c>
      <c r="L484" s="26" t="b">
        <f aca="false">COUNTIF(coordinates!$A$3:$A$887, A484)=1</f>
        <v>1</v>
      </c>
    </row>
    <row r="485" customFormat="false" ht="15.75" hidden="false" customHeight="false" outlineLevel="0" collapsed="false">
      <c r="A485" s="0" t="n">
        <v>508483176</v>
      </c>
      <c r="B485" s="0" t="s">
        <v>22</v>
      </c>
      <c r="C485" s="0" t="n">
        <v>1200</v>
      </c>
      <c r="D485" s="0" t="n">
        <v>7</v>
      </c>
      <c r="E485" s="22" t="n">
        <v>45558</v>
      </c>
      <c r="F485" s="0" t="n">
        <v>36</v>
      </c>
      <c r="G485" s="0" t="n">
        <v>438</v>
      </c>
      <c r="H485" s="0" t="n">
        <v>35.2648</v>
      </c>
      <c r="I485" s="0" t="n">
        <v>-110.089</v>
      </c>
      <c r="J485" s="24" t="n">
        <f aca="false">VLOOKUP(A485,coordinates!$A$3:$I$887,8,FALSE())</f>
        <v>35.26480026</v>
      </c>
      <c r="K485" s="24" t="n">
        <f aca="false">VLOOKUP(A485,coordinates!$A$3:$I$887,9,FALSE())</f>
        <v>-110.0889749</v>
      </c>
      <c r="L485" s="26" t="b">
        <f aca="false">COUNTIF(coordinates!$A$3:$A$887, A485)=1</f>
        <v>1</v>
      </c>
    </row>
    <row r="486" customFormat="false" ht="15.75" hidden="false" customHeight="false" outlineLevel="0" collapsed="false">
      <c r="A486" s="0" t="n">
        <v>508483183</v>
      </c>
      <c r="B486" s="0" t="s">
        <v>22</v>
      </c>
      <c r="C486" s="0" t="n">
        <v>1200</v>
      </c>
      <c r="D486" s="0" t="n">
        <v>2</v>
      </c>
      <c r="E486" s="22" t="n">
        <v>45365</v>
      </c>
      <c r="F486" s="0" t="n">
        <v>229</v>
      </c>
      <c r="G486" s="0" t="n">
        <v>111</v>
      </c>
      <c r="H486" s="0" t="n">
        <v>35.25209</v>
      </c>
      <c r="I486" s="0" t="n">
        <v>-110.05</v>
      </c>
      <c r="J486" s="24" t="n">
        <f aca="false">VLOOKUP(A486,coordinates!$A$3:$I$887,8,FALSE())</f>
        <v>35.25209202</v>
      </c>
      <c r="K486" s="24" t="n">
        <f aca="false">VLOOKUP(A486,coordinates!$A$3:$I$887,9,FALSE())</f>
        <v>-110.0500805</v>
      </c>
      <c r="L486" s="26" t="b">
        <f aca="false">COUNTIF(coordinates!$A$3:$A$887, A486)=1</f>
        <v>1</v>
      </c>
    </row>
    <row r="487" customFormat="false" ht="15.75" hidden="false" customHeight="false" outlineLevel="0" collapsed="false">
      <c r="A487" s="0" t="n">
        <v>508483200</v>
      </c>
      <c r="B487" s="0" t="s">
        <v>22</v>
      </c>
      <c r="C487" s="0" t="n">
        <v>1200</v>
      </c>
      <c r="D487" s="0" t="n">
        <v>1</v>
      </c>
      <c r="E487" s="22" t="n">
        <v>45491</v>
      </c>
      <c r="F487" s="0" t="n">
        <v>103</v>
      </c>
      <c r="G487" s="0" t="n">
        <v>19</v>
      </c>
      <c r="H487" s="0" t="n">
        <v>35.33671</v>
      </c>
      <c r="I487" s="0" t="n">
        <v>-110.339</v>
      </c>
      <c r="J487" s="24" t="n">
        <f aca="false">VLOOKUP(A487,coordinates!$A$3:$I$887,8,FALSE())</f>
        <v>35.33671295</v>
      </c>
      <c r="K487" s="24" t="n">
        <f aca="false">VLOOKUP(A487,coordinates!$A$3:$I$887,9,FALSE())</f>
        <v>-110.3388335</v>
      </c>
      <c r="L487" s="26" t="b">
        <f aca="false">COUNTIF(coordinates!$A$3:$A$887, A487)=1</f>
        <v>1</v>
      </c>
    </row>
    <row r="488" customFormat="false" ht="15.75" hidden="false" customHeight="false" outlineLevel="0" collapsed="false">
      <c r="A488" s="0" t="n">
        <v>508483279</v>
      </c>
      <c r="B488" s="0" t="s">
        <v>22</v>
      </c>
      <c r="C488" s="0" t="n">
        <v>1200</v>
      </c>
      <c r="D488" s="0" t="n">
        <v>5</v>
      </c>
      <c r="E488" s="22" t="n">
        <v>45490</v>
      </c>
      <c r="F488" s="0" t="n">
        <v>104</v>
      </c>
      <c r="G488" s="0" t="n">
        <v>225</v>
      </c>
      <c r="H488" s="0" t="n">
        <v>35.31801</v>
      </c>
      <c r="I488" s="0" t="n">
        <v>-110.681</v>
      </c>
      <c r="J488" s="24" t="n">
        <f aca="false">VLOOKUP(A488,coordinates!$A$3:$I$887,8,FALSE())</f>
        <v>35.31800905</v>
      </c>
      <c r="K488" s="24" t="n">
        <f aca="false">VLOOKUP(A488,coordinates!$A$3:$I$887,9,FALSE())</f>
        <v>-110.681432</v>
      </c>
      <c r="L488" s="26" t="b">
        <f aca="false">COUNTIF(coordinates!$A$3:$A$887, A488)=1</f>
        <v>1</v>
      </c>
    </row>
    <row r="489" customFormat="false" ht="15.75" hidden="false" customHeight="false" outlineLevel="0" collapsed="false">
      <c r="A489" s="0" t="n">
        <v>508483286</v>
      </c>
      <c r="B489" s="0" t="s">
        <v>22</v>
      </c>
      <c r="C489" s="0" t="n">
        <v>1200</v>
      </c>
      <c r="D489" s="0" t="n">
        <v>6</v>
      </c>
      <c r="E489" s="22" t="n">
        <v>45391</v>
      </c>
      <c r="F489" s="0" t="n">
        <v>203</v>
      </c>
      <c r="G489" s="0" t="n">
        <v>210</v>
      </c>
      <c r="H489" s="0" t="n">
        <v>35.2472</v>
      </c>
      <c r="I489" s="0" t="n">
        <v>-110.062</v>
      </c>
      <c r="J489" s="24" t="n">
        <f aca="false">VLOOKUP(A489,coordinates!$A$3:$I$887,8,FALSE())</f>
        <v>35.24719576</v>
      </c>
      <c r="K489" s="24" t="n">
        <f aca="false">VLOOKUP(A489,coordinates!$A$3:$I$887,9,FALSE())</f>
        <v>-110.0622227</v>
      </c>
      <c r="L489" s="26" t="b">
        <f aca="false">COUNTIF(coordinates!$A$3:$A$887, A489)=1</f>
        <v>1</v>
      </c>
    </row>
    <row r="490" customFormat="false" ht="15.75" hidden="false" customHeight="false" outlineLevel="0" collapsed="false">
      <c r="A490" s="0" t="n">
        <v>508483293</v>
      </c>
      <c r="B490" s="0" t="s">
        <v>22</v>
      </c>
      <c r="C490" s="0" t="n">
        <v>1200</v>
      </c>
      <c r="D490" s="0" t="n">
        <v>2</v>
      </c>
      <c r="E490" s="22" t="n">
        <v>45266</v>
      </c>
      <c r="F490" s="0" t="n">
        <v>328</v>
      </c>
      <c r="G490" s="0" t="n">
        <v>1094</v>
      </c>
      <c r="H490" s="0" t="n">
        <v>35.34661</v>
      </c>
      <c r="I490" s="0" t="n">
        <v>-110.635</v>
      </c>
      <c r="J490" s="24" t="n">
        <f aca="false">VLOOKUP(A490,coordinates!$A$3:$I$887,8,FALSE())</f>
        <v>35.34660731</v>
      </c>
      <c r="K490" s="24" t="n">
        <f aca="false">VLOOKUP(A490,coordinates!$A$3:$I$887,9,FALSE())</f>
        <v>-110.6345896</v>
      </c>
      <c r="L490" s="26" t="b">
        <f aca="false">COUNTIF(coordinates!$A$3:$A$887, A490)=1</f>
        <v>1</v>
      </c>
    </row>
    <row r="491" customFormat="false" ht="15.75" hidden="false" customHeight="false" outlineLevel="0" collapsed="false">
      <c r="A491" s="0" t="n">
        <v>508483310</v>
      </c>
      <c r="B491" s="0" t="s">
        <v>22</v>
      </c>
      <c r="C491" s="0" t="n">
        <v>1200</v>
      </c>
      <c r="D491" s="0" t="n">
        <v>2</v>
      </c>
      <c r="E491" s="22" t="n">
        <v>45379</v>
      </c>
      <c r="F491" s="0" t="n">
        <v>215</v>
      </c>
      <c r="G491" s="0" t="n">
        <v>51</v>
      </c>
      <c r="H491" s="0" t="n">
        <v>35.46725</v>
      </c>
      <c r="I491" s="0" t="n">
        <v>-110.482</v>
      </c>
      <c r="J491" s="24" t="n">
        <f aca="false">VLOOKUP(A491,coordinates!$A$3:$I$887,8,FALSE())</f>
        <v>35.4672499</v>
      </c>
      <c r="K491" s="24" t="n">
        <f aca="false">VLOOKUP(A491,coordinates!$A$3:$I$887,9,FALSE())</f>
        <v>-110.4815991</v>
      </c>
      <c r="L491" s="26" t="b">
        <f aca="false">COUNTIF(coordinates!$A$3:$A$887, A491)=1</f>
        <v>1</v>
      </c>
    </row>
    <row r="492" customFormat="false" ht="15.75" hidden="false" customHeight="false" outlineLevel="0" collapsed="false">
      <c r="A492" s="0" t="n">
        <v>508484445</v>
      </c>
      <c r="B492" s="0" t="s">
        <v>22</v>
      </c>
      <c r="C492" s="0" t="n">
        <v>1475</v>
      </c>
      <c r="D492" s="0" t="n">
        <v>5</v>
      </c>
      <c r="E492" s="22" t="n">
        <v>45378</v>
      </c>
      <c r="F492" s="0" t="n">
        <v>216</v>
      </c>
      <c r="G492" s="0" t="n">
        <v>440</v>
      </c>
      <c r="H492" s="0" t="n">
        <v>35.38641</v>
      </c>
      <c r="I492" s="0" t="n">
        <v>-110.203</v>
      </c>
      <c r="J492" s="24" t="n">
        <f aca="false">VLOOKUP(A492,coordinates!$A$3:$I$887,8,FALSE())</f>
        <v>35.38641065</v>
      </c>
      <c r="K492" s="24" t="n">
        <f aca="false">VLOOKUP(A492,coordinates!$A$3:$I$887,9,FALSE())</f>
        <v>-110.202511</v>
      </c>
      <c r="L492" s="26" t="b">
        <f aca="false">COUNTIF(coordinates!$A$3:$A$887, A492)=1</f>
        <v>1</v>
      </c>
    </row>
    <row r="493" customFormat="false" ht="15.75" hidden="false" customHeight="false" outlineLevel="0" collapsed="false">
      <c r="A493" s="0" t="n">
        <v>508484452</v>
      </c>
      <c r="B493" s="0" t="s">
        <v>22</v>
      </c>
      <c r="C493" s="0" t="n">
        <v>1200</v>
      </c>
      <c r="E493" s="22" t="n">
        <v>45544</v>
      </c>
      <c r="F493" s="0" t="n">
        <v>50</v>
      </c>
      <c r="G493" s="0" t="n">
        <v>47</v>
      </c>
      <c r="H493" s="0" t="n">
        <v>35.21243</v>
      </c>
      <c r="I493" s="0" t="n">
        <v>-110.27</v>
      </c>
      <c r="J493" s="24" t="n">
        <f aca="false">VLOOKUP(A493,coordinates!$A$3:$I$887,8,FALSE())</f>
        <v>35.21242502</v>
      </c>
      <c r="K493" s="24" t="n">
        <f aca="false">VLOOKUP(A493,coordinates!$A$3:$I$887,9,FALSE())</f>
        <v>-110.269916</v>
      </c>
      <c r="L493" s="26" t="b">
        <f aca="false">COUNTIF(coordinates!$A$3:$A$887, A493)=1</f>
        <v>1</v>
      </c>
    </row>
    <row r="494" customFormat="false" ht="15.75" hidden="false" customHeight="false" outlineLevel="0" collapsed="false">
      <c r="A494" s="0" t="n">
        <v>508485958</v>
      </c>
      <c r="B494" s="0" t="s">
        <v>22</v>
      </c>
      <c r="C494" s="0" t="n">
        <v>1200</v>
      </c>
      <c r="D494" s="0" t="n">
        <v>4</v>
      </c>
      <c r="E494" s="22" t="n">
        <v>45490</v>
      </c>
      <c r="F494" s="0" t="n">
        <v>104</v>
      </c>
      <c r="G494" s="0" t="n">
        <v>440</v>
      </c>
      <c r="H494" s="0" t="n">
        <v>35.83772</v>
      </c>
      <c r="I494" s="0" t="n">
        <v>-110.607</v>
      </c>
      <c r="J494" s="24" t="n">
        <f aca="false">VLOOKUP(A494,coordinates!$A$3:$I$887,8,FALSE())</f>
        <v>35.83771585</v>
      </c>
      <c r="K494" s="24" t="n">
        <f aca="false">VLOOKUP(A494,coordinates!$A$3:$I$887,9,FALSE())</f>
        <v>-110.6069183</v>
      </c>
      <c r="L494" s="26" t="b">
        <f aca="false">COUNTIF(coordinates!$A$3:$A$887, A494)=1</f>
        <v>1</v>
      </c>
    </row>
    <row r="495" customFormat="false" ht="15.75" hidden="false" customHeight="false" outlineLevel="0" collapsed="false">
      <c r="A495" s="0" t="n">
        <v>508487974</v>
      </c>
      <c r="B495" s="0" t="s">
        <v>22</v>
      </c>
      <c r="C495" s="0" t="n">
        <v>1200</v>
      </c>
      <c r="D495" s="0" t="n">
        <v>4</v>
      </c>
      <c r="E495" s="22" t="n">
        <v>45264</v>
      </c>
      <c r="F495" s="0" t="n">
        <v>330</v>
      </c>
      <c r="G495" s="0" t="n">
        <v>336</v>
      </c>
      <c r="H495" s="0" t="n">
        <v>35.46656</v>
      </c>
      <c r="I495" s="0" t="n">
        <v>-110.472</v>
      </c>
      <c r="J495" s="24" t="n">
        <f aca="false">VLOOKUP(A495,coordinates!$A$3:$I$887,8,FALSE())</f>
        <v>35.46655749</v>
      </c>
      <c r="K495" s="24" t="n">
        <f aca="false">VLOOKUP(A495,coordinates!$A$3:$I$887,9,FALSE())</f>
        <v>-110.4719174</v>
      </c>
      <c r="L495" s="26" t="b">
        <f aca="false">COUNTIF(coordinates!$A$3:$A$887, A495)=1</f>
        <v>1</v>
      </c>
    </row>
    <row r="496" customFormat="false" ht="15.75" hidden="false" customHeight="false" outlineLevel="0" collapsed="false">
      <c r="A496" s="0" t="n">
        <v>508487981</v>
      </c>
      <c r="B496" s="0" t="s">
        <v>22</v>
      </c>
      <c r="C496" s="0" t="n">
        <v>1200</v>
      </c>
      <c r="D496" s="0" t="n">
        <v>1</v>
      </c>
      <c r="E496" s="22" t="n">
        <v>45512</v>
      </c>
      <c r="F496" s="0" t="n">
        <v>82</v>
      </c>
      <c r="G496" s="0" t="n">
        <v>599</v>
      </c>
      <c r="H496" s="0" t="n">
        <v>35.38569</v>
      </c>
      <c r="I496" s="0" t="n">
        <v>-110.226</v>
      </c>
      <c r="J496" s="24" t="n">
        <f aca="false">VLOOKUP(A496,coordinates!$A$3:$I$887,8,FALSE())</f>
        <v>35.38569361</v>
      </c>
      <c r="K496" s="24" t="n">
        <f aca="false">VLOOKUP(A496,coordinates!$A$3:$I$887,9,FALSE())</f>
        <v>-110.2255608</v>
      </c>
      <c r="L496" s="26" t="b">
        <f aca="false">COUNTIF(coordinates!$A$3:$A$887, A496)=1</f>
        <v>1</v>
      </c>
    </row>
    <row r="497" customFormat="false" ht="15.75" hidden="false" customHeight="false" outlineLevel="0" collapsed="false">
      <c r="A497" s="0" t="n">
        <v>508488009</v>
      </c>
      <c r="B497" s="0" t="s">
        <v>22</v>
      </c>
      <c r="C497" s="0" t="n">
        <v>1200</v>
      </c>
      <c r="D497" s="0" t="n">
        <v>5</v>
      </c>
      <c r="E497" s="22" t="n">
        <v>45551</v>
      </c>
      <c r="F497" s="0" t="n">
        <v>43</v>
      </c>
      <c r="G497" s="0" t="n">
        <v>688</v>
      </c>
      <c r="H497" s="0" t="n">
        <v>35.19132</v>
      </c>
      <c r="I497" s="0" t="n">
        <v>-110.018</v>
      </c>
      <c r="J497" s="24" t="n">
        <f aca="false">VLOOKUP(A497,coordinates!$A$3:$I$887,8,FALSE())</f>
        <v>35.19131541</v>
      </c>
      <c r="K497" s="24" t="n">
        <f aca="false">VLOOKUP(A497,coordinates!$A$3:$I$887,9,FALSE())</f>
        <v>-110.0183226</v>
      </c>
      <c r="L497" s="26" t="b">
        <f aca="false">COUNTIF(coordinates!$A$3:$A$887, A497)=1</f>
        <v>1</v>
      </c>
    </row>
    <row r="498" customFormat="false" ht="15.75" hidden="false" customHeight="false" outlineLevel="0" collapsed="false">
      <c r="A498" s="0" t="n">
        <v>508488016</v>
      </c>
      <c r="B498" s="0" t="s">
        <v>22</v>
      </c>
      <c r="C498" s="0" t="n">
        <v>1200</v>
      </c>
      <c r="D498" s="0" t="n">
        <v>6</v>
      </c>
      <c r="E498" s="22" t="n">
        <v>45551</v>
      </c>
      <c r="F498" s="0" t="n">
        <v>43</v>
      </c>
      <c r="G498" s="0" t="n">
        <v>171</v>
      </c>
      <c r="H498" s="0" t="n">
        <v>35.19119</v>
      </c>
      <c r="I498" s="0" t="n">
        <v>-110.02</v>
      </c>
      <c r="J498" s="24" t="n">
        <f aca="false">VLOOKUP(A498,coordinates!$A$3:$I$887,8,FALSE())</f>
        <v>35.19118622</v>
      </c>
      <c r="K498" s="24" t="n">
        <f aca="false">VLOOKUP(A498,coordinates!$A$3:$I$887,9,FALSE())</f>
        <v>-110.0196178</v>
      </c>
      <c r="L498" s="26" t="b">
        <f aca="false">COUNTIF(coordinates!$A$3:$A$887, A498)=1</f>
        <v>1</v>
      </c>
    </row>
    <row r="499" customFormat="false" ht="15.75" hidden="false" customHeight="false" outlineLevel="0" collapsed="false">
      <c r="A499" s="0" t="n">
        <v>508488030</v>
      </c>
      <c r="B499" s="0" t="s">
        <v>22</v>
      </c>
      <c r="C499" s="0" t="n">
        <v>1200</v>
      </c>
      <c r="D499" s="0" t="n">
        <v>3</v>
      </c>
      <c r="E499" s="22" t="n">
        <v>45392</v>
      </c>
      <c r="F499" s="0" t="n">
        <v>202</v>
      </c>
      <c r="G499" s="0" t="n">
        <v>187</v>
      </c>
      <c r="H499" s="0" t="n">
        <v>35.38093</v>
      </c>
      <c r="I499" s="0" t="n">
        <v>-110.231</v>
      </c>
      <c r="J499" s="24" t="n">
        <f aca="false">VLOOKUP(A499,coordinates!$A$3:$I$887,8,FALSE())</f>
        <v>35.3809326</v>
      </c>
      <c r="K499" s="24" t="n">
        <f aca="false">VLOOKUP(A499,coordinates!$A$3:$I$887,9,FALSE())</f>
        <v>-110.2313605</v>
      </c>
      <c r="L499" s="26" t="b">
        <f aca="false">COUNTIF(coordinates!$A$3:$A$887, A499)=1</f>
        <v>1</v>
      </c>
    </row>
    <row r="500" customFormat="false" ht="15.75" hidden="false" customHeight="false" outlineLevel="0" collapsed="false">
      <c r="A500" s="0" t="n">
        <v>508488047</v>
      </c>
      <c r="B500" s="0" t="s">
        <v>22</v>
      </c>
      <c r="C500" s="0" t="n">
        <v>1200</v>
      </c>
      <c r="D500" s="0" t="n">
        <v>3</v>
      </c>
      <c r="E500" s="22" t="n">
        <v>45551</v>
      </c>
      <c r="F500" s="0" t="n">
        <v>43</v>
      </c>
      <c r="G500" s="0" t="n">
        <v>187</v>
      </c>
      <c r="H500" s="0" t="n">
        <v>35.19134</v>
      </c>
      <c r="I500" s="0" t="n">
        <v>-110.021</v>
      </c>
      <c r="J500" s="24" t="n">
        <f aca="false">VLOOKUP(A500,coordinates!$A$3:$I$887,8,FALSE())</f>
        <v>35.1913363</v>
      </c>
      <c r="K500" s="24" t="n">
        <f aca="false">VLOOKUP(A500,coordinates!$A$3:$I$887,9,FALSE())</f>
        <v>-110.020971</v>
      </c>
      <c r="L500" s="26" t="b">
        <f aca="false">COUNTIF(coordinates!$A$3:$A$887, A500)=1</f>
        <v>1</v>
      </c>
    </row>
    <row r="501" customFormat="false" ht="15.75" hidden="false" customHeight="false" outlineLevel="0" collapsed="false">
      <c r="A501" s="0" t="n">
        <v>508488061</v>
      </c>
      <c r="B501" s="0" t="s">
        <v>22</v>
      </c>
      <c r="C501" s="0" t="n">
        <v>1200</v>
      </c>
      <c r="D501" s="0" t="n">
        <v>1</v>
      </c>
      <c r="E501" s="22" t="n">
        <v>45559</v>
      </c>
      <c r="F501" s="0" t="n">
        <v>35</v>
      </c>
      <c r="G501" s="0" t="n">
        <v>632</v>
      </c>
      <c r="H501" s="0" t="n">
        <v>35.19788</v>
      </c>
      <c r="I501" s="0" t="n">
        <v>-110.088</v>
      </c>
      <c r="J501" s="24" t="n">
        <f aca="false">VLOOKUP(A501,coordinates!$A$3:$I$887,8,FALSE())</f>
        <v>35.1978771</v>
      </c>
      <c r="K501" s="24" t="n">
        <f aca="false">VLOOKUP(A501,coordinates!$A$3:$I$887,9,FALSE())</f>
        <v>-110.0878263</v>
      </c>
      <c r="L501" s="26" t="b">
        <f aca="false">COUNTIF(coordinates!$A$3:$A$887, A501)=1</f>
        <v>1</v>
      </c>
    </row>
    <row r="502" customFormat="false" ht="15.75" hidden="false" customHeight="false" outlineLevel="0" collapsed="false">
      <c r="A502" s="0" t="n">
        <v>508488078</v>
      </c>
      <c r="B502" s="0" t="s">
        <v>22</v>
      </c>
      <c r="C502" s="0" t="n">
        <v>1200</v>
      </c>
      <c r="D502" s="0" t="n">
        <v>5</v>
      </c>
      <c r="E502" s="22" t="n">
        <v>45551</v>
      </c>
      <c r="F502" s="0" t="n">
        <v>43</v>
      </c>
      <c r="G502" s="0" t="n">
        <v>382</v>
      </c>
      <c r="H502" s="0" t="n">
        <v>35.17588</v>
      </c>
      <c r="I502" s="0" t="n">
        <v>-110.104</v>
      </c>
      <c r="J502" s="24" t="n">
        <f aca="false">VLOOKUP(A502,coordinates!$A$3:$I$887,8,FALSE())</f>
        <v>35.17587615</v>
      </c>
      <c r="K502" s="24" t="n">
        <f aca="false">VLOOKUP(A502,coordinates!$A$3:$I$887,9,FALSE())</f>
        <v>-110.1039089</v>
      </c>
      <c r="L502" s="26" t="b">
        <f aca="false">COUNTIF(coordinates!$A$3:$A$887, A502)=1</f>
        <v>1</v>
      </c>
    </row>
    <row r="503" customFormat="false" ht="15.75" hidden="false" customHeight="false" outlineLevel="0" collapsed="false">
      <c r="A503" s="0" t="n">
        <v>508488092</v>
      </c>
      <c r="B503" s="0" t="s">
        <v>22</v>
      </c>
      <c r="C503" s="0" t="n">
        <v>1200</v>
      </c>
      <c r="D503" s="0" t="n">
        <v>1</v>
      </c>
      <c r="E503" s="22" t="n">
        <v>45481</v>
      </c>
      <c r="F503" s="0" t="n">
        <v>113</v>
      </c>
      <c r="G503" s="0" t="n">
        <v>330</v>
      </c>
      <c r="H503" s="0" t="n">
        <v>35.48404</v>
      </c>
      <c r="I503" s="0" t="n">
        <v>-110.396</v>
      </c>
      <c r="J503" s="24" t="n">
        <f aca="false">VLOOKUP(A503,coordinates!$A$3:$I$887,8,FALSE())</f>
        <v>35.48404045</v>
      </c>
      <c r="K503" s="24" t="n">
        <f aca="false">VLOOKUP(A503,coordinates!$A$3:$I$887,9,FALSE())</f>
        <v>-110.3964276</v>
      </c>
      <c r="L503" s="26" t="b">
        <f aca="false">COUNTIF(coordinates!$A$3:$A$887, A503)=1</f>
        <v>1</v>
      </c>
    </row>
    <row r="504" customFormat="false" ht="15.75" hidden="false" customHeight="false" outlineLevel="0" collapsed="false">
      <c r="A504" s="0" t="n">
        <v>508488102</v>
      </c>
      <c r="B504" s="0" t="s">
        <v>22</v>
      </c>
      <c r="C504" s="0" t="n">
        <v>1200</v>
      </c>
      <c r="D504" s="0" t="n">
        <v>4</v>
      </c>
      <c r="E504" s="22" t="n">
        <v>45551</v>
      </c>
      <c r="F504" s="0" t="n">
        <v>43</v>
      </c>
      <c r="G504" s="0" t="n">
        <v>557</v>
      </c>
      <c r="H504" s="0" t="n">
        <v>35.19038</v>
      </c>
      <c r="I504" s="0" t="n">
        <v>-110.02</v>
      </c>
      <c r="J504" s="24" t="n">
        <f aca="false">VLOOKUP(A504,coordinates!$A$3:$I$887,8,FALSE())</f>
        <v>35.19037733</v>
      </c>
      <c r="K504" s="24" t="n">
        <f aca="false">VLOOKUP(A504,coordinates!$A$3:$I$887,9,FALSE())</f>
        <v>-110.0200852</v>
      </c>
      <c r="L504" s="26" t="b">
        <f aca="false">COUNTIF(coordinates!$A$3:$A$887, A504)=1</f>
        <v>1</v>
      </c>
    </row>
    <row r="505" customFormat="false" ht="15.75" hidden="false" customHeight="false" outlineLevel="0" collapsed="false">
      <c r="A505" s="0" t="n">
        <v>508488126</v>
      </c>
      <c r="B505" s="0" t="s">
        <v>22</v>
      </c>
      <c r="C505" s="0" t="n">
        <v>1200</v>
      </c>
      <c r="D505" s="0" t="n">
        <v>3</v>
      </c>
      <c r="E505" s="22" t="n">
        <v>45551</v>
      </c>
      <c r="F505" s="0" t="n">
        <v>43</v>
      </c>
      <c r="G505" s="0" t="n">
        <v>155</v>
      </c>
      <c r="H505" s="0" t="n">
        <v>35.18895</v>
      </c>
      <c r="I505" s="0" t="n">
        <v>-110.04</v>
      </c>
      <c r="J505" s="24" t="n">
        <f aca="false">VLOOKUP(A505,coordinates!$A$3:$I$887,8,FALSE())</f>
        <v>35.18894739</v>
      </c>
      <c r="K505" s="24" t="n">
        <f aca="false">VLOOKUP(A505,coordinates!$A$3:$I$887,9,FALSE())</f>
        <v>-110.0399797</v>
      </c>
      <c r="L505" s="26" t="b">
        <f aca="false">COUNTIF(coordinates!$A$3:$A$887, A505)=1</f>
        <v>1</v>
      </c>
    </row>
    <row r="506" customFormat="false" ht="15.75" hidden="false" customHeight="false" outlineLevel="0" collapsed="false">
      <c r="A506" s="0" t="n">
        <v>508488133</v>
      </c>
      <c r="B506" s="0" t="s">
        <v>22</v>
      </c>
      <c r="C506" s="0" t="n">
        <v>1200</v>
      </c>
      <c r="D506" s="0" t="n">
        <v>2</v>
      </c>
      <c r="E506" s="22" t="n">
        <v>45495</v>
      </c>
      <c r="F506" s="0" t="n">
        <v>99</v>
      </c>
      <c r="G506" s="0" t="n">
        <v>216</v>
      </c>
      <c r="H506" s="0" t="n">
        <v>35.18202</v>
      </c>
      <c r="I506" s="0" t="n">
        <v>-110.185</v>
      </c>
      <c r="J506" s="24" t="n">
        <f aca="false">VLOOKUP(A506,coordinates!$A$3:$I$887,8,FALSE())</f>
        <v>35.1820205</v>
      </c>
      <c r="K506" s="24" t="n">
        <f aca="false">VLOOKUP(A506,coordinates!$A$3:$I$887,9,FALSE())</f>
        <v>-110.185036</v>
      </c>
      <c r="L506" s="26" t="b">
        <f aca="false">COUNTIF(coordinates!$A$3:$A$887, A506)=1</f>
        <v>1</v>
      </c>
    </row>
    <row r="507" customFormat="false" ht="15.75" hidden="false" customHeight="false" outlineLevel="0" collapsed="false">
      <c r="A507" s="0" t="n">
        <v>508488140</v>
      </c>
      <c r="B507" s="0" t="s">
        <v>22</v>
      </c>
      <c r="C507" s="0" t="n">
        <v>1200</v>
      </c>
      <c r="D507" s="0" t="n">
        <v>1</v>
      </c>
      <c r="E507" s="22" t="n">
        <v>45365</v>
      </c>
      <c r="F507" s="0" t="n">
        <v>229</v>
      </c>
      <c r="G507" s="0" t="n">
        <v>13</v>
      </c>
      <c r="H507" s="0" t="n">
        <v>35.18155</v>
      </c>
      <c r="I507" s="0" t="n">
        <v>-110.108</v>
      </c>
      <c r="J507" s="24" t="n">
        <f aca="false">VLOOKUP(A507,coordinates!$A$3:$I$887,8,FALSE())</f>
        <v>35.18154914</v>
      </c>
      <c r="K507" s="24" t="n">
        <f aca="false">VLOOKUP(A507,coordinates!$A$3:$I$887,9,FALSE())</f>
        <v>-110.1079843</v>
      </c>
      <c r="L507" s="26" t="b">
        <f aca="false">COUNTIF(coordinates!$A$3:$A$887, A507)=1</f>
        <v>1</v>
      </c>
    </row>
    <row r="508" customFormat="false" ht="15.75" hidden="false" customHeight="false" outlineLevel="0" collapsed="false">
      <c r="A508" s="0" t="n">
        <v>508488157</v>
      </c>
      <c r="B508" s="0" t="s">
        <v>22</v>
      </c>
      <c r="C508" s="0" t="n">
        <v>1200</v>
      </c>
      <c r="D508" s="0" t="n">
        <v>2</v>
      </c>
      <c r="E508" s="22" t="n">
        <v>45497</v>
      </c>
      <c r="F508" s="0" t="n">
        <v>97</v>
      </c>
      <c r="G508" s="0" t="n">
        <v>149</v>
      </c>
      <c r="H508" s="0" t="n">
        <v>35.54214</v>
      </c>
      <c r="I508" s="0" t="n">
        <v>-110.276</v>
      </c>
      <c r="J508" s="24" t="n">
        <f aca="false">VLOOKUP(A508,coordinates!$A$3:$I$887,8,FALSE())</f>
        <v>35.5421386</v>
      </c>
      <c r="K508" s="24" t="n">
        <f aca="false">VLOOKUP(A508,coordinates!$A$3:$I$887,9,FALSE())</f>
        <v>-110.276078</v>
      </c>
      <c r="L508" s="26" t="b">
        <f aca="false">COUNTIF(coordinates!$A$3:$A$887, A508)=1</f>
        <v>1</v>
      </c>
    </row>
    <row r="509" customFormat="false" ht="15.75" hidden="false" customHeight="false" outlineLevel="0" collapsed="false">
      <c r="A509" s="0" t="n">
        <v>508488164</v>
      </c>
      <c r="B509" s="0" t="s">
        <v>22</v>
      </c>
      <c r="C509" s="0" t="n">
        <v>1200</v>
      </c>
      <c r="D509" s="0" t="n">
        <v>5</v>
      </c>
      <c r="E509" s="22" t="n">
        <v>45475</v>
      </c>
      <c r="F509" s="0" t="n">
        <v>119</v>
      </c>
      <c r="G509" s="0" t="n">
        <v>574</v>
      </c>
      <c r="H509" s="0" t="n">
        <v>35.30292</v>
      </c>
      <c r="I509" s="0" t="n">
        <v>-110.177</v>
      </c>
      <c r="J509" s="24" t="n">
        <f aca="false">VLOOKUP(A509,coordinates!$A$3:$I$887,8,FALSE())</f>
        <v>35.30291508</v>
      </c>
      <c r="K509" s="24" t="n">
        <f aca="false">VLOOKUP(A509,coordinates!$A$3:$I$887,9,FALSE())</f>
        <v>-110.1769551</v>
      </c>
      <c r="L509" s="26" t="b">
        <f aca="false">COUNTIF(coordinates!$A$3:$A$887, A509)=1</f>
        <v>1</v>
      </c>
    </row>
    <row r="510" customFormat="false" ht="15.75" hidden="false" customHeight="false" outlineLevel="0" collapsed="false">
      <c r="A510" s="0" t="n">
        <v>508488171</v>
      </c>
      <c r="B510" s="0" t="s">
        <v>22</v>
      </c>
      <c r="C510" s="0" t="n">
        <v>1200</v>
      </c>
      <c r="D510" s="0" t="n">
        <v>7</v>
      </c>
      <c r="E510" s="22" t="n">
        <v>45475</v>
      </c>
      <c r="F510" s="0" t="n">
        <v>119</v>
      </c>
      <c r="G510" s="0" t="n">
        <v>378</v>
      </c>
      <c r="H510" s="0" t="n">
        <v>35.28846</v>
      </c>
      <c r="I510" s="0" t="n">
        <v>-110.182</v>
      </c>
      <c r="J510" s="24" t="n">
        <f aca="false">VLOOKUP(A510,coordinates!$A$3:$I$887,8,FALSE())</f>
        <v>35.28846431</v>
      </c>
      <c r="K510" s="24" t="n">
        <f aca="false">VLOOKUP(A510,coordinates!$A$3:$I$887,9,FALSE())</f>
        <v>-110.1819585</v>
      </c>
      <c r="L510" s="26" t="b">
        <f aca="false">COUNTIF(coordinates!$A$3:$A$887, A510)=1</f>
        <v>1</v>
      </c>
    </row>
    <row r="511" customFormat="false" ht="15.75" hidden="false" customHeight="false" outlineLevel="0" collapsed="false">
      <c r="A511" s="0" t="n">
        <v>508488188</v>
      </c>
      <c r="B511" s="0" t="s">
        <v>22</v>
      </c>
      <c r="C511" s="0" t="n">
        <v>1200</v>
      </c>
      <c r="D511" s="0" t="n">
        <v>4</v>
      </c>
      <c r="E511" s="22" t="n">
        <v>45483</v>
      </c>
      <c r="F511" s="0" t="n">
        <v>111</v>
      </c>
      <c r="G511" s="0" t="n">
        <v>865</v>
      </c>
      <c r="H511" s="0" t="n">
        <v>35.37527</v>
      </c>
      <c r="I511" s="0" t="n">
        <v>-110.153</v>
      </c>
      <c r="J511" s="24" t="n">
        <f aca="false">VLOOKUP(A511,coordinates!$A$3:$I$887,8,FALSE())</f>
        <v>35.37527127</v>
      </c>
      <c r="K511" s="24" t="n">
        <f aca="false">VLOOKUP(A511,coordinates!$A$3:$I$887,9,FALSE())</f>
        <v>-110.1533131</v>
      </c>
      <c r="L511" s="26" t="b">
        <f aca="false">COUNTIF(coordinates!$A$3:$A$887, A511)=1</f>
        <v>1</v>
      </c>
    </row>
    <row r="512" customFormat="false" ht="15.75" hidden="false" customHeight="false" outlineLevel="0" collapsed="false">
      <c r="A512" s="0" t="n">
        <v>508488195</v>
      </c>
      <c r="B512" s="0" t="s">
        <v>22</v>
      </c>
      <c r="C512" s="0" t="n">
        <v>1200</v>
      </c>
      <c r="D512" s="0" t="n">
        <v>6</v>
      </c>
      <c r="E512" s="22" t="n">
        <v>45456</v>
      </c>
      <c r="F512" s="0" t="n">
        <v>138</v>
      </c>
      <c r="G512" s="0" t="n">
        <v>912</v>
      </c>
      <c r="H512" s="0" t="n">
        <v>35.17867</v>
      </c>
      <c r="I512" s="0" t="n">
        <v>-110.107</v>
      </c>
      <c r="J512" s="24" t="n">
        <f aca="false">VLOOKUP(A512,coordinates!$A$3:$I$887,8,FALSE())</f>
        <v>35.17867168</v>
      </c>
      <c r="K512" s="24" t="n">
        <f aca="false">VLOOKUP(A512,coordinates!$A$3:$I$887,9,FALSE())</f>
        <v>-110.1072594</v>
      </c>
      <c r="L512" s="26" t="b">
        <f aca="false">COUNTIF(coordinates!$A$3:$A$887, A512)=1</f>
        <v>1</v>
      </c>
    </row>
    <row r="513" customFormat="false" ht="15.75" hidden="false" customHeight="false" outlineLevel="0" collapsed="false">
      <c r="A513" s="0" t="n">
        <v>508488267</v>
      </c>
      <c r="B513" s="0" t="s">
        <v>22</v>
      </c>
      <c r="C513" s="0" t="n">
        <v>275</v>
      </c>
      <c r="D513" s="0" t="n">
        <v>5</v>
      </c>
      <c r="E513" s="22" t="n">
        <v>45582</v>
      </c>
      <c r="F513" s="0" t="n">
        <v>12</v>
      </c>
      <c r="G513" s="0" t="n">
        <v>253</v>
      </c>
      <c r="H513" s="0" t="n">
        <v>35.50897</v>
      </c>
      <c r="I513" s="0" t="n">
        <v>-110.402</v>
      </c>
      <c r="J513" s="24" t="n">
        <f aca="false">VLOOKUP(A513,coordinates!$A$3:$I$887,8,FALSE())</f>
        <v>35.50897493</v>
      </c>
      <c r="K513" s="24" t="n">
        <f aca="false">VLOOKUP(A513,coordinates!$A$3:$I$887,9,FALSE())</f>
        <v>-110.4022428</v>
      </c>
      <c r="L513" s="26" t="b">
        <f aca="false">COUNTIF(coordinates!$A$3:$A$887, A513)=1</f>
        <v>1</v>
      </c>
    </row>
    <row r="514" customFormat="false" ht="15.75" hidden="false" customHeight="false" outlineLevel="0" collapsed="false">
      <c r="A514" s="0" t="n">
        <v>508488274</v>
      </c>
      <c r="B514" s="0" t="s">
        <v>22</v>
      </c>
      <c r="C514" s="0" t="n">
        <v>1475</v>
      </c>
      <c r="D514" s="0" t="n">
        <v>2</v>
      </c>
      <c r="E514" s="22" t="n">
        <v>45504</v>
      </c>
      <c r="F514" s="0" t="n">
        <v>90</v>
      </c>
      <c r="G514" s="0" t="n">
        <v>323</v>
      </c>
      <c r="H514" s="0" t="n">
        <v>35.2943</v>
      </c>
      <c r="I514" s="0" t="n">
        <v>-110.861</v>
      </c>
      <c r="J514" s="24" t="n">
        <f aca="false">VLOOKUP(A514,coordinates!$A$3:$I$887,8,FALSE())</f>
        <v>35.2943012</v>
      </c>
      <c r="K514" s="24" t="n">
        <f aca="false">VLOOKUP(A514,coordinates!$A$3:$I$887,9,FALSE())</f>
        <v>-110.8610553</v>
      </c>
      <c r="L514" s="26" t="b">
        <f aca="false">COUNTIF(coordinates!$A$3:$A$887, A514)=1</f>
        <v>1</v>
      </c>
    </row>
    <row r="515" customFormat="false" ht="15.75" hidden="false" customHeight="false" outlineLevel="0" collapsed="false">
      <c r="A515" s="0" t="n">
        <v>508488391</v>
      </c>
      <c r="B515" s="0" t="s">
        <v>22</v>
      </c>
      <c r="C515" s="0" t="n">
        <v>1200</v>
      </c>
      <c r="D515" s="0" t="n">
        <v>3</v>
      </c>
      <c r="E515" s="22" t="n">
        <v>45314</v>
      </c>
      <c r="F515" s="0" t="n">
        <v>280</v>
      </c>
      <c r="G515" s="0" t="n">
        <v>120</v>
      </c>
      <c r="H515" s="0" t="n">
        <v>35.18594</v>
      </c>
      <c r="I515" s="0" t="n">
        <v>-110.119</v>
      </c>
      <c r="J515" s="24" t="n">
        <f aca="false">VLOOKUP(A515,coordinates!$A$3:$I$887,8,FALSE())</f>
        <v>35.18594487</v>
      </c>
      <c r="K515" s="24" t="n">
        <f aca="false">VLOOKUP(A515,coordinates!$A$3:$I$887,9,FALSE())</f>
        <v>-110.1190567</v>
      </c>
      <c r="L515" s="26" t="b">
        <f aca="false">COUNTIF(coordinates!$A$3:$A$887, A515)=1</f>
        <v>1</v>
      </c>
    </row>
    <row r="516" customFormat="false" ht="15.75" hidden="false" customHeight="false" outlineLevel="0" collapsed="false">
      <c r="A516" s="0" t="n">
        <v>508488425</v>
      </c>
      <c r="B516" s="0" t="s">
        <v>22</v>
      </c>
      <c r="C516" s="0" t="n">
        <v>1200</v>
      </c>
      <c r="D516" s="0" t="n">
        <v>2</v>
      </c>
      <c r="E516" s="22" t="n">
        <v>45575</v>
      </c>
      <c r="F516" s="0" t="n">
        <v>19</v>
      </c>
      <c r="G516" s="0" t="n">
        <v>860</v>
      </c>
      <c r="H516" s="0" t="n">
        <v>35.17954</v>
      </c>
      <c r="I516" s="0" t="n">
        <v>-110.347</v>
      </c>
      <c r="J516" s="24" t="n">
        <f aca="false">VLOOKUP(A516,coordinates!$A$3:$I$887,8,FALSE())</f>
        <v>35.17953921</v>
      </c>
      <c r="K516" s="24" t="n">
        <f aca="false">VLOOKUP(A516,coordinates!$A$3:$I$887,9,FALSE())</f>
        <v>-110.3474629</v>
      </c>
      <c r="L516" s="26" t="b">
        <f aca="false">COUNTIF(coordinates!$A$3:$A$887, A516)=1</f>
        <v>1</v>
      </c>
    </row>
    <row r="517" customFormat="false" ht="15.75" hidden="false" customHeight="false" outlineLevel="0" collapsed="false">
      <c r="A517" s="0" t="n">
        <v>508488470</v>
      </c>
      <c r="B517" s="0" t="s">
        <v>22</v>
      </c>
      <c r="C517" s="0" t="n">
        <v>1200</v>
      </c>
      <c r="D517" s="0" t="n">
        <v>3</v>
      </c>
      <c r="E517" s="22" t="n">
        <v>45546</v>
      </c>
      <c r="F517" s="0" t="n">
        <v>48</v>
      </c>
      <c r="G517" s="0" t="n">
        <v>559</v>
      </c>
      <c r="H517" s="0" t="n">
        <v>35.32691</v>
      </c>
      <c r="I517" s="0" t="n">
        <v>-110.759</v>
      </c>
      <c r="J517" s="24" t="n">
        <f aca="false">VLOOKUP(A517,coordinates!$A$3:$I$887,8,FALSE())</f>
        <v>35.32691307</v>
      </c>
      <c r="K517" s="24" t="n">
        <f aca="false">VLOOKUP(A517,coordinates!$A$3:$I$887,9,FALSE())</f>
        <v>-110.759252</v>
      </c>
      <c r="L517" s="26" t="b">
        <f aca="false">COUNTIF(coordinates!$A$3:$A$887, A517)=1</f>
        <v>1</v>
      </c>
    </row>
    <row r="518" customFormat="false" ht="15.75" hidden="false" customHeight="false" outlineLevel="0" collapsed="false">
      <c r="A518" s="0" t="n">
        <v>508488528</v>
      </c>
      <c r="B518" s="0" t="s">
        <v>22</v>
      </c>
      <c r="C518" s="0" t="n">
        <v>2200</v>
      </c>
      <c r="D518" s="0" t="n">
        <v>3</v>
      </c>
      <c r="E518" s="22" t="n">
        <v>45558</v>
      </c>
      <c r="F518" s="0" t="n">
        <v>36</v>
      </c>
      <c r="G518" s="0" t="n">
        <v>537</v>
      </c>
      <c r="H518" s="0" t="n">
        <v>35.34656</v>
      </c>
      <c r="I518" s="0" t="n">
        <v>-110.49</v>
      </c>
      <c r="J518" s="24" t="n">
        <f aca="false">VLOOKUP(A518,coordinates!$A$3:$I$887,8,FALSE())</f>
        <v>35.34655674</v>
      </c>
      <c r="K518" s="24" t="n">
        <f aca="false">VLOOKUP(A518,coordinates!$A$3:$I$887,9,FALSE())</f>
        <v>-110.4899955</v>
      </c>
      <c r="L518" s="26" t="b">
        <f aca="false">COUNTIF(coordinates!$A$3:$A$887, A518)=1</f>
        <v>1</v>
      </c>
    </row>
    <row r="519" customFormat="false" ht="15.75" hidden="false" customHeight="false" outlineLevel="0" collapsed="false">
      <c r="A519" s="0" t="n">
        <v>508488535</v>
      </c>
      <c r="B519" s="0" t="s">
        <v>12</v>
      </c>
      <c r="C519" s="0" t="n">
        <v>1200</v>
      </c>
      <c r="D519" s="0" t="n">
        <v>4</v>
      </c>
      <c r="E519" s="22" t="n">
        <v>45490</v>
      </c>
      <c r="F519" s="0" t="n">
        <v>104</v>
      </c>
      <c r="G519" s="0" t="n">
        <v>72</v>
      </c>
      <c r="H519" s="0" t="n">
        <v>35.5012</v>
      </c>
      <c r="I519" s="0" t="n">
        <v>-110.392</v>
      </c>
      <c r="J519" s="24" t="n">
        <f aca="false">VLOOKUP(A519,coordinates!$A$3:$I$887,8,FALSE())</f>
        <v>35.50120081</v>
      </c>
      <c r="K519" s="24" t="n">
        <f aca="false">VLOOKUP(A519,coordinates!$A$3:$I$887,9,FALSE())</f>
        <v>-110.3921562</v>
      </c>
      <c r="L519" s="26" t="b">
        <f aca="false">COUNTIF(coordinates!$A$3:$A$887, A519)=1</f>
        <v>1</v>
      </c>
    </row>
    <row r="520" customFormat="false" ht="15.75" hidden="false" customHeight="false" outlineLevel="0" collapsed="false">
      <c r="A520" s="0" t="n">
        <v>508488559</v>
      </c>
      <c r="B520" s="0" t="s">
        <v>22</v>
      </c>
      <c r="C520" s="0" t="n">
        <v>1200</v>
      </c>
      <c r="D520" s="0" t="n">
        <v>4</v>
      </c>
      <c r="E520" s="22" t="n">
        <v>45432</v>
      </c>
      <c r="F520" s="0" t="n">
        <v>162</v>
      </c>
      <c r="G520" s="0" t="n">
        <v>350</v>
      </c>
      <c r="H520" s="0" t="n">
        <v>35.39656</v>
      </c>
      <c r="I520" s="0" t="n">
        <v>-110.351</v>
      </c>
      <c r="J520" s="24" t="n">
        <f aca="false">VLOOKUP(A520,coordinates!$A$3:$I$887,8,FALSE())</f>
        <v>35.39656098</v>
      </c>
      <c r="K520" s="24" t="n">
        <f aca="false">VLOOKUP(A520,coordinates!$A$3:$I$887,9,FALSE())</f>
        <v>-110.3508071</v>
      </c>
      <c r="L520" s="26" t="b">
        <f aca="false">COUNTIF(coordinates!$A$3:$A$887, A520)=1</f>
        <v>1</v>
      </c>
    </row>
    <row r="521" customFormat="false" ht="15.75" hidden="false" customHeight="false" outlineLevel="0" collapsed="false">
      <c r="A521" s="0" t="n">
        <v>508488580</v>
      </c>
      <c r="B521" s="0" t="s">
        <v>22</v>
      </c>
      <c r="C521" s="0" t="n">
        <v>275</v>
      </c>
      <c r="D521" s="0" t="n">
        <v>1</v>
      </c>
      <c r="E521" s="22" t="n">
        <v>45552</v>
      </c>
      <c r="F521" s="0" t="n">
        <v>42</v>
      </c>
      <c r="G521" s="0" t="n">
        <v>60</v>
      </c>
      <c r="H521" s="0" t="n">
        <v>35.79456</v>
      </c>
      <c r="I521" s="0" t="n">
        <v>-110.496</v>
      </c>
      <c r="J521" s="24" t="n">
        <f aca="false">VLOOKUP(A521,coordinates!$A$3:$I$887,8,FALSE())</f>
        <v>35.79456271</v>
      </c>
      <c r="K521" s="24" t="n">
        <f aca="false">VLOOKUP(A521,coordinates!$A$3:$I$887,9,FALSE())</f>
        <v>-110.4956217</v>
      </c>
      <c r="L521" s="26" t="b">
        <f aca="false">COUNTIF(coordinates!$A$3:$A$887, A521)=1</f>
        <v>1</v>
      </c>
    </row>
    <row r="522" customFormat="false" ht="15.75" hidden="false" customHeight="false" outlineLevel="0" collapsed="false">
      <c r="A522" s="0" t="n">
        <v>508488779</v>
      </c>
      <c r="B522" s="0" t="s">
        <v>22</v>
      </c>
      <c r="C522" s="0" t="n">
        <v>1200</v>
      </c>
      <c r="D522" s="0" t="n">
        <v>2</v>
      </c>
      <c r="E522" s="22" t="n">
        <v>45582</v>
      </c>
      <c r="F522" s="0" t="n">
        <v>12</v>
      </c>
      <c r="G522" s="0" t="n">
        <v>900</v>
      </c>
      <c r="H522" s="0" t="n">
        <v>35.32621</v>
      </c>
      <c r="I522" s="0" t="n">
        <v>-110.667</v>
      </c>
      <c r="J522" s="24" t="n">
        <f aca="false">VLOOKUP(A522,coordinates!$A$3:$I$887,8,FALSE())</f>
        <v>35.3262061</v>
      </c>
      <c r="K522" s="24" t="n">
        <f aca="false">VLOOKUP(A522,coordinates!$A$3:$I$887,9,FALSE())</f>
        <v>-110.6672619</v>
      </c>
      <c r="L522" s="26" t="b">
        <f aca="false">COUNTIF(coordinates!$A$3:$A$887, A522)=1</f>
        <v>1</v>
      </c>
    </row>
    <row r="523" customFormat="false" ht="15.75" hidden="false" customHeight="false" outlineLevel="0" collapsed="false">
      <c r="A523" s="0" t="n">
        <v>508490967</v>
      </c>
      <c r="B523" s="0" t="s">
        <v>22</v>
      </c>
      <c r="C523" s="0" t="n">
        <v>275</v>
      </c>
      <c r="D523" s="0" t="n">
        <v>2</v>
      </c>
      <c r="E523" s="22" t="n">
        <v>45127</v>
      </c>
      <c r="F523" s="0" t="n">
        <v>467</v>
      </c>
      <c r="G523" s="0" t="n">
        <v>0</v>
      </c>
      <c r="H523" s="0" t="n">
        <v>35.38347</v>
      </c>
      <c r="I523" s="0" t="n">
        <v>-110.165</v>
      </c>
      <c r="J523" s="24" t="n">
        <f aca="false">VLOOKUP(A523,coordinates!$A$3:$I$887,8,FALSE())</f>
        <v>35.38346805</v>
      </c>
      <c r="K523" s="24" t="n">
        <f aca="false">VLOOKUP(A523,coordinates!$A$3:$I$887,9,FALSE())</f>
        <v>-110.1646616</v>
      </c>
      <c r="L523" s="26" t="b">
        <f aca="false">COUNTIF(coordinates!$A$3:$A$887, A523)=1</f>
        <v>1</v>
      </c>
    </row>
    <row r="524" customFormat="false" ht="15.75" hidden="false" customHeight="false" outlineLevel="0" collapsed="false">
      <c r="A524" s="0" t="n">
        <v>508491009</v>
      </c>
      <c r="B524" s="0" t="s">
        <v>22</v>
      </c>
      <c r="C524" s="0" t="n">
        <v>1200</v>
      </c>
      <c r="D524" s="0" t="n">
        <v>1</v>
      </c>
      <c r="E524" s="22" t="n">
        <v>45474</v>
      </c>
      <c r="F524" s="0" t="n">
        <v>120</v>
      </c>
      <c r="G524" s="0" t="n">
        <v>51</v>
      </c>
      <c r="H524" s="0" t="n">
        <v>35.61412</v>
      </c>
      <c r="I524" s="0" t="n">
        <v>-110.049</v>
      </c>
      <c r="J524" s="24" t="n">
        <f aca="false">VLOOKUP(A524,coordinates!$A$3:$I$887,8,FALSE())</f>
        <v>35.61411614</v>
      </c>
      <c r="K524" s="24" t="n">
        <f aca="false">VLOOKUP(A524,coordinates!$A$3:$I$887,9,FALSE())</f>
        <v>-110.0491905</v>
      </c>
      <c r="L524" s="26" t="b">
        <f aca="false">COUNTIF(coordinates!$A$3:$A$887, A524)=1</f>
        <v>1</v>
      </c>
    </row>
    <row r="525" customFormat="false" ht="15.75" hidden="false" customHeight="false" outlineLevel="0" collapsed="false">
      <c r="A525" s="0" t="n">
        <v>508491030</v>
      </c>
      <c r="B525" s="0" t="s">
        <v>22</v>
      </c>
      <c r="C525" s="0" t="n">
        <v>1200</v>
      </c>
      <c r="D525" s="0" t="n">
        <v>2</v>
      </c>
      <c r="E525" s="22" t="n">
        <v>45544</v>
      </c>
      <c r="F525" s="0" t="n">
        <v>50</v>
      </c>
      <c r="G525" s="0" t="n">
        <v>655</v>
      </c>
      <c r="H525" s="0" t="n">
        <v>35.18424</v>
      </c>
      <c r="I525" s="0" t="n">
        <v>-110.261</v>
      </c>
      <c r="J525" s="24" t="n">
        <f aca="false">VLOOKUP(A525,coordinates!$A$3:$I$887,8,FALSE())</f>
        <v>35.18423529</v>
      </c>
      <c r="K525" s="24" t="n">
        <f aca="false">VLOOKUP(A525,coordinates!$A$3:$I$887,9,FALSE())</f>
        <v>-110.2606739</v>
      </c>
      <c r="L525" s="26" t="b">
        <f aca="false">COUNTIF(coordinates!$A$3:$A$887, A525)=1</f>
        <v>1</v>
      </c>
    </row>
    <row r="526" customFormat="false" ht="15.75" hidden="false" customHeight="false" outlineLevel="0" collapsed="false">
      <c r="A526" s="0" t="n">
        <v>508491102</v>
      </c>
      <c r="B526" s="0" t="s">
        <v>22</v>
      </c>
      <c r="C526" s="0" t="n">
        <v>1200</v>
      </c>
      <c r="D526" s="0" t="n">
        <v>2</v>
      </c>
      <c r="E526" s="22" t="n">
        <v>45420</v>
      </c>
      <c r="F526" s="0" t="n">
        <v>174</v>
      </c>
      <c r="G526" s="0" t="n">
        <v>1000</v>
      </c>
      <c r="H526" s="0" t="n">
        <v>35.39657</v>
      </c>
      <c r="I526" s="0" t="n">
        <v>-110.645</v>
      </c>
      <c r="J526" s="24" t="n">
        <f aca="false">VLOOKUP(A526,coordinates!$A$3:$I$887,8,FALSE())</f>
        <v>35.39657166</v>
      </c>
      <c r="K526" s="24" t="n">
        <f aca="false">VLOOKUP(A526,coordinates!$A$3:$I$887,9,FALSE())</f>
        <v>-110.645113</v>
      </c>
      <c r="L526" s="26" t="b">
        <f aca="false">COUNTIF(coordinates!$A$3:$A$887, A526)=1</f>
        <v>1</v>
      </c>
    </row>
    <row r="527" customFormat="false" ht="15.75" hidden="false" customHeight="false" outlineLevel="0" collapsed="false">
      <c r="A527" s="0" t="n">
        <v>508491119</v>
      </c>
      <c r="B527" s="0" t="s">
        <v>22</v>
      </c>
      <c r="C527" s="0" t="n">
        <v>1200</v>
      </c>
      <c r="D527" s="0" t="n">
        <v>4</v>
      </c>
      <c r="E527" s="22" t="n">
        <v>45490</v>
      </c>
      <c r="F527" s="0" t="n">
        <v>104</v>
      </c>
      <c r="G527" s="0" t="n">
        <v>171</v>
      </c>
      <c r="H527" s="0" t="n">
        <v>35.24434</v>
      </c>
      <c r="I527" s="0" t="n">
        <v>-110.692</v>
      </c>
      <c r="J527" s="24" t="n">
        <f aca="false">VLOOKUP(A527,coordinates!$A$3:$I$887,8,FALSE())</f>
        <v>35.24433696</v>
      </c>
      <c r="K527" s="24" t="n">
        <f aca="false">VLOOKUP(A527,coordinates!$A$3:$I$887,9,FALSE())</f>
        <v>-110.6917992</v>
      </c>
      <c r="L527" s="26" t="b">
        <f aca="false">COUNTIF(coordinates!$A$3:$A$887, A527)=1</f>
        <v>1</v>
      </c>
    </row>
    <row r="528" customFormat="false" ht="15.75" hidden="false" customHeight="false" outlineLevel="0" collapsed="false">
      <c r="A528" s="0" t="n">
        <v>508491126</v>
      </c>
      <c r="B528" s="0" t="s">
        <v>22</v>
      </c>
      <c r="C528" s="0" t="n">
        <v>1200</v>
      </c>
      <c r="D528" s="0" t="n">
        <v>2</v>
      </c>
      <c r="E528" s="22" t="n">
        <v>45490</v>
      </c>
      <c r="F528" s="0" t="n">
        <v>104</v>
      </c>
      <c r="G528" s="0" t="n">
        <v>470</v>
      </c>
      <c r="H528" s="0" t="n">
        <v>35.24412</v>
      </c>
      <c r="I528" s="0" t="n">
        <v>-110.691</v>
      </c>
      <c r="J528" s="24" t="n">
        <f aca="false">VLOOKUP(A528,coordinates!$A$3:$I$887,8,FALSE())</f>
        <v>35.24411628</v>
      </c>
      <c r="K528" s="24" t="n">
        <f aca="false">VLOOKUP(A528,coordinates!$A$3:$I$887,9,FALSE())</f>
        <v>-110.6905208</v>
      </c>
      <c r="L528" s="26" t="b">
        <f aca="false">COUNTIF(coordinates!$A$3:$A$887, A528)=1</f>
        <v>1</v>
      </c>
    </row>
    <row r="529" customFormat="false" ht="15.75" hidden="false" customHeight="false" outlineLevel="0" collapsed="false">
      <c r="A529" s="0" t="n">
        <v>508505553</v>
      </c>
      <c r="B529" s="0" t="s">
        <v>22</v>
      </c>
      <c r="C529" s="0" t="n">
        <v>1200</v>
      </c>
      <c r="D529" s="0" t="n">
        <v>4</v>
      </c>
      <c r="E529" s="22" t="n">
        <v>45580</v>
      </c>
      <c r="F529" s="0" t="n">
        <v>14</v>
      </c>
      <c r="G529" s="0" t="n">
        <v>1100</v>
      </c>
      <c r="H529" s="0" t="n">
        <v>35.38721</v>
      </c>
      <c r="I529" s="0" t="n">
        <v>-110.373</v>
      </c>
      <c r="J529" s="24" t="n">
        <f aca="false">VLOOKUP(A529,coordinates!$A$3:$I$887,8,FALSE())</f>
        <v>35.387213</v>
      </c>
      <c r="K529" s="24" t="n">
        <f aca="false">VLOOKUP(A529,coordinates!$A$3:$I$887,9,FALSE())</f>
        <v>-110.372809</v>
      </c>
      <c r="L529" s="26" t="b">
        <f aca="false">COUNTIF(coordinates!$A$3:$A$887, A529)=1</f>
        <v>1</v>
      </c>
    </row>
    <row r="530" customFormat="false" ht="15.75" hidden="false" customHeight="false" outlineLevel="0" collapsed="false">
      <c r="A530" s="0" t="n">
        <v>508863624</v>
      </c>
      <c r="B530" s="0" t="s">
        <v>26</v>
      </c>
      <c r="C530" s="0" t="n">
        <v>1200</v>
      </c>
      <c r="D530" s="0" t="n">
        <v>2</v>
      </c>
      <c r="E530" s="22" t="n">
        <v>45449</v>
      </c>
      <c r="F530" s="0" t="n">
        <v>145</v>
      </c>
      <c r="G530" s="0" t="n">
        <v>300</v>
      </c>
      <c r="H530" s="0" t="n">
        <v>36.70554</v>
      </c>
      <c r="I530" s="0" t="n">
        <v>-109.829</v>
      </c>
      <c r="J530" s="24" t="n">
        <f aca="false">VLOOKUP(A530,coordinates!$A$3:$I$887,8,FALSE())</f>
        <v>36.70554447</v>
      </c>
      <c r="K530" s="24" t="n">
        <f aca="false">VLOOKUP(A530,coordinates!$A$3:$I$887,9,FALSE())</f>
        <v>-109.8294462</v>
      </c>
      <c r="L530" s="26" t="b">
        <f aca="false">COUNTIF(coordinates!$A$3:$A$887, A530)=1</f>
        <v>1</v>
      </c>
    </row>
    <row r="531" customFormat="false" ht="15.75" hidden="false" customHeight="false" outlineLevel="0" collapsed="false">
      <c r="A531" s="0" t="n">
        <v>508863631</v>
      </c>
      <c r="B531" s="0" t="s">
        <v>26</v>
      </c>
      <c r="C531" s="0" t="n">
        <v>1200</v>
      </c>
      <c r="D531" s="0" t="n">
        <v>1</v>
      </c>
      <c r="E531" s="22" t="n">
        <v>45376</v>
      </c>
      <c r="F531" s="0" t="n">
        <v>218</v>
      </c>
      <c r="G531" s="0" t="n">
        <v>575</v>
      </c>
      <c r="H531" s="0" t="n">
        <v>36.70485</v>
      </c>
      <c r="I531" s="0" t="n">
        <v>-109.825</v>
      </c>
      <c r="J531" s="24" t="n">
        <f aca="false">VLOOKUP(A531,coordinates!$A$3:$I$887,8,FALSE())</f>
        <v>36.70485497</v>
      </c>
      <c r="K531" s="24" t="n">
        <f aca="false">VLOOKUP(A531,coordinates!$A$3:$I$887,9,FALSE())</f>
        <v>-109.8245121</v>
      </c>
      <c r="L531" s="26" t="b">
        <f aca="false">COUNTIF(coordinates!$A$3:$A$887, A531)=1</f>
        <v>1</v>
      </c>
    </row>
    <row r="532" customFormat="false" ht="15.75" hidden="false" customHeight="false" outlineLevel="0" collapsed="false">
      <c r="A532" s="0" t="n">
        <v>508863648</v>
      </c>
      <c r="B532" s="0" t="s">
        <v>26</v>
      </c>
      <c r="C532" s="0" t="n">
        <v>1200</v>
      </c>
      <c r="D532" s="0" t="n">
        <v>4</v>
      </c>
      <c r="E532" s="22" t="n">
        <v>45449</v>
      </c>
      <c r="F532" s="0" t="n">
        <v>145</v>
      </c>
      <c r="G532" s="0" t="n">
        <v>700</v>
      </c>
      <c r="H532" s="0" t="n">
        <v>36.65445</v>
      </c>
      <c r="I532" s="0" t="n">
        <v>-109.84</v>
      </c>
      <c r="J532" s="24" t="n">
        <f aca="false">VLOOKUP(A532,coordinates!$A$3:$I$887,8,FALSE())</f>
        <v>36.6544462</v>
      </c>
      <c r="K532" s="24" t="n">
        <f aca="false">VLOOKUP(A532,coordinates!$A$3:$I$887,9,FALSE())</f>
        <v>-109.8400932</v>
      </c>
      <c r="L532" s="26" t="b">
        <f aca="false">COUNTIF(coordinates!$A$3:$A$887, A532)=1</f>
        <v>1</v>
      </c>
    </row>
    <row r="533" customFormat="false" ht="15.75" hidden="false" customHeight="false" outlineLevel="0" collapsed="false">
      <c r="A533" s="0" t="n">
        <v>508863686</v>
      </c>
      <c r="B533" s="0" t="s">
        <v>26</v>
      </c>
      <c r="C533" s="0" t="n">
        <v>1200</v>
      </c>
      <c r="D533" s="0" t="n">
        <v>3</v>
      </c>
      <c r="E533" s="22" t="n">
        <v>45561</v>
      </c>
      <c r="F533" s="0" t="n">
        <v>33</v>
      </c>
      <c r="G533" s="0" t="n">
        <v>1200</v>
      </c>
      <c r="H533" s="0" t="n">
        <v>36.58206</v>
      </c>
      <c r="I533" s="0" t="n">
        <v>-111.671</v>
      </c>
      <c r="J533" s="24" t="n">
        <f aca="false">VLOOKUP(A533,coordinates!$A$3:$I$887,8,FALSE())</f>
        <v>36.58206023</v>
      </c>
      <c r="K533" s="24" t="n">
        <f aca="false">VLOOKUP(A533,coordinates!$A$3:$I$887,9,FALSE())</f>
        <v>-111.6705017</v>
      </c>
      <c r="L533" s="26" t="b">
        <f aca="false">COUNTIF(coordinates!$A$3:$A$887, A533)=1</f>
        <v>1</v>
      </c>
    </row>
    <row r="534" customFormat="false" ht="15.75" hidden="false" customHeight="false" outlineLevel="0" collapsed="false">
      <c r="A534" s="0" t="n">
        <v>508865121</v>
      </c>
      <c r="B534" s="0" t="s">
        <v>26</v>
      </c>
      <c r="C534" s="0" t="n">
        <v>1200</v>
      </c>
      <c r="D534" s="0" t="n">
        <v>2</v>
      </c>
      <c r="E534" s="22" t="n">
        <v>45509</v>
      </c>
      <c r="F534" s="0" t="n">
        <v>85</v>
      </c>
      <c r="G534" s="0" t="n">
        <v>1200</v>
      </c>
      <c r="H534" s="0" t="n">
        <v>36.93445</v>
      </c>
      <c r="I534" s="0" t="n">
        <v>-110.783</v>
      </c>
      <c r="J534" s="24" t="n">
        <f aca="false">VLOOKUP(A534,coordinates!$A$3:$I$887,8,FALSE())</f>
        <v>36.93445347</v>
      </c>
      <c r="K534" s="24" t="n">
        <f aca="false">VLOOKUP(A534,coordinates!$A$3:$I$887,9,FALSE())</f>
        <v>-110.7827181</v>
      </c>
      <c r="L534" s="26" t="b">
        <f aca="false">COUNTIF(coordinates!$A$3:$A$887, A534)=1</f>
        <v>1</v>
      </c>
    </row>
    <row r="535" customFormat="false" ht="15.75" hidden="false" customHeight="false" outlineLevel="0" collapsed="false">
      <c r="A535" s="0" t="n">
        <v>508868629</v>
      </c>
      <c r="B535" s="0" t="s">
        <v>26</v>
      </c>
      <c r="C535" s="0" t="n">
        <v>1200</v>
      </c>
      <c r="D535" s="0" t="n">
        <v>2</v>
      </c>
      <c r="E535" s="22" t="n">
        <v>45572</v>
      </c>
      <c r="F535" s="0" t="n">
        <v>22</v>
      </c>
      <c r="G535" s="0" t="n">
        <v>1000</v>
      </c>
      <c r="H535" s="0" t="n">
        <v>37.03953</v>
      </c>
      <c r="I535" s="0" t="n">
        <v>-110.599</v>
      </c>
      <c r="J535" s="24" t="n">
        <f aca="false">VLOOKUP(A535,coordinates!$A$3:$I$887,8,FALSE())</f>
        <v>37.03952645</v>
      </c>
      <c r="K535" s="24" t="n">
        <f aca="false">VLOOKUP(A535,coordinates!$A$3:$I$887,9,FALSE())</f>
        <v>-110.5994288</v>
      </c>
      <c r="L535" s="26" t="b">
        <f aca="false">COUNTIF(coordinates!$A$3:$A$887, A535)=1</f>
        <v>1</v>
      </c>
    </row>
    <row r="536" customFormat="false" ht="15.75" hidden="false" customHeight="false" outlineLevel="0" collapsed="false">
      <c r="A536" s="0" t="n">
        <v>508870642</v>
      </c>
      <c r="B536" s="0" t="s">
        <v>26</v>
      </c>
      <c r="C536" s="0" t="n">
        <v>1200</v>
      </c>
      <c r="D536" s="0" t="n">
        <v>1</v>
      </c>
      <c r="E536" s="22" t="n">
        <v>45586</v>
      </c>
      <c r="F536" s="0" t="n">
        <v>8</v>
      </c>
      <c r="G536" s="0" t="n">
        <v>50</v>
      </c>
      <c r="H536" s="0" t="n">
        <v>36.81452</v>
      </c>
      <c r="I536" s="0" t="n">
        <v>-109.886</v>
      </c>
      <c r="J536" s="24" t="n">
        <f aca="false">VLOOKUP(A536,coordinates!$A$3:$I$887,8,FALSE())</f>
        <v>36.81451966</v>
      </c>
      <c r="K536" s="24" t="n">
        <f aca="false">VLOOKUP(A536,coordinates!$A$3:$I$887,9,FALSE())</f>
        <v>-109.8863555</v>
      </c>
      <c r="L536" s="26" t="b">
        <f aca="false">COUNTIF(coordinates!$A$3:$A$887, A536)=1</f>
        <v>1</v>
      </c>
    </row>
    <row r="537" customFormat="false" ht="15.75" hidden="false" customHeight="false" outlineLevel="0" collapsed="false">
      <c r="A537" s="0" t="n">
        <v>508870697</v>
      </c>
      <c r="B537" s="0" t="s">
        <v>26</v>
      </c>
      <c r="C537" s="0" t="n">
        <v>1200</v>
      </c>
      <c r="D537" s="0" t="n">
        <v>5</v>
      </c>
      <c r="E537" s="22" t="n">
        <v>45587</v>
      </c>
      <c r="F537" s="0" t="n">
        <v>7</v>
      </c>
      <c r="G537" s="0" t="n">
        <v>600</v>
      </c>
      <c r="H537" s="0" t="n">
        <v>36.7836</v>
      </c>
      <c r="I537" s="0" t="n">
        <v>-110.115</v>
      </c>
      <c r="J537" s="24" t="n">
        <f aca="false">VLOOKUP(A537,coordinates!$A$3:$I$887,8,FALSE())</f>
        <v>36.78359882</v>
      </c>
      <c r="K537" s="24" t="n">
        <f aca="false">VLOOKUP(A537,coordinates!$A$3:$I$887,9,FALSE())</f>
        <v>-110.1154733</v>
      </c>
      <c r="L537" s="26" t="b">
        <f aca="false">COUNTIF(coordinates!$A$3:$A$887, A537)=1</f>
        <v>1</v>
      </c>
    </row>
    <row r="538" customFormat="false" ht="15.75" hidden="false" customHeight="false" outlineLevel="0" collapsed="false">
      <c r="A538" s="0" t="n">
        <v>508870824</v>
      </c>
      <c r="B538" s="0" t="s">
        <v>26</v>
      </c>
      <c r="C538" s="0" t="n">
        <v>1200</v>
      </c>
      <c r="E538" s="22" t="n">
        <v>45370</v>
      </c>
      <c r="F538" s="0" t="n">
        <v>224</v>
      </c>
      <c r="G538" s="0" t="n">
        <v>700</v>
      </c>
      <c r="H538" s="0" t="n">
        <v>36.79074</v>
      </c>
      <c r="I538" s="0" t="n">
        <v>-110.711</v>
      </c>
      <c r="J538" s="24" t="n">
        <f aca="false">VLOOKUP(A538,coordinates!$A$3:$I$887,8,FALSE())</f>
        <v>36.79073737</v>
      </c>
      <c r="K538" s="24" t="n">
        <f aca="false">VLOOKUP(A538,coordinates!$A$3:$I$887,9,FALSE())</f>
        <v>-110.7107864</v>
      </c>
      <c r="L538" s="26" t="b">
        <f aca="false">COUNTIF(coordinates!$A$3:$A$887, A538)=1</f>
        <v>1</v>
      </c>
    </row>
    <row r="539" customFormat="false" ht="15.75" hidden="false" customHeight="false" outlineLevel="0" collapsed="false">
      <c r="A539" s="0" t="n">
        <v>508870831</v>
      </c>
      <c r="B539" s="0" t="s">
        <v>26</v>
      </c>
      <c r="C539" s="0" t="n">
        <v>1200</v>
      </c>
      <c r="E539" s="22" t="n">
        <v>45425</v>
      </c>
      <c r="F539" s="0" t="n">
        <v>169</v>
      </c>
      <c r="G539" s="0" t="n">
        <v>700</v>
      </c>
      <c r="H539" s="0" t="n">
        <v>36.93446</v>
      </c>
      <c r="I539" s="0" t="n">
        <v>-110.768</v>
      </c>
      <c r="J539" s="24" t="n">
        <f aca="false">VLOOKUP(A539,coordinates!$A$3:$I$887,8,FALSE())</f>
        <v>36.93446396</v>
      </c>
      <c r="K539" s="24" t="n">
        <f aca="false">VLOOKUP(A539,coordinates!$A$3:$I$887,9,FALSE())</f>
        <v>-110.7682437</v>
      </c>
      <c r="L539" s="26" t="b">
        <f aca="false">COUNTIF(coordinates!$A$3:$A$887, A539)=1</f>
        <v>1</v>
      </c>
    </row>
    <row r="540" customFormat="false" ht="15.75" hidden="false" customHeight="false" outlineLevel="0" collapsed="false">
      <c r="A540" s="0" t="n">
        <v>508870848</v>
      </c>
      <c r="B540" s="0" t="s">
        <v>26</v>
      </c>
      <c r="C540" s="0" t="n">
        <v>1200</v>
      </c>
      <c r="D540" s="0" t="n">
        <v>4</v>
      </c>
      <c r="E540" s="22" t="n">
        <v>45442</v>
      </c>
      <c r="F540" s="0" t="n">
        <v>152</v>
      </c>
      <c r="G540" s="0" t="n">
        <v>50</v>
      </c>
      <c r="H540" s="0" t="n">
        <v>36.58523</v>
      </c>
      <c r="I540" s="0" t="n">
        <v>-109.882</v>
      </c>
      <c r="J540" s="24" t="n">
        <f aca="false">VLOOKUP(A540,coordinates!$A$3:$I$887,8,FALSE())</f>
        <v>36.58523037</v>
      </c>
      <c r="K540" s="24" t="n">
        <f aca="false">VLOOKUP(A540,coordinates!$A$3:$I$887,9,FALSE())</f>
        <v>-109.8824773</v>
      </c>
      <c r="L540" s="26" t="b">
        <f aca="false">COUNTIF(coordinates!$A$3:$A$887, A540)=1</f>
        <v>1</v>
      </c>
    </row>
    <row r="541" customFormat="false" ht="15.75" hidden="false" customHeight="false" outlineLevel="0" collapsed="false">
      <c r="A541" s="0" t="n">
        <v>508870855</v>
      </c>
      <c r="B541" s="0" t="s">
        <v>26</v>
      </c>
      <c r="C541" s="0" t="n">
        <v>1200</v>
      </c>
      <c r="D541" s="0" t="n">
        <v>3</v>
      </c>
      <c r="E541" s="22" t="n">
        <v>45573</v>
      </c>
      <c r="F541" s="0" t="n">
        <v>21</v>
      </c>
      <c r="G541" s="0" t="n">
        <v>983</v>
      </c>
      <c r="H541" s="0" t="n">
        <v>36.91557</v>
      </c>
      <c r="I541" s="0" t="n">
        <v>-110.741</v>
      </c>
      <c r="J541" s="24" t="n">
        <f aca="false">VLOOKUP(A541,coordinates!$A$3:$I$887,8,FALSE())</f>
        <v>36.91556708</v>
      </c>
      <c r="K541" s="24" t="n">
        <f aca="false">VLOOKUP(A541,coordinates!$A$3:$I$887,9,FALSE())</f>
        <v>-110.7408669</v>
      </c>
      <c r="L541" s="26" t="b">
        <f aca="false">COUNTIF(coordinates!$A$3:$A$887, A541)=1</f>
        <v>1</v>
      </c>
    </row>
    <row r="542" customFormat="false" ht="15.75" hidden="false" customHeight="false" outlineLevel="0" collapsed="false">
      <c r="A542" s="0" t="n">
        <v>508870862</v>
      </c>
      <c r="B542" s="0" t="s">
        <v>26</v>
      </c>
      <c r="C542" s="0" t="n">
        <v>1200</v>
      </c>
      <c r="D542" s="0" t="n">
        <v>1</v>
      </c>
      <c r="E542" s="22" t="n">
        <v>45495</v>
      </c>
      <c r="F542" s="0" t="n">
        <v>99</v>
      </c>
      <c r="G542" s="0" t="n">
        <v>350</v>
      </c>
      <c r="H542" s="0" t="n">
        <v>37.00274</v>
      </c>
      <c r="I542" s="0" t="n">
        <v>-110.812</v>
      </c>
      <c r="J542" s="24" t="n">
        <f aca="false">VLOOKUP(A542,coordinates!$A$3:$I$887,8,FALSE())</f>
        <v>37.00274136</v>
      </c>
      <c r="K542" s="24" t="n">
        <f aca="false">VLOOKUP(A542,coordinates!$A$3:$I$887,9,FALSE())</f>
        <v>-110.8117678</v>
      </c>
      <c r="L542" s="26" t="b">
        <f aca="false">COUNTIF(coordinates!$A$3:$A$887, A542)=1</f>
        <v>1</v>
      </c>
    </row>
    <row r="543" customFormat="false" ht="15.75" hidden="false" customHeight="false" outlineLevel="0" collapsed="false">
      <c r="A543" s="0" t="n">
        <v>508870903</v>
      </c>
      <c r="B543" s="0" t="s">
        <v>26</v>
      </c>
      <c r="C543" s="0" t="n">
        <v>1200</v>
      </c>
      <c r="E543" s="22" t="n">
        <v>45418</v>
      </c>
      <c r="F543" s="0" t="n">
        <v>176</v>
      </c>
      <c r="G543" s="0" t="n">
        <v>200</v>
      </c>
      <c r="H543" s="0" t="n">
        <v>36.94766</v>
      </c>
      <c r="I543" s="0" t="n">
        <v>-110.754</v>
      </c>
      <c r="J543" s="24" t="n">
        <f aca="false">VLOOKUP(A543,coordinates!$A$3:$I$887,8,FALSE())</f>
        <v>36.94766309</v>
      </c>
      <c r="K543" s="24" t="n">
        <f aca="false">VLOOKUP(A543,coordinates!$A$3:$I$887,9,FALSE())</f>
        <v>-110.7544565</v>
      </c>
      <c r="L543" s="26" t="b">
        <f aca="false">COUNTIF(coordinates!$A$3:$A$887, A543)=1</f>
        <v>1</v>
      </c>
    </row>
    <row r="544" customFormat="false" ht="15.75" hidden="false" customHeight="false" outlineLevel="0" collapsed="false">
      <c r="A544" s="0" t="n">
        <v>508870910</v>
      </c>
      <c r="B544" s="0" t="s">
        <v>26</v>
      </c>
      <c r="C544" s="0" t="n">
        <v>1200</v>
      </c>
      <c r="D544" s="0" t="n">
        <v>1</v>
      </c>
      <c r="E544" s="22" t="n">
        <v>45586</v>
      </c>
      <c r="F544" s="0" t="n">
        <v>8</v>
      </c>
      <c r="G544" s="0" t="n">
        <v>300</v>
      </c>
      <c r="H544" s="0" t="n">
        <v>36.97685</v>
      </c>
      <c r="I544" s="0" t="n">
        <v>-110.892</v>
      </c>
      <c r="J544" s="24" t="n">
        <f aca="false">VLOOKUP(A544,coordinates!$A$3:$I$887,8,FALSE())</f>
        <v>36.97685107</v>
      </c>
      <c r="K544" s="24" t="n">
        <f aca="false">VLOOKUP(A544,coordinates!$A$3:$I$887,9,FALSE())</f>
        <v>-110.8923321</v>
      </c>
      <c r="L544" s="26" t="b">
        <f aca="false">COUNTIF(coordinates!$A$3:$A$887, A544)=1</f>
        <v>1</v>
      </c>
    </row>
    <row r="545" customFormat="false" ht="15.75" hidden="false" customHeight="false" outlineLevel="0" collapsed="false">
      <c r="A545" s="0" t="n">
        <v>508871007</v>
      </c>
      <c r="B545" s="0" t="s">
        <v>26</v>
      </c>
      <c r="C545" s="0" t="n">
        <v>1200</v>
      </c>
      <c r="D545" s="0" t="n">
        <v>2</v>
      </c>
      <c r="E545" s="22" t="n">
        <v>45575</v>
      </c>
      <c r="F545" s="0" t="n">
        <v>19</v>
      </c>
      <c r="G545" s="0" t="n">
        <v>754</v>
      </c>
      <c r="H545" s="0" t="n">
        <v>36.94767</v>
      </c>
      <c r="I545" s="0" t="n">
        <v>-110.754</v>
      </c>
      <c r="J545" s="24" t="n">
        <f aca="false">VLOOKUP(A545,coordinates!$A$3:$I$887,8,FALSE())</f>
        <v>36.94766785</v>
      </c>
      <c r="K545" s="24" t="n">
        <f aca="false">VLOOKUP(A545,coordinates!$A$3:$I$887,9,FALSE())</f>
        <v>-110.7544613</v>
      </c>
      <c r="L545" s="26" t="b">
        <f aca="false">COUNTIF(coordinates!$A$3:$A$887, A545)=1</f>
        <v>1</v>
      </c>
    </row>
    <row r="546" customFormat="false" ht="15.75" hidden="false" customHeight="false" outlineLevel="0" collapsed="false">
      <c r="A546" s="0" t="n">
        <v>508871014</v>
      </c>
      <c r="B546" s="0" t="s">
        <v>26</v>
      </c>
      <c r="C546" s="0" t="n">
        <v>1200</v>
      </c>
      <c r="D546" s="0" t="n">
        <v>2</v>
      </c>
      <c r="E546" s="22" t="n">
        <v>45505</v>
      </c>
      <c r="F546" s="0" t="n">
        <v>89</v>
      </c>
      <c r="G546" s="0" t="n">
        <v>800</v>
      </c>
      <c r="H546" s="0" t="n">
        <v>36.58431</v>
      </c>
      <c r="I546" s="0" t="n">
        <v>-110.804</v>
      </c>
      <c r="J546" s="24" t="n">
        <f aca="false">VLOOKUP(A546,coordinates!$A$3:$I$887,8,FALSE())</f>
        <v>36.58431281</v>
      </c>
      <c r="K546" s="24" t="n">
        <f aca="false">VLOOKUP(A546,coordinates!$A$3:$I$887,9,FALSE())</f>
        <v>-110.8039836</v>
      </c>
      <c r="L546" s="26" t="b">
        <f aca="false">COUNTIF(coordinates!$A$3:$A$887, A546)=1</f>
        <v>1</v>
      </c>
    </row>
    <row r="547" customFormat="false" ht="15.75" hidden="false" customHeight="false" outlineLevel="0" collapsed="false">
      <c r="A547" s="0" t="n">
        <v>508871038</v>
      </c>
      <c r="B547" s="0" t="s">
        <v>26</v>
      </c>
      <c r="C547" s="0" t="n">
        <v>1200</v>
      </c>
      <c r="D547" s="0" t="n">
        <v>1</v>
      </c>
      <c r="E547" s="22" t="n">
        <v>45371</v>
      </c>
      <c r="F547" s="0" t="n">
        <v>223</v>
      </c>
      <c r="G547" s="0" t="n">
        <v>500</v>
      </c>
      <c r="H547" s="0" t="n">
        <v>36.56646</v>
      </c>
      <c r="I547" s="0" t="n">
        <v>-111.274</v>
      </c>
      <c r="J547" s="24" t="n">
        <f aca="false">VLOOKUP(A547,coordinates!$A$3:$I$887,8,FALSE())</f>
        <v>36.56646057</v>
      </c>
      <c r="K547" s="24" t="n">
        <f aca="false">VLOOKUP(A547,coordinates!$A$3:$I$887,9,FALSE())</f>
        <v>-111.2736511</v>
      </c>
      <c r="L547" s="26" t="b">
        <f aca="false">COUNTIF(coordinates!$A$3:$A$887, A547)=1</f>
        <v>1</v>
      </c>
    </row>
    <row r="548" customFormat="false" ht="15.75" hidden="false" customHeight="false" outlineLevel="0" collapsed="false">
      <c r="A548" s="0" t="n">
        <v>514758983</v>
      </c>
      <c r="B548" s="0" t="s">
        <v>22</v>
      </c>
      <c r="C548" s="0" t="n">
        <v>275</v>
      </c>
      <c r="D548" s="0" t="n">
        <v>6</v>
      </c>
      <c r="E548" s="22" t="n">
        <v>45580</v>
      </c>
      <c r="F548" s="0" t="n">
        <v>14</v>
      </c>
      <c r="G548" s="0" t="n">
        <v>0</v>
      </c>
      <c r="H548" s="0" t="n">
        <v>35.37838</v>
      </c>
      <c r="I548" s="0" t="n">
        <v>-110.365</v>
      </c>
      <c r="J548" s="24" t="n">
        <f aca="false">VLOOKUP(A548,coordinates!$A$3:$I$887,8,FALSE())</f>
        <v>35.37837846</v>
      </c>
      <c r="K548" s="24" t="n">
        <f aca="false">VLOOKUP(A548,coordinates!$A$3:$I$887,9,FALSE())</f>
        <v>-110.3645325</v>
      </c>
      <c r="L548" s="26" t="b">
        <f aca="false">COUNTIF(coordinates!$A$3:$A$887, A548)=1</f>
        <v>1</v>
      </c>
    </row>
    <row r="549" customFormat="false" ht="15.75" hidden="false" customHeight="false" outlineLevel="0" collapsed="false">
      <c r="A549" s="0" t="n">
        <v>515239735</v>
      </c>
      <c r="B549" s="0" t="s">
        <v>22</v>
      </c>
      <c r="C549" s="0" t="n">
        <v>1200</v>
      </c>
      <c r="D549" s="0" t="n">
        <v>1</v>
      </c>
      <c r="E549" s="22" t="n">
        <v>45559</v>
      </c>
      <c r="F549" s="0" t="n">
        <v>35</v>
      </c>
      <c r="G549" s="0" t="n">
        <v>762</v>
      </c>
      <c r="H549" s="0" t="n">
        <v>35.49249</v>
      </c>
      <c r="I549" s="0" t="n">
        <v>-110.458</v>
      </c>
      <c r="J549" s="24" t="n">
        <f aca="false">VLOOKUP(A549,coordinates!$A$3:$I$887,8,FALSE())</f>
        <v>35.4924882</v>
      </c>
      <c r="K549" s="24" t="n">
        <f aca="false">VLOOKUP(A549,coordinates!$A$3:$I$887,9,FALSE())</f>
        <v>-110.4584208</v>
      </c>
      <c r="L549" s="26" t="b">
        <f aca="false">COUNTIF(coordinates!$A$3:$A$887, A549)=1</f>
        <v>1</v>
      </c>
    </row>
    <row r="550" customFormat="false" ht="15.75" hidden="false" customHeight="false" outlineLevel="0" collapsed="false">
      <c r="A550" s="0" t="n">
        <v>515239759</v>
      </c>
      <c r="B550" s="0" t="s">
        <v>22</v>
      </c>
      <c r="C550" s="0" t="n">
        <v>1200</v>
      </c>
      <c r="D550" s="0" t="n">
        <v>2</v>
      </c>
      <c r="E550" s="22" t="n">
        <v>45470</v>
      </c>
      <c r="F550" s="0" t="n">
        <v>124</v>
      </c>
      <c r="G550" s="0" t="n">
        <v>439</v>
      </c>
      <c r="H550" s="0" t="n">
        <v>35.35483</v>
      </c>
      <c r="I550" s="0" t="n">
        <v>-110.439</v>
      </c>
      <c r="J550" s="24" t="n">
        <f aca="false">VLOOKUP(A550,coordinates!$A$3:$I$887,8,FALSE())</f>
        <v>35.3548307</v>
      </c>
      <c r="K550" s="24" t="n">
        <f aca="false">VLOOKUP(A550,coordinates!$A$3:$I$887,9,FALSE())</f>
        <v>-110.4391633</v>
      </c>
      <c r="L550" s="26" t="b">
        <f aca="false">COUNTIF(coordinates!$A$3:$A$887, A550)=1</f>
        <v>1</v>
      </c>
    </row>
    <row r="551" customFormat="false" ht="15.75" hidden="false" customHeight="false" outlineLevel="0" collapsed="false">
      <c r="A551" s="0" t="n">
        <v>515239773</v>
      </c>
      <c r="B551" s="0" t="s">
        <v>22</v>
      </c>
      <c r="C551" s="0" t="n">
        <v>1200</v>
      </c>
      <c r="D551" s="0" t="n">
        <v>4</v>
      </c>
      <c r="E551" s="22" t="n">
        <v>45552</v>
      </c>
      <c r="F551" s="0" t="n">
        <v>42</v>
      </c>
      <c r="G551" s="0" t="n">
        <v>505</v>
      </c>
      <c r="H551" s="0" t="n">
        <v>35.49611</v>
      </c>
      <c r="I551" s="0" t="n">
        <v>-110.521</v>
      </c>
      <c r="J551" s="24" t="n">
        <f aca="false">VLOOKUP(A551,coordinates!$A$3:$I$887,8,FALSE())</f>
        <v>35.4961121</v>
      </c>
      <c r="K551" s="24" t="n">
        <f aca="false">VLOOKUP(A551,coordinates!$A$3:$I$887,9,FALSE())</f>
        <v>-110.5209824</v>
      </c>
      <c r="L551" s="26" t="b">
        <f aca="false">COUNTIF(coordinates!$A$3:$A$887, A551)=1</f>
        <v>1</v>
      </c>
    </row>
    <row r="552" customFormat="false" ht="15.75" hidden="false" customHeight="false" outlineLevel="0" collapsed="false">
      <c r="A552" s="0" t="n">
        <v>515246674</v>
      </c>
      <c r="B552" s="0" t="s">
        <v>26</v>
      </c>
      <c r="C552" s="0" t="n">
        <v>1200</v>
      </c>
      <c r="D552" s="0" t="n">
        <v>6</v>
      </c>
      <c r="E552" s="22" t="n">
        <v>45586</v>
      </c>
      <c r="F552" s="0" t="n">
        <v>8</v>
      </c>
      <c r="G552" s="0" t="n">
        <v>50</v>
      </c>
      <c r="H552" s="0" t="n">
        <v>36.97691</v>
      </c>
      <c r="I552" s="0" t="n">
        <v>-110.893</v>
      </c>
      <c r="J552" s="24" t="n">
        <f aca="false">VLOOKUP(A552,coordinates!$A$3:$I$887,8,FALSE())</f>
        <v>36.97691</v>
      </c>
      <c r="K552" s="24" t="n">
        <f aca="false">VLOOKUP(A552,coordinates!$A$3:$I$887,9,FALSE())</f>
        <v>-110.8925</v>
      </c>
      <c r="L552" s="26" t="b">
        <f aca="false">COUNTIF(coordinates!$A$3:$A$887, A552)=1</f>
        <v>1</v>
      </c>
    </row>
    <row r="553" customFormat="false" ht="15.75" hidden="false" customHeight="false" outlineLevel="0" collapsed="false">
      <c r="A553" s="0" t="n">
        <v>515246681</v>
      </c>
      <c r="B553" s="0" t="s">
        <v>26</v>
      </c>
      <c r="C553" s="0" t="n">
        <v>1200</v>
      </c>
      <c r="D553" s="0" t="n">
        <v>1</v>
      </c>
      <c r="E553" s="22" t="n">
        <v>45587</v>
      </c>
      <c r="F553" s="0" t="n">
        <v>7</v>
      </c>
      <c r="G553" s="0" t="n">
        <v>741</v>
      </c>
      <c r="H553" s="0" t="n">
        <v>36.5061</v>
      </c>
      <c r="I553" s="0" t="n">
        <v>-110.752</v>
      </c>
      <c r="J553" s="24" t="n">
        <f aca="false">VLOOKUP(A553,coordinates!$A$3:$I$887,8,FALSE())</f>
        <v>36.5061</v>
      </c>
      <c r="K553" s="24" t="n">
        <f aca="false">VLOOKUP(A553,coordinates!$A$3:$I$887,9,FALSE())</f>
        <v>-110.7521</v>
      </c>
      <c r="L553" s="26" t="b">
        <f aca="false">COUNTIF(coordinates!$A$3:$A$887, A553)=1</f>
        <v>1</v>
      </c>
    </row>
    <row r="554" customFormat="false" ht="15.75" hidden="false" customHeight="false" outlineLevel="0" collapsed="false">
      <c r="A554" s="0" t="n">
        <v>515246698</v>
      </c>
      <c r="B554" s="0" t="s">
        <v>26</v>
      </c>
      <c r="C554" s="0" t="n">
        <v>1200</v>
      </c>
      <c r="D554" s="0" t="n">
        <v>1</v>
      </c>
      <c r="E554" s="22" t="n">
        <v>45294</v>
      </c>
      <c r="F554" s="0" t="n">
        <v>300</v>
      </c>
      <c r="G554" s="0" t="n">
        <v>74</v>
      </c>
      <c r="H554" s="0" t="n">
        <v>36.58427</v>
      </c>
      <c r="I554" s="0" t="n">
        <v>-110.804</v>
      </c>
      <c r="J554" s="24" t="n">
        <f aca="false">VLOOKUP(A554,coordinates!$A$3:$I$887,8,FALSE())</f>
        <v>36.58427</v>
      </c>
      <c r="K554" s="24" t="n">
        <f aca="false">VLOOKUP(A554,coordinates!$A$3:$I$887,9,FALSE())</f>
        <v>-110.80395</v>
      </c>
      <c r="L554" s="26" t="b">
        <f aca="false">COUNTIF(coordinates!$A$3:$A$887, A554)=1</f>
        <v>1</v>
      </c>
    </row>
    <row r="555" customFormat="false" ht="15.75" hidden="false" customHeight="false" outlineLevel="0" collapsed="false">
      <c r="A555" s="0" t="n">
        <v>515246708</v>
      </c>
      <c r="B555" s="0" t="s">
        <v>26</v>
      </c>
      <c r="C555" s="0" t="n">
        <v>1200</v>
      </c>
      <c r="D555" s="0" t="n">
        <v>6</v>
      </c>
      <c r="E555" s="22" t="n">
        <v>45573</v>
      </c>
      <c r="F555" s="0" t="n">
        <v>21</v>
      </c>
      <c r="G555" s="0" t="n">
        <v>237</v>
      </c>
      <c r="H555" s="0" t="n">
        <v>36.91009</v>
      </c>
      <c r="I555" s="0" t="n">
        <v>-110.738</v>
      </c>
      <c r="J555" s="24" t="n">
        <f aca="false">VLOOKUP(A555,coordinates!$A$3:$I$887,8,FALSE())</f>
        <v>36.9100872</v>
      </c>
      <c r="K555" s="24" t="n">
        <f aca="false">VLOOKUP(A555,coordinates!$A$3:$I$887,9,FALSE())</f>
        <v>-110.7384673</v>
      </c>
      <c r="L555" s="26" t="b">
        <f aca="false">COUNTIF(coordinates!$A$3:$A$887, A555)=1</f>
        <v>1</v>
      </c>
    </row>
    <row r="556" customFormat="false" ht="15.75" hidden="false" customHeight="false" outlineLevel="0" collapsed="false">
      <c r="A556" s="0" t="n">
        <v>515246715</v>
      </c>
      <c r="B556" s="0" t="s">
        <v>26</v>
      </c>
      <c r="C556" s="0" t="n">
        <v>1200</v>
      </c>
      <c r="D556" s="0" t="n">
        <v>4</v>
      </c>
      <c r="E556" s="22" t="n">
        <v>45495</v>
      </c>
      <c r="F556" s="0" t="n">
        <v>99</v>
      </c>
      <c r="G556" s="0" t="n">
        <v>800</v>
      </c>
      <c r="H556" s="0" t="n">
        <v>37.00197</v>
      </c>
      <c r="I556" s="0" t="n">
        <v>-110.812</v>
      </c>
      <c r="J556" s="24" t="n">
        <f aca="false">VLOOKUP(A556,coordinates!$A$3:$I$887,8,FALSE())</f>
        <v>37.00197</v>
      </c>
      <c r="K556" s="24" t="n">
        <f aca="false">VLOOKUP(A556,coordinates!$A$3:$I$887,9,FALSE())</f>
        <v>-110.81211</v>
      </c>
      <c r="L556" s="26" t="b">
        <f aca="false">COUNTIF(coordinates!$A$3:$A$887, A556)=1</f>
        <v>1</v>
      </c>
    </row>
    <row r="557" customFormat="false" ht="15.75" hidden="false" customHeight="false" outlineLevel="0" collapsed="false">
      <c r="A557" s="0" t="n">
        <v>515246722</v>
      </c>
      <c r="B557" s="0" t="s">
        <v>26</v>
      </c>
      <c r="C557" s="0" t="n">
        <v>1200</v>
      </c>
      <c r="D557" s="0" t="n">
        <v>1</v>
      </c>
      <c r="E557" s="22" t="n">
        <v>45414</v>
      </c>
      <c r="F557" s="0" t="n">
        <v>180</v>
      </c>
      <c r="G557" s="0" t="n">
        <v>0</v>
      </c>
      <c r="H557" s="0" t="n">
        <v>36.93452</v>
      </c>
      <c r="I557" s="0" t="n">
        <v>-110.768</v>
      </c>
      <c r="J557" s="24" t="n">
        <f aca="false">VLOOKUP(A557,coordinates!$A$3:$I$887,8,FALSE())</f>
        <v>36.93452</v>
      </c>
      <c r="K557" s="24" t="n">
        <f aca="false">VLOOKUP(A557,coordinates!$A$3:$I$887,9,FALSE())</f>
        <v>-110.76822</v>
      </c>
      <c r="L557" s="26" t="b">
        <f aca="false">COUNTIF(coordinates!$A$3:$A$887, A557)=1</f>
        <v>1</v>
      </c>
    </row>
    <row r="558" customFormat="false" ht="15.75" hidden="false" customHeight="false" outlineLevel="0" collapsed="false">
      <c r="A558" s="0" t="n">
        <v>515246739</v>
      </c>
      <c r="B558" s="0" t="s">
        <v>26</v>
      </c>
      <c r="C558" s="0" t="n">
        <v>1200</v>
      </c>
      <c r="D558" s="0" t="n">
        <v>6</v>
      </c>
      <c r="E558" s="22" t="n">
        <v>45504</v>
      </c>
      <c r="F558" s="0" t="n">
        <v>90</v>
      </c>
      <c r="G558" s="0" t="n">
        <v>100</v>
      </c>
      <c r="H558" s="0" t="n">
        <v>36.90156</v>
      </c>
      <c r="I558" s="0" t="n">
        <v>-110.737</v>
      </c>
      <c r="J558" s="24" t="n">
        <f aca="false">VLOOKUP(A558,coordinates!$A$3:$I$887,8,FALSE())</f>
        <v>36.9015618</v>
      </c>
      <c r="K558" s="24" t="n">
        <f aca="false">VLOOKUP(A558,coordinates!$A$3:$I$887,9,FALSE())</f>
        <v>-110.7365921</v>
      </c>
      <c r="L558" s="26" t="b">
        <f aca="false">COUNTIF(coordinates!$A$3:$A$887, A558)=1</f>
        <v>1</v>
      </c>
    </row>
    <row r="559" customFormat="false" ht="15.75" hidden="false" customHeight="false" outlineLevel="0" collapsed="false">
      <c r="A559" s="0" t="n">
        <v>515246746</v>
      </c>
      <c r="B559" s="0" t="s">
        <v>26</v>
      </c>
      <c r="C559" s="0" t="n">
        <v>1200</v>
      </c>
      <c r="D559" s="0" t="n">
        <v>2</v>
      </c>
      <c r="E559" s="22" t="n">
        <v>45413</v>
      </c>
      <c r="F559" s="0" t="n">
        <v>181</v>
      </c>
      <c r="G559" s="0" t="n">
        <v>500</v>
      </c>
      <c r="H559" s="0" t="n">
        <v>36.97139</v>
      </c>
      <c r="I559" s="0" t="n">
        <v>-110.843</v>
      </c>
      <c r="J559" s="24" t="n">
        <f aca="false">VLOOKUP(A559,coordinates!$A$3:$I$887,8,FALSE())</f>
        <v>36.97139</v>
      </c>
      <c r="K559" s="24" t="n">
        <f aca="false">VLOOKUP(A559,coordinates!$A$3:$I$887,9,FALSE())</f>
        <v>-110.84288</v>
      </c>
      <c r="L559" s="26" t="b">
        <f aca="false">COUNTIF(coordinates!$A$3:$A$887, A559)=1</f>
        <v>1</v>
      </c>
    </row>
    <row r="560" customFormat="false" ht="15.75" hidden="false" customHeight="false" outlineLevel="0" collapsed="false">
      <c r="A560" s="0" t="n">
        <v>515810242</v>
      </c>
      <c r="B560" s="0" t="s">
        <v>12</v>
      </c>
      <c r="C560" s="0" t="n">
        <v>1200</v>
      </c>
      <c r="D560" s="0" t="n">
        <v>3</v>
      </c>
      <c r="E560" s="22" t="n">
        <v>45342</v>
      </c>
      <c r="F560" s="0" t="n">
        <v>252</v>
      </c>
      <c r="G560" s="0" t="n">
        <v>170</v>
      </c>
      <c r="H560" s="0" t="n">
        <v>35.51757</v>
      </c>
      <c r="I560" s="0" t="n">
        <v>-108.478</v>
      </c>
      <c r="J560" s="24" t="n">
        <f aca="false">VLOOKUP(A560,coordinates!$A$3:$I$887,8,FALSE())</f>
        <v>35.517571</v>
      </c>
      <c r="K560" s="24" t="n">
        <f aca="false">VLOOKUP(A560,coordinates!$A$3:$I$887,9,FALSE())</f>
        <v>-108.478428</v>
      </c>
      <c r="L560" s="26" t="b">
        <f aca="false">COUNTIF(coordinates!$A$3:$A$887, A560)=1</f>
        <v>1</v>
      </c>
    </row>
    <row r="561" customFormat="false" ht="15.75" hidden="false" customHeight="false" outlineLevel="0" collapsed="false">
      <c r="A561" s="0" t="n">
        <v>516811354</v>
      </c>
      <c r="B561" s="0" t="s">
        <v>26</v>
      </c>
      <c r="C561" s="0" t="n">
        <v>1200</v>
      </c>
      <c r="D561" s="0" t="n">
        <v>1</v>
      </c>
      <c r="E561" s="22" t="n">
        <v>45587</v>
      </c>
      <c r="F561" s="0" t="n">
        <v>7</v>
      </c>
      <c r="G561" s="0" t="n">
        <v>205</v>
      </c>
      <c r="H561" s="0" t="n">
        <v>36.6258</v>
      </c>
      <c r="I561" s="0" t="n">
        <v>-110.523</v>
      </c>
      <c r="J561" s="24" t="n">
        <f aca="false">VLOOKUP(A561,coordinates!$A$3:$I$887,8,FALSE())</f>
        <v>36.625801</v>
      </c>
      <c r="K561" s="24" t="n">
        <f aca="false">VLOOKUP(A561,coordinates!$A$3:$I$887,9,FALSE())</f>
        <v>-110.522846</v>
      </c>
      <c r="L561" s="26" t="b">
        <f aca="false">COUNTIF(coordinates!$A$3:$A$887, A561)=1</f>
        <v>1</v>
      </c>
    </row>
    <row r="562" s="30" customFormat="true" ht="15.75" hidden="false" customHeight="false" outlineLevel="0" collapsed="false">
      <c r="A562" s="30" t="n">
        <v>528803664</v>
      </c>
      <c r="B562" s="30" t="s">
        <v>12</v>
      </c>
      <c r="C562" s="30" t="n">
        <v>275</v>
      </c>
      <c r="D562" s="30" t="n">
        <v>2</v>
      </c>
      <c r="E562" s="31" t="n">
        <v>45355</v>
      </c>
      <c r="F562" s="30" t="n">
        <v>239</v>
      </c>
      <c r="G562" s="30" t="n">
        <v>184</v>
      </c>
      <c r="H562" s="30" t="n">
        <v>35.61241</v>
      </c>
      <c r="I562" s="30" t="n">
        <v>-108.525</v>
      </c>
      <c r="J562" s="30" t="n">
        <f aca="false">VLOOKUP(A562,coordinates!$A$3:$I$887,8,FALSE())</f>
        <v>35.61241148</v>
      </c>
      <c r="K562" s="30" t="n">
        <f aca="false">VLOOKUP(A562,coordinates!$A$3:$I$887,9,FALSE())</f>
        <v>-108.524844</v>
      </c>
      <c r="L562" s="32" t="b">
        <f aca="false">COUNTIF(coordinates!$A$3:$A$887, A562)=1</f>
        <v>1</v>
      </c>
    </row>
    <row r="563" customFormat="false" ht="15.75" hidden="false" customHeight="false" outlineLevel="0" collapsed="false">
      <c r="A563" s="0" t="n">
        <v>528803729</v>
      </c>
      <c r="B563" s="0" t="s">
        <v>12</v>
      </c>
      <c r="C563" s="0" t="n">
        <v>1200</v>
      </c>
      <c r="D563" s="0" t="n">
        <v>1</v>
      </c>
      <c r="E563" s="22" t="n">
        <v>45580</v>
      </c>
      <c r="F563" s="0" t="n">
        <v>14</v>
      </c>
      <c r="G563" s="0" t="n">
        <v>342</v>
      </c>
      <c r="H563" s="0" t="n">
        <v>35.59822</v>
      </c>
      <c r="I563" s="0" t="n">
        <v>-108.771</v>
      </c>
      <c r="J563" s="24" t="n">
        <f aca="false">VLOOKUP(A563,coordinates!$A$3:$I$887,8,FALSE())</f>
        <v>35.59822183</v>
      </c>
      <c r="K563" s="24" t="n">
        <f aca="false">VLOOKUP(A563,coordinates!$A$3:$I$887,9,FALSE())</f>
        <v>-108.7709141</v>
      </c>
      <c r="L563" s="26" t="b">
        <f aca="false">COUNTIF(coordinates!$A$3:$A$887, A563)=1</f>
        <v>1</v>
      </c>
    </row>
    <row r="564" customFormat="false" ht="15.75" hidden="false" customHeight="false" outlineLevel="0" collapsed="false">
      <c r="A564" s="0" t="n">
        <v>528803808</v>
      </c>
      <c r="B564" s="0" t="s">
        <v>12</v>
      </c>
      <c r="C564" s="0" t="n">
        <v>1200</v>
      </c>
      <c r="D564" s="0" t="n">
        <v>7</v>
      </c>
      <c r="E564" s="22" t="n">
        <v>45551</v>
      </c>
      <c r="F564" s="0" t="n">
        <v>43</v>
      </c>
      <c r="G564" s="0" t="n">
        <v>145</v>
      </c>
      <c r="H564" s="0" t="n">
        <v>35.66735</v>
      </c>
      <c r="I564" s="0" t="n">
        <v>-108.128</v>
      </c>
      <c r="J564" s="24" t="n">
        <f aca="false">VLOOKUP(A564,coordinates!$A$3:$I$887,8,FALSE())</f>
        <v>35.66735275</v>
      </c>
      <c r="K564" s="24" t="n">
        <f aca="false">VLOOKUP(A564,coordinates!$A$3:$I$887,9,FALSE())</f>
        <v>-108.1283623</v>
      </c>
      <c r="L564" s="26" t="b">
        <f aca="false">COUNTIF(coordinates!$A$3:$A$887, A564)=1</f>
        <v>1</v>
      </c>
    </row>
    <row r="565" customFormat="false" ht="15.75" hidden="false" customHeight="false" outlineLevel="0" collapsed="false">
      <c r="A565" s="0" t="n">
        <v>528803815</v>
      </c>
      <c r="B565" s="0" t="s">
        <v>12</v>
      </c>
      <c r="C565" s="0" t="n">
        <v>1200</v>
      </c>
      <c r="D565" s="0" t="n">
        <v>2</v>
      </c>
      <c r="E565" s="22" t="n">
        <v>45482</v>
      </c>
      <c r="F565" s="0" t="n">
        <v>112</v>
      </c>
      <c r="G565" s="0" t="n">
        <v>1075</v>
      </c>
      <c r="H565" s="0" t="n">
        <v>36.4523</v>
      </c>
      <c r="I565" s="0" t="n">
        <v>-108.031</v>
      </c>
      <c r="J565" s="24" t="n">
        <f aca="false">VLOOKUP(A565,coordinates!$A$3:$I$887,8,FALSE())</f>
        <v>36.4523001</v>
      </c>
      <c r="K565" s="24" t="n">
        <f aca="false">VLOOKUP(A565,coordinates!$A$3:$I$887,9,FALSE())</f>
        <v>-108.0313373</v>
      </c>
      <c r="L565" s="26" t="b">
        <f aca="false">COUNTIF(coordinates!$A$3:$A$887, A565)=1</f>
        <v>1</v>
      </c>
    </row>
    <row r="566" customFormat="false" ht="15.75" hidden="false" customHeight="false" outlineLevel="0" collapsed="false">
      <c r="A566" s="0" t="n">
        <v>528803853</v>
      </c>
      <c r="B566" s="0" t="s">
        <v>12</v>
      </c>
      <c r="C566" s="0" t="n">
        <v>1200</v>
      </c>
      <c r="D566" s="0" t="n">
        <v>1</v>
      </c>
      <c r="E566" s="22" t="n">
        <v>45553</v>
      </c>
      <c r="F566" s="0" t="n">
        <v>41</v>
      </c>
      <c r="G566" s="0" t="n">
        <v>1015</v>
      </c>
      <c r="H566" s="0" t="n">
        <v>35.3694</v>
      </c>
      <c r="I566" s="0" t="n">
        <v>-108.083</v>
      </c>
      <c r="J566" s="24" t="n">
        <f aca="false">VLOOKUP(A566,coordinates!$A$3:$I$887,8,FALSE())</f>
        <v>35.36939624</v>
      </c>
      <c r="K566" s="24" t="n">
        <f aca="false">VLOOKUP(A566,coordinates!$A$3:$I$887,9,FALSE())</f>
        <v>-108.0827826</v>
      </c>
      <c r="L566" s="26" t="b">
        <f aca="false">COUNTIF(coordinates!$A$3:$A$887, A566)=1</f>
        <v>1</v>
      </c>
    </row>
    <row r="567" customFormat="false" ht="15.75" hidden="false" customHeight="false" outlineLevel="0" collapsed="false">
      <c r="A567" s="0" t="n">
        <v>528803901</v>
      </c>
      <c r="B567" s="0" t="s">
        <v>12</v>
      </c>
      <c r="C567" s="0" t="n">
        <v>1200</v>
      </c>
      <c r="D567" s="0" t="n">
        <v>1</v>
      </c>
      <c r="E567" s="22" t="n">
        <v>45498</v>
      </c>
      <c r="F567" s="0" t="n">
        <v>96</v>
      </c>
      <c r="G567" s="0" t="n">
        <v>1200</v>
      </c>
      <c r="H567" s="0" t="n">
        <v>35.30234</v>
      </c>
      <c r="I567" s="0" t="n">
        <v>-108.15</v>
      </c>
      <c r="J567" s="24" t="n">
        <f aca="false">VLOOKUP(A567,coordinates!$A$3:$I$887,8,FALSE())</f>
        <v>35.30233806</v>
      </c>
      <c r="K567" s="24" t="n">
        <f aca="false">VLOOKUP(A567,coordinates!$A$3:$I$887,9,FALSE())</f>
        <v>-108.1497176</v>
      </c>
      <c r="L567" s="26" t="b">
        <f aca="false">COUNTIF(coordinates!$A$3:$A$887, A567)=1</f>
        <v>1</v>
      </c>
    </row>
    <row r="568" customFormat="false" ht="15.75" hidden="false" customHeight="false" outlineLevel="0" collapsed="false">
      <c r="A568" s="0" t="n">
        <v>528803918</v>
      </c>
      <c r="B568" s="0" t="s">
        <v>12</v>
      </c>
      <c r="C568" s="0" t="n">
        <v>275</v>
      </c>
      <c r="D568" s="0" t="n">
        <v>1</v>
      </c>
      <c r="E568" s="22" t="n">
        <v>45547</v>
      </c>
      <c r="F568" s="0" t="n">
        <v>47</v>
      </c>
      <c r="G568" s="0" t="n">
        <v>275</v>
      </c>
      <c r="H568" s="0" t="n">
        <v>35.32001</v>
      </c>
      <c r="I568" s="0" t="n">
        <v>-108.161</v>
      </c>
      <c r="J568" s="24" t="n">
        <f aca="false">VLOOKUP(A568,coordinates!$A$3:$I$887,8,FALSE())</f>
        <v>35.32001262</v>
      </c>
      <c r="K568" s="24" t="n">
        <f aca="false">VLOOKUP(A568,coordinates!$A$3:$I$887,9,FALSE())</f>
        <v>-108.1607574</v>
      </c>
      <c r="L568" s="26" t="b">
        <f aca="false">COUNTIF(coordinates!$A$3:$A$887, A568)=1</f>
        <v>1</v>
      </c>
    </row>
    <row r="569" customFormat="false" ht="15.75" hidden="false" customHeight="false" outlineLevel="0" collapsed="false">
      <c r="A569" s="0" t="n">
        <v>528803932</v>
      </c>
      <c r="B569" s="0" t="s">
        <v>12</v>
      </c>
      <c r="C569" s="0" t="n">
        <v>1200</v>
      </c>
      <c r="D569" s="0" t="n">
        <v>1</v>
      </c>
      <c r="E569" s="22" t="n">
        <v>45547</v>
      </c>
      <c r="F569" s="0" t="n">
        <v>47</v>
      </c>
      <c r="G569" s="0" t="n">
        <v>1200</v>
      </c>
      <c r="H569" s="0" t="n">
        <v>35.52699</v>
      </c>
      <c r="I569" s="0" t="n">
        <v>-108.456</v>
      </c>
      <c r="J569" s="24" t="n">
        <f aca="false">VLOOKUP(A569,coordinates!$A$3:$I$887,8,FALSE())</f>
        <v>35.52698964</v>
      </c>
      <c r="K569" s="24" t="n">
        <f aca="false">VLOOKUP(A569,coordinates!$A$3:$I$887,9,FALSE())</f>
        <v>-108.4563714</v>
      </c>
      <c r="L569" s="26" t="b">
        <f aca="false">COUNTIF(coordinates!$A$3:$A$887, A569)=1</f>
        <v>1</v>
      </c>
    </row>
    <row r="570" customFormat="false" ht="15.75" hidden="false" customHeight="false" outlineLevel="0" collapsed="false">
      <c r="A570" s="0" t="n">
        <v>528804744</v>
      </c>
      <c r="B570" s="0" t="s">
        <v>12</v>
      </c>
      <c r="C570" s="0" t="n">
        <v>1200</v>
      </c>
      <c r="D570" s="0" t="n">
        <v>12</v>
      </c>
      <c r="E570" s="22" t="n">
        <v>45358</v>
      </c>
      <c r="F570" s="0" t="n">
        <v>236</v>
      </c>
      <c r="G570" s="0" t="n">
        <v>810</v>
      </c>
      <c r="H570" s="0" t="n">
        <v>35.61654</v>
      </c>
      <c r="I570" s="0" t="n">
        <v>-108.826</v>
      </c>
      <c r="J570" s="24" t="n">
        <f aca="false">VLOOKUP(A570,coordinates!$A$3:$I$887,8,FALSE())</f>
        <v>35.61653756</v>
      </c>
      <c r="K570" s="24" t="n">
        <f aca="false">VLOOKUP(A570,coordinates!$A$3:$I$887,9,FALSE())</f>
        <v>-108.8260597</v>
      </c>
      <c r="L570" s="26" t="b">
        <f aca="false">COUNTIF(coordinates!$A$3:$A$887, A570)=1</f>
        <v>1</v>
      </c>
    </row>
    <row r="571" customFormat="false" ht="15.75" hidden="false" customHeight="false" outlineLevel="0" collapsed="false">
      <c r="A571" s="0" t="n">
        <v>528808229</v>
      </c>
      <c r="B571" s="0" t="s">
        <v>12</v>
      </c>
      <c r="C571" s="0" t="n">
        <v>1200</v>
      </c>
      <c r="D571" s="0" t="n">
        <v>14</v>
      </c>
      <c r="E571" s="22" t="n">
        <v>45484</v>
      </c>
      <c r="F571" s="0" t="n">
        <v>110</v>
      </c>
      <c r="G571" s="0" t="n">
        <v>395</v>
      </c>
      <c r="H571" s="0" t="n">
        <v>36.07263</v>
      </c>
      <c r="I571" s="0" t="n">
        <v>-108.701</v>
      </c>
      <c r="J571" s="24" t="n">
        <f aca="false">VLOOKUP(A571,coordinates!$A$3:$I$887,8,FALSE())</f>
        <v>36.07263398</v>
      </c>
      <c r="K571" s="24" t="n">
        <f aca="false">VLOOKUP(A571,coordinates!$A$3:$I$887,9,FALSE())</f>
        <v>-108.7010211</v>
      </c>
      <c r="L571" s="26" t="b">
        <f aca="false">COUNTIF(coordinates!$A$3:$A$887, A571)=1</f>
        <v>1</v>
      </c>
    </row>
    <row r="572" customFormat="false" ht="15.75" hidden="false" customHeight="false" outlineLevel="0" collapsed="false">
      <c r="A572" s="0" t="n">
        <v>528808236</v>
      </c>
      <c r="B572" s="0" t="s">
        <v>12</v>
      </c>
      <c r="C572" s="0" t="n">
        <v>1200</v>
      </c>
      <c r="D572" s="0" t="n">
        <v>1</v>
      </c>
      <c r="E572" s="22" t="n">
        <v>45414</v>
      </c>
      <c r="F572" s="0" t="n">
        <v>180</v>
      </c>
      <c r="G572" s="0" t="n">
        <v>104</v>
      </c>
      <c r="H572" s="0" t="n">
        <v>35.42901</v>
      </c>
      <c r="I572" s="0" t="n">
        <v>-108.245</v>
      </c>
      <c r="J572" s="24" t="n">
        <f aca="false">VLOOKUP(A572,coordinates!$A$3:$I$887,8,FALSE())</f>
        <v>35.42900856</v>
      </c>
      <c r="K572" s="24" t="n">
        <f aca="false">VLOOKUP(A572,coordinates!$A$3:$I$887,9,FALSE())</f>
        <v>-108.2448819</v>
      </c>
      <c r="L572" s="26" t="b">
        <f aca="false">COUNTIF(coordinates!$A$3:$A$887, A572)=1</f>
        <v>1</v>
      </c>
    </row>
    <row r="573" customFormat="false" ht="15.75" hidden="false" customHeight="false" outlineLevel="0" collapsed="false">
      <c r="A573" s="0" t="n">
        <v>528808267</v>
      </c>
      <c r="B573" s="0" t="s">
        <v>12</v>
      </c>
      <c r="C573" s="0" t="n">
        <v>1200</v>
      </c>
      <c r="D573" s="0" t="n">
        <v>5</v>
      </c>
      <c r="E573" s="22" t="n">
        <v>45217</v>
      </c>
      <c r="F573" s="0" t="n">
        <v>377</v>
      </c>
      <c r="G573" s="0" t="n">
        <v>1066</v>
      </c>
      <c r="H573" s="0" t="n">
        <v>36.02355</v>
      </c>
      <c r="I573" s="0" t="n">
        <v>-108.158</v>
      </c>
      <c r="J573" s="24" t="n">
        <f aca="false">VLOOKUP(A573,coordinates!$A$3:$I$887,8,FALSE())</f>
        <v>36.02355195</v>
      </c>
      <c r="K573" s="24" t="n">
        <f aca="false">VLOOKUP(A573,coordinates!$A$3:$I$887,9,FALSE())</f>
        <v>-108.1576002</v>
      </c>
      <c r="L573" s="26" t="b">
        <f aca="false">COUNTIF(coordinates!$A$3:$A$887, A573)=1</f>
        <v>1</v>
      </c>
    </row>
    <row r="574" customFormat="false" ht="15.75" hidden="false" customHeight="false" outlineLevel="0" collapsed="false">
      <c r="A574" s="0" t="n">
        <v>528808274</v>
      </c>
      <c r="B574" s="0" t="s">
        <v>12</v>
      </c>
      <c r="C574" s="0" t="n">
        <v>1200</v>
      </c>
      <c r="D574" s="0" t="n">
        <v>4</v>
      </c>
      <c r="E574" s="22" t="n">
        <v>45561</v>
      </c>
      <c r="F574" s="0" t="n">
        <v>33</v>
      </c>
      <c r="G574" s="0" t="n">
        <v>809</v>
      </c>
      <c r="H574" s="0" t="n">
        <v>35.4566</v>
      </c>
      <c r="I574" s="0" t="n">
        <v>-108.14</v>
      </c>
      <c r="J574" s="24" t="n">
        <f aca="false">VLOOKUP(A574,coordinates!$A$3:$I$887,8,FALSE())</f>
        <v>35.45660025</v>
      </c>
      <c r="K574" s="24" t="n">
        <f aca="false">VLOOKUP(A574,coordinates!$A$3:$I$887,9,FALSE())</f>
        <v>-108.1396708</v>
      </c>
      <c r="L574" s="26" t="b">
        <f aca="false">COUNTIF(coordinates!$A$3:$A$887, A574)=1</f>
        <v>1</v>
      </c>
    </row>
    <row r="575" customFormat="false" ht="15.75" hidden="false" customHeight="false" outlineLevel="0" collapsed="false">
      <c r="A575" s="0" t="n">
        <v>528808425</v>
      </c>
      <c r="B575" s="0" t="s">
        <v>12</v>
      </c>
      <c r="C575" s="0" t="n">
        <v>1200</v>
      </c>
      <c r="D575" s="0" t="n">
        <v>2</v>
      </c>
      <c r="E575" s="22" t="n">
        <v>45582</v>
      </c>
      <c r="F575" s="0" t="n">
        <v>12</v>
      </c>
      <c r="G575" s="0" t="n">
        <v>336</v>
      </c>
      <c r="H575" s="0" t="n">
        <v>36.22956</v>
      </c>
      <c r="I575" s="0" t="n">
        <v>-108.24</v>
      </c>
      <c r="J575" s="24" t="n">
        <f aca="false">VLOOKUP(A575,coordinates!$A$3:$I$887,8,FALSE())</f>
        <v>36.22955872</v>
      </c>
      <c r="K575" s="24" t="n">
        <f aca="false">VLOOKUP(A575,coordinates!$A$3:$I$887,9,FALSE())</f>
        <v>-108.2400432</v>
      </c>
      <c r="L575" s="26" t="b">
        <f aca="false">COUNTIF(coordinates!$A$3:$A$887, A575)=1</f>
        <v>1</v>
      </c>
    </row>
    <row r="576" customFormat="false" ht="15.75" hidden="false" customHeight="false" outlineLevel="0" collapsed="false">
      <c r="A576" s="0" t="n">
        <v>528808463</v>
      </c>
      <c r="B576" s="0" t="s">
        <v>12</v>
      </c>
      <c r="C576" s="0" t="n">
        <v>1200</v>
      </c>
      <c r="D576" s="0" t="n">
        <v>1</v>
      </c>
      <c r="E576" s="22" t="n">
        <v>45582</v>
      </c>
      <c r="F576" s="0" t="n">
        <v>12</v>
      </c>
      <c r="G576" s="0" t="n">
        <v>754</v>
      </c>
      <c r="H576" s="0" t="n">
        <v>36.41469</v>
      </c>
      <c r="I576" s="0" t="n">
        <v>-107.993</v>
      </c>
      <c r="J576" s="24" t="n">
        <f aca="false">VLOOKUP(A576,coordinates!$A$3:$I$887,8,FALSE())</f>
        <v>36.41468531</v>
      </c>
      <c r="K576" s="24" t="n">
        <f aca="false">VLOOKUP(A576,coordinates!$A$3:$I$887,9,FALSE())</f>
        <v>-107.9933068</v>
      </c>
      <c r="L576" s="26" t="b">
        <f aca="false">COUNTIF(coordinates!$A$3:$A$887, A576)=1</f>
        <v>1</v>
      </c>
    </row>
    <row r="577" customFormat="false" ht="15.75" hidden="false" customHeight="false" outlineLevel="0" collapsed="false">
      <c r="A577" s="0" t="n">
        <v>528808683</v>
      </c>
      <c r="B577" s="0" t="s">
        <v>12</v>
      </c>
      <c r="C577" s="0" t="n">
        <v>1200</v>
      </c>
      <c r="D577" s="0" t="n">
        <v>1</v>
      </c>
      <c r="E577" s="22" t="n">
        <v>45531</v>
      </c>
      <c r="F577" s="0" t="n">
        <v>63</v>
      </c>
      <c r="G577" s="0" t="n">
        <v>567</v>
      </c>
      <c r="H577" s="0" t="n">
        <v>35.31375</v>
      </c>
      <c r="I577" s="0" t="n">
        <v>-109.056</v>
      </c>
      <c r="J577" s="24" t="n">
        <f aca="false">VLOOKUP(A577,coordinates!$A$3:$I$887,8,FALSE())</f>
        <v>35.31375014</v>
      </c>
      <c r="K577" s="24" t="n">
        <f aca="false">VLOOKUP(A577,coordinates!$A$3:$I$887,9,FALSE())</f>
        <v>-109.0564399</v>
      </c>
      <c r="L577" s="26" t="b">
        <f aca="false">COUNTIF(coordinates!$A$3:$A$887, A577)=1</f>
        <v>1</v>
      </c>
    </row>
    <row r="578" customFormat="false" ht="15.75" hidden="false" customHeight="false" outlineLevel="0" collapsed="false">
      <c r="A578" s="0" t="n">
        <v>528808690</v>
      </c>
      <c r="B578" s="0" t="s">
        <v>12</v>
      </c>
      <c r="C578" s="0" t="n">
        <v>1200</v>
      </c>
      <c r="D578" s="0" t="n">
        <v>5</v>
      </c>
      <c r="E578" s="22" t="n">
        <v>45566</v>
      </c>
      <c r="F578" s="0" t="n">
        <v>28</v>
      </c>
      <c r="G578" s="0" t="n">
        <v>201</v>
      </c>
      <c r="H578" s="0" t="n">
        <v>35.46337</v>
      </c>
      <c r="I578" s="0" t="n">
        <v>-108.997</v>
      </c>
      <c r="J578" s="24" t="n">
        <f aca="false">VLOOKUP(A578,coordinates!$A$3:$I$887,8,FALSE())</f>
        <v>35.463365</v>
      </c>
      <c r="K578" s="24" t="n">
        <f aca="false">VLOOKUP(A578,coordinates!$A$3:$I$887,9,FALSE())</f>
        <v>-108.9968627</v>
      </c>
      <c r="L578" s="26" t="b">
        <f aca="false">COUNTIF(coordinates!$A$3:$A$887, A578)=1</f>
        <v>1</v>
      </c>
    </row>
    <row r="579" customFormat="false" ht="15.75" hidden="false" customHeight="false" outlineLevel="0" collapsed="false">
      <c r="A579" s="0" t="n">
        <v>528809189</v>
      </c>
      <c r="B579" s="0" t="s">
        <v>12</v>
      </c>
      <c r="C579" s="0" t="n">
        <v>1200</v>
      </c>
      <c r="E579" s="22" t="n">
        <v>45546</v>
      </c>
      <c r="F579" s="0" t="n">
        <v>48</v>
      </c>
      <c r="G579" s="0" t="n">
        <v>1017</v>
      </c>
      <c r="H579" s="0" t="n">
        <v>35.58439</v>
      </c>
      <c r="I579" s="0" t="n">
        <v>-108.249</v>
      </c>
      <c r="J579" s="24" t="n">
        <f aca="false">VLOOKUP(A579,coordinates!$A$3:$I$887,8,FALSE())</f>
        <v>35.5843862</v>
      </c>
      <c r="K579" s="24" t="n">
        <f aca="false">VLOOKUP(A579,coordinates!$A$3:$I$887,9,FALSE())</f>
        <v>-108.248663</v>
      </c>
      <c r="L579" s="26" t="b">
        <f aca="false">COUNTIF(coordinates!$A$3:$A$887, A579)=1</f>
        <v>1</v>
      </c>
    </row>
    <row r="580" customFormat="false" ht="15.75" hidden="false" customHeight="false" outlineLevel="0" collapsed="false">
      <c r="A580" s="0" t="n">
        <v>528809196</v>
      </c>
      <c r="B580" s="0" t="s">
        <v>12</v>
      </c>
      <c r="C580" s="0" t="n">
        <v>1200</v>
      </c>
      <c r="E580" s="22" t="n">
        <v>45386</v>
      </c>
      <c r="F580" s="0" t="n">
        <v>208</v>
      </c>
      <c r="G580" s="0" t="n">
        <v>987</v>
      </c>
      <c r="H580" s="0" t="n">
        <v>35.37318</v>
      </c>
      <c r="I580" s="0" t="n">
        <v>-108.151</v>
      </c>
      <c r="J580" s="24" t="n">
        <f aca="false">VLOOKUP(A580,coordinates!$A$3:$I$887,8,FALSE())</f>
        <v>35.37317969</v>
      </c>
      <c r="K580" s="24" t="n">
        <f aca="false">VLOOKUP(A580,coordinates!$A$3:$I$887,9,FALSE())</f>
        <v>-108.1510231</v>
      </c>
      <c r="L580" s="26" t="b">
        <f aca="false">COUNTIF(coordinates!$A$3:$A$887, A580)=1</f>
        <v>1</v>
      </c>
    </row>
    <row r="581" customFormat="false" ht="15.75" hidden="false" customHeight="false" outlineLevel="0" collapsed="false">
      <c r="A581" s="0" t="n">
        <v>528809206</v>
      </c>
      <c r="B581" s="0" t="s">
        <v>12</v>
      </c>
      <c r="C581" s="0" t="n">
        <v>1200</v>
      </c>
      <c r="D581" s="0" t="n">
        <v>1</v>
      </c>
      <c r="E581" s="22" t="n">
        <v>45386</v>
      </c>
      <c r="F581" s="0" t="n">
        <v>208</v>
      </c>
      <c r="G581" s="0" t="n">
        <v>1048</v>
      </c>
      <c r="H581" s="0" t="n">
        <v>35.37318</v>
      </c>
      <c r="I581" s="0" t="n">
        <v>-108.151</v>
      </c>
      <c r="J581" s="24" t="n">
        <f aca="false">VLOOKUP(A581,coordinates!$A$3:$I$887,8,FALSE())</f>
        <v>35.37318493</v>
      </c>
      <c r="K581" s="24" t="n">
        <f aca="false">VLOOKUP(A581,coordinates!$A$3:$I$887,9,FALSE())</f>
        <v>-108.1510895</v>
      </c>
      <c r="L581" s="26" t="b">
        <f aca="false">COUNTIF(coordinates!$A$3:$A$887, A581)=1</f>
        <v>1</v>
      </c>
    </row>
    <row r="582" customFormat="false" ht="15.75" hidden="false" customHeight="false" outlineLevel="0" collapsed="false">
      <c r="A582" s="0" t="n">
        <v>528809251</v>
      </c>
      <c r="B582" s="0" t="s">
        <v>12</v>
      </c>
      <c r="C582" s="0" t="n">
        <v>1000</v>
      </c>
      <c r="D582" s="0" t="n">
        <v>1</v>
      </c>
      <c r="E582" s="22" t="n">
        <v>45448</v>
      </c>
      <c r="F582" s="0" t="n">
        <v>146</v>
      </c>
      <c r="G582" s="0" t="n">
        <v>533</v>
      </c>
      <c r="H582" s="0" t="n">
        <v>35.72655</v>
      </c>
      <c r="I582" s="0" t="n">
        <v>-108.442</v>
      </c>
      <c r="J582" s="24" t="n">
        <f aca="false">VLOOKUP(A582,coordinates!$A$3:$I$887,8,FALSE())</f>
        <v>35.72654789</v>
      </c>
      <c r="K582" s="24" t="n">
        <f aca="false">VLOOKUP(A582,coordinates!$A$3:$I$887,9,FALSE())</f>
        <v>-108.4424246</v>
      </c>
      <c r="L582" s="26" t="b">
        <f aca="false">COUNTIF(coordinates!$A$3:$A$887, A582)=1</f>
        <v>1</v>
      </c>
    </row>
    <row r="583" customFormat="false" ht="15.75" hidden="false" customHeight="false" outlineLevel="0" collapsed="false">
      <c r="A583" s="0" t="n">
        <v>528809299</v>
      </c>
      <c r="B583" s="0" t="s">
        <v>12</v>
      </c>
      <c r="C583" s="0" t="n">
        <v>275</v>
      </c>
      <c r="D583" s="0" t="n">
        <v>1</v>
      </c>
      <c r="E583" s="22" t="n">
        <v>45453</v>
      </c>
      <c r="F583" s="0" t="n">
        <v>141</v>
      </c>
      <c r="G583" s="0" t="n">
        <v>275</v>
      </c>
      <c r="H583" s="0" t="n">
        <v>35.57642</v>
      </c>
      <c r="I583" s="0" t="n">
        <v>-108.452</v>
      </c>
      <c r="J583" s="24" t="n">
        <f aca="false">VLOOKUP(A583,coordinates!$A$3:$I$887,8,FALSE())</f>
        <v>35.57641732</v>
      </c>
      <c r="K583" s="24" t="n">
        <f aca="false">VLOOKUP(A583,coordinates!$A$3:$I$887,9,FALSE())</f>
        <v>-108.4521383</v>
      </c>
      <c r="L583" s="26" t="b">
        <f aca="false">COUNTIF(coordinates!$A$3:$A$887, A583)=1</f>
        <v>1</v>
      </c>
    </row>
    <row r="584" customFormat="false" ht="15.75" hidden="false" customHeight="false" outlineLevel="0" collapsed="false">
      <c r="A584" s="0" t="n">
        <v>528809309</v>
      </c>
      <c r="B584" s="0" t="s">
        <v>12</v>
      </c>
      <c r="C584" s="0" t="n">
        <v>275</v>
      </c>
      <c r="D584" s="0" t="n">
        <v>1</v>
      </c>
      <c r="E584" s="22" t="n">
        <v>45399</v>
      </c>
      <c r="F584" s="0" t="n">
        <v>195</v>
      </c>
      <c r="G584" s="0" t="n">
        <v>253</v>
      </c>
      <c r="H584" s="0" t="n">
        <v>35.57554</v>
      </c>
      <c r="I584" s="0" t="n">
        <v>-108.452</v>
      </c>
      <c r="J584" s="24" t="n">
        <f aca="false">VLOOKUP(A584,coordinates!$A$3:$I$887,8,FALSE())</f>
        <v>35.57554188</v>
      </c>
      <c r="K584" s="24" t="n">
        <f aca="false">VLOOKUP(A584,coordinates!$A$3:$I$887,9,FALSE())</f>
        <v>-108.4520665</v>
      </c>
      <c r="L584" s="26" t="b">
        <f aca="false">COUNTIF(coordinates!$A$3:$A$887, A584)=1</f>
        <v>1</v>
      </c>
    </row>
    <row r="585" customFormat="false" ht="15.75" hidden="false" customHeight="false" outlineLevel="0" collapsed="false">
      <c r="A585" s="0" t="n">
        <v>528809316</v>
      </c>
      <c r="B585" s="0" t="s">
        <v>12</v>
      </c>
      <c r="C585" s="0" t="n">
        <v>275</v>
      </c>
      <c r="D585" s="0" t="n">
        <v>1</v>
      </c>
      <c r="E585" s="22" t="n">
        <v>45139</v>
      </c>
      <c r="F585" s="0" t="n">
        <v>455</v>
      </c>
      <c r="G585" s="0" t="n">
        <v>275</v>
      </c>
      <c r="H585" s="0" t="n">
        <v>35.58091</v>
      </c>
      <c r="I585" s="0" t="n">
        <v>-108.465</v>
      </c>
      <c r="J585" s="24" t="n">
        <f aca="false">VLOOKUP(A585,coordinates!$A$3:$I$887,8,FALSE())</f>
        <v>35.58090713</v>
      </c>
      <c r="K585" s="24" t="n">
        <f aca="false">VLOOKUP(A585,coordinates!$A$3:$I$887,9,FALSE())</f>
        <v>-108.4653669</v>
      </c>
      <c r="L585" s="26" t="b">
        <f aca="false">COUNTIF(coordinates!$A$3:$A$887, A585)=1</f>
        <v>1</v>
      </c>
    </row>
    <row r="586" customFormat="false" ht="15.75" hidden="false" customHeight="false" outlineLevel="0" collapsed="false">
      <c r="A586" s="0" t="n">
        <v>528809323</v>
      </c>
      <c r="B586" s="0" t="s">
        <v>12</v>
      </c>
      <c r="C586" s="0" t="n">
        <v>1475</v>
      </c>
      <c r="D586" s="0" t="n">
        <v>1</v>
      </c>
      <c r="E586" s="22" t="n">
        <v>45561</v>
      </c>
      <c r="F586" s="0" t="n">
        <v>33</v>
      </c>
      <c r="G586" s="0" t="n">
        <v>1308</v>
      </c>
      <c r="H586" s="0" t="n">
        <v>35.42384</v>
      </c>
      <c r="I586" s="0" t="n">
        <v>-108.038</v>
      </c>
      <c r="J586" s="24" t="n">
        <f aca="false">VLOOKUP(A586,coordinates!$A$3:$I$887,8,FALSE())</f>
        <v>35.42384044</v>
      </c>
      <c r="K586" s="24" t="n">
        <f aca="false">VLOOKUP(A586,coordinates!$A$3:$I$887,9,FALSE())</f>
        <v>-108.0384787</v>
      </c>
      <c r="L586" s="26" t="b">
        <f aca="false">COUNTIF(coordinates!$A$3:$A$887, A586)=1</f>
        <v>1</v>
      </c>
    </row>
    <row r="587" customFormat="false" ht="15.75" hidden="false" customHeight="false" outlineLevel="0" collapsed="false">
      <c r="A587" s="0" t="n">
        <v>528809347</v>
      </c>
      <c r="B587" s="0" t="s">
        <v>12</v>
      </c>
      <c r="C587" s="0" t="n">
        <v>1200</v>
      </c>
      <c r="D587" s="0" t="n">
        <v>1</v>
      </c>
      <c r="E587" s="22" t="n">
        <v>45484</v>
      </c>
      <c r="F587" s="0" t="n">
        <v>110</v>
      </c>
      <c r="G587" s="0" t="n">
        <v>678</v>
      </c>
      <c r="H587" s="0" t="n">
        <v>35.62228</v>
      </c>
      <c r="I587" s="0" t="n">
        <v>-108.086</v>
      </c>
      <c r="J587" s="24" t="n">
        <f aca="false">VLOOKUP(A587,coordinates!$A$3:$I$887,8,FALSE())</f>
        <v>35.62227665</v>
      </c>
      <c r="K587" s="24" t="n">
        <f aca="false">VLOOKUP(A587,coordinates!$A$3:$I$887,9,FALSE())</f>
        <v>-108.0863882</v>
      </c>
      <c r="L587" s="26" t="b">
        <f aca="false">COUNTIF(coordinates!$A$3:$A$887, A587)=1</f>
        <v>1</v>
      </c>
    </row>
    <row r="588" customFormat="false" ht="15.75" hidden="false" customHeight="false" outlineLevel="0" collapsed="false">
      <c r="A588" s="0" t="n">
        <v>528813764</v>
      </c>
      <c r="B588" s="0" t="s">
        <v>12</v>
      </c>
      <c r="C588" s="0" t="n">
        <v>1275</v>
      </c>
      <c r="D588" s="0" t="n">
        <v>1</v>
      </c>
      <c r="E588" s="22" t="n">
        <v>45167</v>
      </c>
      <c r="F588" s="0" t="n">
        <v>427</v>
      </c>
      <c r="G588" s="0" t="n">
        <v>1550</v>
      </c>
      <c r="H588" s="0" t="n">
        <v>35.35165</v>
      </c>
      <c r="I588" s="0" t="n">
        <v>-108.136</v>
      </c>
      <c r="J588" s="24" t="n">
        <f aca="false">VLOOKUP(A588,coordinates!$A$3:$I$887,8,FALSE())</f>
        <v>35.35165361</v>
      </c>
      <c r="K588" s="24" t="n">
        <f aca="false">VLOOKUP(A588,coordinates!$A$3:$I$887,9,FALSE())</f>
        <v>-108.1362653</v>
      </c>
      <c r="L588" s="26" t="b">
        <f aca="false">COUNTIF(coordinates!$A$3:$A$887, A588)=1</f>
        <v>1</v>
      </c>
    </row>
    <row r="589" customFormat="false" ht="15.75" hidden="false" customHeight="false" outlineLevel="0" collapsed="false">
      <c r="A589" s="0" t="n">
        <v>528813771</v>
      </c>
      <c r="B589" s="0" t="s">
        <v>12</v>
      </c>
      <c r="C589" s="0" t="n">
        <v>2200</v>
      </c>
      <c r="D589" s="0" t="n">
        <v>1</v>
      </c>
      <c r="E589" s="22" t="n">
        <v>45167</v>
      </c>
      <c r="F589" s="0" t="n">
        <v>427</v>
      </c>
      <c r="G589" s="0" t="n">
        <v>1050</v>
      </c>
      <c r="H589" s="0" t="n">
        <v>35.35132</v>
      </c>
      <c r="I589" s="0" t="n">
        <v>-108.134</v>
      </c>
      <c r="J589" s="24" t="n">
        <f aca="false">VLOOKUP(A589,coordinates!$A$3:$I$887,8,FALSE())</f>
        <v>35.3513238</v>
      </c>
      <c r="K589" s="24" t="n">
        <f aca="false">VLOOKUP(A589,coordinates!$A$3:$I$887,9,FALSE())</f>
        <v>-108.1338143</v>
      </c>
      <c r="L589" s="26" t="b">
        <f aca="false">COUNTIF(coordinates!$A$3:$A$887, A589)=1</f>
        <v>1</v>
      </c>
    </row>
    <row r="590" customFormat="false" ht="15.75" hidden="false" customHeight="false" outlineLevel="0" collapsed="false">
      <c r="A590" s="0" t="n">
        <v>528813788</v>
      </c>
      <c r="B590" s="0" t="s">
        <v>12</v>
      </c>
      <c r="C590" s="0" t="n">
        <v>275</v>
      </c>
      <c r="D590" s="0" t="n">
        <v>1</v>
      </c>
      <c r="E590" s="22" t="n">
        <v>45483</v>
      </c>
      <c r="F590" s="0" t="n">
        <v>111</v>
      </c>
      <c r="G590" s="0" t="n">
        <v>128</v>
      </c>
      <c r="H590" s="0" t="n">
        <v>35.40683</v>
      </c>
      <c r="I590" s="0" t="n">
        <v>-108.209</v>
      </c>
      <c r="J590" s="24" t="n">
        <f aca="false">VLOOKUP(A590,coordinates!$A$3:$I$887,8,FALSE())</f>
        <v>35.40683437</v>
      </c>
      <c r="K590" s="24" t="n">
        <f aca="false">VLOOKUP(A590,coordinates!$A$3:$I$887,9,FALSE())</f>
        <v>-108.2085165</v>
      </c>
      <c r="L590" s="26" t="b">
        <f aca="false">COUNTIF(coordinates!$A$3:$A$887, A590)=1</f>
        <v>1</v>
      </c>
    </row>
    <row r="591" customFormat="false" ht="15.75" hidden="false" customHeight="false" outlineLevel="0" collapsed="false">
      <c r="A591" s="0" t="n">
        <v>528813805</v>
      </c>
      <c r="B591" s="0" t="s">
        <v>12</v>
      </c>
      <c r="C591" s="0" t="n">
        <v>275</v>
      </c>
      <c r="D591" s="0" t="n">
        <v>5</v>
      </c>
      <c r="E591" s="22" t="n">
        <v>45574</v>
      </c>
      <c r="F591" s="0" t="n">
        <v>20</v>
      </c>
      <c r="G591" s="0" t="n">
        <v>522</v>
      </c>
      <c r="H591" s="0" t="n">
        <v>35.63886</v>
      </c>
      <c r="I591" s="0" t="n">
        <v>-108.026</v>
      </c>
      <c r="J591" s="24" t="n">
        <f aca="false">VLOOKUP(A591,coordinates!$A$3:$I$887,8,FALSE())</f>
        <v>35.6388645</v>
      </c>
      <c r="K591" s="24" t="n">
        <f aca="false">VLOOKUP(A591,coordinates!$A$3:$I$887,9,FALSE())</f>
        <v>-108.026239</v>
      </c>
      <c r="L591" s="26" t="b">
        <f aca="false">COUNTIF(coordinates!$A$3:$A$887, A591)=1</f>
        <v>1</v>
      </c>
    </row>
    <row r="592" customFormat="false" ht="15.75" hidden="false" customHeight="false" outlineLevel="0" collapsed="false">
      <c r="A592" s="0" t="n">
        <v>528813812</v>
      </c>
      <c r="B592" s="0" t="s">
        <v>12</v>
      </c>
      <c r="C592" s="0" t="n">
        <v>275</v>
      </c>
      <c r="D592" s="0" t="n">
        <v>1</v>
      </c>
      <c r="E592" s="22" t="n">
        <v>45482</v>
      </c>
      <c r="F592" s="0" t="n">
        <v>112</v>
      </c>
      <c r="G592" s="0" t="n">
        <v>277</v>
      </c>
      <c r="H592" s="0" t="n">
        <v>35.63876</v>
      </c>
      <c r="I592" s="0" t="n">
        <v>-108.027</v>
      </c>
      <c r="J592" s="24" t="n">
        <f aca="false">VLOOKUP(A592,coordinates!$A$3:$I$887,8,FALSE())</f>
        <v>35.63876205</v>
      </c>
      <c r="K592" s="24" t="n">
        <f aca="false">VLOOKUP(A592,coordinates!$A$3:$I$887,9,FALSE())</f>
        <v>-108.0265045</v>
      </c>
      <c r="L592" s="26" t="b">
        <f aca="false">COUNTIF(coordinates!$A$3:$A$887, A592)=1</f>
        <v>1</v>
      </c>
    </row>
    <row r="593" customFormat="false" ht="15.75" hidden="false" customHeight="false" outlineLevel="0" collapsed="false">
      <c r="A593" s="0" t="n">
        <v>528813829</v>
      </c>
      <c r="B593" s="0" t="s">
        <v>12</v>
      </c>
      <c r="C593" s="0" t="n">
        <v>275</v>
      </c>
      <c r="D593" s="0" t="n">
        <v>1</v>
      </c>
      <c r="E593" s="22" t="n">
        <v>45482</v>
      </c>
      <c r="F593" s="0" t="n">
        <v>112</v>
      </c>
      <c r="G593" s="0" t="n">
        <v>274</v>
      </c>
      <c r="H593" s="0" t="n">
        <v>35.64028</v>
      </c>
      <c r="I593" s="0" t="n">
        <v>-108.027</v>
      </c>
      <c r="J593" s="24" t="n">
        <f aca="false">VLOOKUP(A593,coordinates!$A$3:$I$887,8,FALSE())</f>
        <v>35.64027703</v>
      </c>
      <c r="K593" s="24" t="n">
        <f aca="false">VLOOKUP(A593,coordinates!$A$3:$I$887,9,FALSE())</f>
        <v>-108.0266279</v>
      </c>
      <c r="L593" s="26" t="b">
        <f aca="false">COUNTIF(coordinates!$A$3:$A$887, A593)=1</f>
        <v>1</v>
      </c>
    </row>
    <row r="594" customFormat="false" ht="15.75" hidden="false" customHeight="false" outlineLevel="0" collapsed="false">
      <c r="A594" s="0" t="n">
        <v>528813836</v>
      </c>
      <c r="B594" s="0" t="s">
        <v>12</v>
      </c>
      <c r="C594" s="0" t="n">
        <v>1275</v>
      </c>
      <c r="D594" s="0" t="n">
        <v>1</v>
      </c>
      <c r="E594" s="22" t="n">
        <v>45581</v>
      </c>
      <c r="F594" s="0" t="n">
        <v>13</v>
      </c>
      <c r="G594" s="0" t="n">
        <v>423</v>
      </c>
      <c r="H594" s="0" t="n">
        <v>35.75719</v>
      </c>
      <c r="I594" s="0" t="n">
        <v>-107.432</v>
      </c>
      <c r="J594" s="24" t="n">
        <f aca="false">VLOOKUP(A594,coordinates!$A$3:$I$887,8,FALSE())</f>
        <v>35.75718709</v>
      </c>
      <c r="K594" s="24" t="n">
        <f aca="false">VLOOKUP(A594,coordinates!$A$3:$I$887,9,FALSE())</f>
        <v>-107.4315262</v>
      </c>
      <c r="L594" s="26" t="b">
        <f aca="false">COUNTIF(coordinates!$A$3:$A$887, A594)=1</f>
        <v>1</v>
      </c>
    </row>
    <row r="595" customFormat="false" ht="15.75" hidden="false" customHeight="false" outlineLevel="0" collapsed="false">
      <c r="A595" s="0" t="n">
        <v>528813843</v>
      </c>
      <c r="B595" s="0" t="s">
        <v>12</v>
      </c>
      <c r="C595" s="0" t="n">
        <v>275</v>
      </c>
      <c r="D595" s="0" t="n">
        <v>1</v>
      </c>
      <c r="E595" s="22" t="n">
        <v>45581</v>
      </c>
      <c r="F595" s="0" t="n">
        <v>13</v>
      </c>
      <c r="G595" s="0" t="n">
        <v>270</v>
      </c>
      <c r="H595" s="0" t="n">
        <v>35.75719</v>
      </c>
      <c r="I595" s="0" t="n">
        <v>-107.432</v>
      </c>
      <c r="J595" s="24" t="n">
        <f aca="false">VLOOKUP(A595,coordinates!$A$3:$I$887,8,FALSE())</f>
        <v>35.75718709</v>
      </c>
      <c r="K595" s="24" t="n">
        <f aca="false">VLOOKUP(A595,coordinates!$A$3:$I$887,9,FALSE())</f>
        <v>-107.4315262</v>
      </c>
      <c r="L595" s="26" t="b">
        <f aca="false">COUNTIF(coordinates!$A$3:$A$887, A595)=1</f>
        <v>1</v>
      </c>
    </row>
    <row r="596" customFormat="false" ht="15.75" hidden="false" customHeight="false" outlineLevel="0" collapsed="false">
      <c r="A596" s="0" t="n">
        <v>528813850</v>
      </c>
      <c r="B596" s="0" t="s">
        <v>12</v>
      </c>
      <c r="C596" s="0" t="n">
        <v>275</v>
      </c>
      <c r="D596" s="0" t="n">
        <v>1</v>
      </c>
      <c r="E596" s="22" t="n">
        <v>45271</v>
      </c>
      <c r="F596" s="0" t="n">
        <v>323</v>
      </c>
      <c r="G596" s="0" t="n">
        <v>278</v>
      </c>
      <c r="H596" s="0" t="n">
        <v>35.75719</v>
      </c>
      <c r="I596" s="0" t="n">
        <v>-107.432</v>
      </c>
      <c r="J596" s="24" t="n">
        <f aca="false">VLOOKUP(A596,coordinates!$A$3:$I$887,8,FALSE())</f>
        <v>35.75718709</v>
      </c>
      <c r="K596" s="24" t="n">
        <f aca="false">VLOOKUP(A596,coordinates!$A$3:$I$887,9,FALSE())</f>
        <v>-107.4315262</v>
      </c>
      <c r="L596" s="26" t="b">
        <f aca="false">COUNTIF(coordinates!$A$3:$A$887, A596)=1</f>
        <v>1</v>
      </c>
    </row>
    <row r="597" customFormat="false" ht="15.75" hidden="false" customHeight="false" outlineLevel="0" collapsed="false">
      <c r="A597" s="0" t="n">
        <v>528813867</v>
      </c>
      <c r="B597" s="0" t="s">
        <v>12</v>
      </c>
      <c r="C597" s="0" t="n">
        <v>1275</v>
      </c>
      <c r="D597" s="0" t="n">
        <v>1</v>
      </c>
      <c r="E597" s="22" t="n">
        <v>45581</v>
      </c>
      <c r="F597" s="0" t="n">
        <v>13</v>
      </c>
      <c r="G597" s="0" t="n">
        <v>299</v>
      </c>
      <c r="H597" s="0" t="n">
        <v>35.73965</v>
      </c>
      <c r="I597" s="0" t="n">
        <v>-107.367</v>
      </c>
      <c r="J597" s="24" t="n">
        <f aca="false">VLOOKUP(A597,coordinates!$A$3:$I$887,8,FALSE())</f>
        <v>35.73964808</v>
      </c>
      <c r="K597" s="24" t="n">
        <f aca="false">VLOOKUP(A597,coordinates!$A$3:$I$887,9,FALSE())</f>
        <v>-107.3665141</v>
      </c>
      <c r="L597" s="26" t="b">
        <f aca="false">COUNTIF(coordinates!$A$3:$A$887, A597)=1</f>
        <v>1</v>
      </c>
    </row>
    <row r="598" customFormat="false" ht="15.75" hidden="false" customHeight="false" outlineLevel="0" collapsed="false">
      <c r="A598" s="0" t="n">
        <v>528813874</v>
      </c>
      <c r="B598" s="0" t="s">
        <v>12</v>
      </c>
      <c r="C598" s="0" t="n">
        <v>1000</v>
      </c>
      <c r="D598" s="0" t="n">
        <v>1</v>
      </c>
      <c r="E598" s="22" t="n">
        <v>45581</v>
      </c>
      <c r="F598" s="0" t="n">
        <v>13</v>
      </c>
      <c r="G598" s="0" t="n">
        <v>839</v>
      </c>
      <c r="H598" s="0" t="n">
        <v>35.73968</v>
      </c>
      <c r="I598" s="0" t="n">
        <v>-107.366</v>
      </c>
      <c r="J598" s="24" t="n">
        <f aca="false">VLOOKUP(A598,coordinates!$A$3:$I$887,8,FALSE())</f>
        <v>35.73968496</v>
      </c>
      <c r="K598" s="24" t="n">
        <f aca="false">VLOOKUP(A598,coordinates!$A$3:$I$887,9,FALSE())</f>
        <v>-107.3664946</v>
      </c>
      <c r="L598" s="26" t="b">
        <f aca="false">COUNTIF(coordinates!$A$3:$A$887, A598)=1</f>
        <v>1</v>
      </c>
    </row>
    <row r="599" customFormat="false" ht="15.75" hidden="false" customHeight="false" outlineLevel="0" collapsed="false">
      <c r="A599" s="0" t="n">
        <v>528813881</v>
      </c>
      <c r="B599" s="0" t="s">
        <v>12</v>
      </c>
      <c r="C599" s="0" t="n">
        <v>275</v>
      </c>
      <c r="D599" s="0" t="n">
        <v>1</v>
      </c>
      <c r="E599" s="22" t="n">
        <v>45581</v>
      </c>
      <c r="F599" s="0" t="n">
        <v>13</v>
      </c>
      <c r="G599" s="0" t="n">
        <v>275</v>
      </c>
      <c r="H599" s="0" t="n">
        <v>35.73972</v>
      </c>
      <c r="I599" s="0" t="n">
        <v>-107.367</v>
      </c>
      <c r="J599" s="24" t="n">
        <f aca="false">VLOOKUP(A599,coordinates!$A$3:$I$887,8,FALSE())</f>
        <v>35.73971758</v>
      </c>
      <c r="K599" s="24" t="n">
        <f aca="false">VLOOKUP(A599,coordinates!$A$3:$I$887,9,FALSE())</f>
        <v>-107.3665075</v>
      </c>
      <c r="L599" s="26" t="b">
        <f aca="false">COUNTIF(coordinates!$A$3:$A$887, A599)=1</f>
        <v>1</v>
      </c>
    </row>
    <row r="600" customFormat="false" ht="15.75" hidden="false" customHeight="false" outlineLevel="0" collapsed="false">
      <c r="A600" s="0" t="n">
        <v>528813898</v>
      </c>
      <c r="B600" s="0" t="s">
        <v>12</v>
      </c>
      <c r="C600" s="0" t="n">
        <v>275</v>
      </c>
      <c r="D600" s="0" t="n">
        <v>1</v>
      </c>
      <c r="E600" s="22" t="n">
        <v>45468</v>
      </c>
      <c r="F600" s="0" t="n">
        <v>126</v>
      </c>
      <c r="G600" s="0" t="n">
        <v>229</v>
      </c>
      <c r="H600" s="0" t="n">
        <v>35.71966</v>
      </c>
      <c r="I600" s="0" t="n">
        <v>-107.452</v>
      </c>
      <c r="J600" s="24" t="n">
        <f aca="false">VLOOKUP(A600,coordinates!$A$3:$I$887,8,FALSE())</f>
        <v>35.71965777</v>
      </c>
      <c r="K600" s="24" t="n">
        <f aca="false">VLOOKUP(A600,coordinates!$A$3:$I$887,9,FALSE())</f>
        <v>-107.4521899</v>
      </c>
      <c r="L600" s="26" t="b">
        <f aca="false">COUNTIF(coordinates!$A$3:$A$887, A600)=1</f>
        <v>1</v>
      </c>
    </row>
    <row r="601" customFormat="false" ht="15.75" hidden="false" customHeight="false" outlineLevel="0" collapsed="false">
      <c r="A601" s="0" t="n">
        <v>528813908</v>
      </c>
      <c r="B601" s="0" t="s">
        <v>12</v>
      </c>
      <c r="C601" s="0" t="n">
        <v>275</v>
      </c>
      <c r="D601" s="0" t="n">
        <v>1</v>
      </c>
      <c r="E601" s="22" t="n">
        <v>45118</v>
      </c>
      <c r="F601" s="0" t="n">
        <v>476</v>
      </c>
      <c r="G601" s="0" t="n">
        <v>276</v>
      </c>
      <c r="H601" s="0" t="n">
        <v>35.75705</v>
      </c>
      <c r="I601" s="0" t="n">
        <v>-107.431</v>
      </c>
      <c r="J601" s="24" t="n">
        <f aca="false">VLOOKUP(A601,coordinates!$A$3:$I$887,8,FALSE())</f>
        <v>35.75704997</v>
      </c>
      <c r="K601" s="24" t="n">
        <f aca="false">VLOOKUP(A601,coordinates!$A$3:$I$887,9,FALSE())</f>
        <v>-107.4307805</v>
      </c>
      <c r="L601" s="26" t="b">
        <f aca="false">COUNTIF(coordinates!$A$3:$A$887, A601)=1</f>
        <v>1</v>
      </c>
    </row>
    <row r="602" customFormat="false" ht="15.75" hidden="false" customHeight="false" outlineLevel="0" collapsed="false">
      <c r="A602" s="0" t="n">
        <v>528813915</v>
      </c>
      <c r="B602" s="0" t="s">
        <v>12</v>
      </c>
      <c r="C602" s="0" t="n">
        <v>275</v>
      </c>
      <c r="D602" s="0" t="n">
        <v>1</v>
      </c>
      <c r="E602" s="22" t="n">
        <v>45530</v>
      </c>
      <c r="F602" s="0" t="n">
        <v>64</v>
      </c>
      <c r="G602" s="0" t="n">
        <v>825</v>
      </c>
      <c r="H602" s="0" t="n">
        <v>35.7562</v>
      </c>
      <c r="I602" s="0" t="n">
        <v>-107.431</v>
      </c>
      <c r="J602" s="24" t="n">
        <f aca="false">VLOOKUP(A602,coordinates!$A$3:$I$887,8,FALSE())</f>
        <v>35.75620271</v>
      </c>
      <c r="K602" s="24" t="n">
        <f aca="false">VLOOKUP(A602,coordinates!$A$3:$I$887,9,FALSE())</f>
        <v>-107.4310716</v>
      </c>
      <c r="L602" s="26" t="b">
        <f aca="false">COUNTIF(coordinates!$A$3:$A$887, A602)=1</f>
        <v>1</v>
      </c>
    </row>
    <row r="603" customFormat="false" ht="15.75" hidden="false" customHeight="false" outlineLevel="0" collapsed="false">
      <c r="A603" s="0" t="n">
        <v>528813922</v>
      </c>
      <c r="B603" s="0" t="s">
        <v>12</v>
      </c>
      <c r="C603" s="0" t="n">
        <v>275</v>
      </c>
      <c r="D603" s="0" t="n">
        <v>1</v>
      </c>
      <c r="E603" s="22" t="n">
        <v>45468</v>
      </c>
      <c r="F603" s="0" t="n">
        <v>126</v>
      </c>
      <c r="G603" s="0" t="n">
        <v>270</v>
      </c>
      <c r="H603" s="0" t="n">
        <v>35.75652</v>
      </c>
      <c r="I603" s="0" t="n">
        <v>-107.432</v>
      </c>
      <c r="J603" s="24" t="n">
        <f aca="false">VLOOKUP(A603,coordinates!$A$3:$I$887,8,FALSE())</f>
        <v>35.75651724</v>
      </c>
      <c r="K603" s="24" t="n">
        <f aca="false">VLOOKUP(A603,coordinates!$A$3:$I$887,9,FALSE())</f>
        <v>-107.4315664</v>
      </c>
      <c r="L603" s="26" t="b">
        <f aca="false">COUNTIF(coordinates!$A$3:$A$887, A603)=1</f>
        <v>1</v>
      </c>
    </row>
    <row r="604" customFormat="false" ht="15.75" hidden="false" customHeight="false" outlineLevel="0" collapsed="false">
      <c r="A604" s="0" t="n">
        <v>528813939</v>
      </c>
      <c r="B604" s="0" t="s">
        <v>12</v>
      </c>
      <c r="C604" s="0" t="n">
        <v>1275</v>
      </c>
      <c r="D604" s="0" t="n">
        <v>1</v>
      </c>
      <c r="E604" s="22" t="n">
        <v>45118</v>
      </c>
      <c r="F604" s="0" t="n">
        <v>476</v>
      </c>
      <c r="G604" s="0" t="n">
        <v>993</v>
      </c>
      <c r="H604" s="0" t="n">
        <v>35.75631</v>
      </c>
      <c r="I604" s="0" t="n">
        <v>-107.432</v>
      </c>
      <c r="J604" s="24" t="n">
        <f aca="false">VLOOKUP(A604,coordinates!$A$3:$I$887,8,FALSE())</f>
        <v>35.75630502</v>
      </c>
      <c r="K604" s="24" t="n">
        <f aca="false">VLOOKUP(A604,coordinates!$A$3:$I$887,9,FALSE())</f>
        <v>-107.431781</v>
      </c>
      <c r="L604" s="26" t="b">
        <f aca="false">COUNTIF(coordinates!$A$3:$A$887, A604)=1</f>
        <v>1</v>
      </c>
    </row>
    <row r="605" customFormat="false" ht="15.75" hidden="false" customHeight="false" outlineLevel="0" collapsed="false">
      <c r="A605" s="0" t="n">
        <v>528813946</v>
      </c>
      <c r="B605" s="0" t="s">
        <v>12</v>
      </c>
      <c r="C605" s="0" t="n">
        <v>275</v>
      </c>
      <c r="D605" s="0" t="n">
        <v>1</v>
      </c>
      <c r="E605" s="22" t="n">
        <v>45530</v>
      </c>
      <c r="F605" s="0" t="n">
        <v>64</v>
      </c>
      <c r="G605" s="0" t="n">
        <v>550</v>
      </c>
      <c r="H605" s="0" t="n">
        <v>35.75612</v>
      </c>
      <c r="I605" s="0" t="n">
        <v>-107.432</v>
      </c>
      <c r="J605" s="24" t="n">
        <f aca="false">VLOOKUP(A605,coordinates!$A$3:$I$887,8,FALSE())</f>
        <v>35.75611782</v>
      </c>
      <c r="K605" s="24" t="n">
        <f aca="false">VLOOKUP(A605,coordinates!$A$3:$I$887,9,FALSE())</f>
        <v>-107.4315597</v>
      </c>
      <c r="L605" s="26" t="b">
        <f aca="false">COUNTIF(coordinates!$A$3:$A$887, A605)=1</f>
        <v>1</v>
      </c>
    </row>
    <row r="606" customFormat="false" ht="15.75" hidden="false" customHeight="false" outlineLevel="0" collapsed="false">
      <c r="A606" s="0" t="n">
        <v>528813960</v>
      </c>
      <c r="B606" s="0" t="s">
        <v>12</v>
      </c>
      <c r="C606" s="0" t="n">
        <v>275</v>
      </c>
      <c r="D606" s="0" t="n">
        <v>1</v>
      </c>
      <c r="E606" s="22" t="n">
        <v>45468</v>
      </c>
      <c r="F606" s="0" t="n">
        <v>126</v>
      </c>
      <c r="G606" s="0" t="n">
        <v>275</v>
      </c>
      <c r="H606" s="0" t="n">
        <v>35.70027</v>
      </c>
      <c r="I606" s="0" t="n">
        <v>-107.322</v>
      </c>
      <c r="J606" s="24" t="n">
        <f aca="false">VLOOKUP(A606,coordinates!$A$3:$I$887,8,FALSE())</f>
        <v>35.7002706</v>
      </c>
      <c r="K606" s="24" t="n">
        <f aca="false">VLOOKUP(A606,coordinates!$A$3:$I$887,9,FALSE())</f>
        <v>-107.3224354</v>
      </c>
      <c r="L606" s="26" t="b">
        <f aca="false">COUNTIF(coordinates!$A$3:$A$887, A606)=1</f>
        <v>1</v>
      </c>
    </row>
    <row r="607" customFormat="false" ht="15.75" hidden="false" customHeight="false" outlineLevel="0" collapsed="false">
      <c r="A607" s="0" t="n">
        <v>528813977</v>
      </c>
      <c r="B607" s="0" t="s">
        <v>12</v>
      </c>
      <c r="C607" s="0" t="n">
        <v>2200</v>
      </c>
      <c r="D607" s="0" t="n">
        <v>1</v>
      </c>
      <c r="E607" s="22" t="n">
        <v>45468</v>
      </c>
      <c r="F607" s="0" t="n">
        <v>126</v>
      </c>
      <c r="G607" s="0" t="n">
        <v>400</v>
      </c>
      <c r="H607" s="0" t="n">
        <v>35.70062</v>
      </c>
      <c r="I607" s="0" t="n">
        <v>-107.322</v>
      </c>
      <c r="J607" s="24" t="n">
        <f aca="false">VLOOKUP(A607,coordinates!$A$3:$I$887,8,FALSE())</f>
        <v>35.70062455</v>
      </c>
      <c r="K607" s="24" t="n">
        <f aca="false">VLOOKUP(A607,coordinates!$A$3:$I$887,9,FALSE())</f>
        <v>-107.3222919</v>
      </c>
      <c r="L607" s="26" t="b">
        <f aca="false">COUNTIF(coordinates!$A$3:$A$887, A607)=1</f>
        <v>1</v>
      </c>
    </row>
    <row r="608" customFormat="false" ht="15.75" hidden="false" customHeight="false" outlineLevel="0" collapsed="false">
      <c r="A608" s="0" t="n">
        <v>528813984</v>
      </c>
      <c r="B608" s="0" t="s">
        <v>12</v>
      </c>
      <c r="C608" s="0" t="n">
        <v>1275</v>
      </c>
      <c r="D608" s="0" t="n">
        <v>1</v>
      </c>
      <c r="E608" s="22" t="n">
        <v>45468</v>
      </c>
      <c r="F608" s="0" t="n">
        <v>126</v>
      </c>
      <c r="G608" s="0" t="n">
        <v>300</v>
      </c>
      <c r="H608" s="0" t="n">
        <v>35.70077</v>
      </c>
      <c r="I608" s="0" t="n">
        <v>-107.322</v>
      </c>
      <c r="J608" s="24" t="n">
        <f aca="false">VLOOKUP(A608,coordinates!$A$3:$I$887,8,FALSE())</f>
        <v>35.7007694</v>
      </c>
      <c r="K608" s="24" t="n">
        <f aca="false">VLOOKUP(A608,coordinates!$A$3:$I$887,9,FALSE())</f>
        <v>-107.3220934</v>
      </c>
      <c r="L608" s="26" t="b">
        <f aca="false">COUNTIF(coordinates!$A$3:$A$887, A608)=1</f>
        <v>1</v>
      </c>
    </row>
    <row r="609" customFormat="false" ht="15.75" hidden="false" customHeight="false" outlineLevel="0" collapsed="false">
      <c r="A609" s="0" t="n">
        <v>528813991</v>
      </c>
      <c r="B609" s="0" t="s">
        <v>12</v>
      </c>
      <c r="C609" s="0" t="n">
        <v>1275</v>
      </c>
      <c r="D609" s="0" t="n">
        <v>1</v>
      </c>
      <c r="E609" s="22" t="n">
        <v>45468</v>
      </c>
      <c r="F609" s="0" t="n">
        <v>126</v>
      </c>
      <c r="G609" s="0" t="n">
        <v>295</v>
      </c>
      <c r="H609" s="0" t="n">
        <v>35.70127</v>
      </c>
      <c r="I609" s="0" t="n">
        <v>-107.322</v>
      </c>
      <c r="J609" s="24" t="n">
        <f aca="false">VLOOKUP(A609,coordinates!$A$3:$I$887,8,FALSE())</f>
        <v>35.70127473</v>
      </c>
      <c r="K609" s="24" t="n">
        <f aca="false">VLOOKUP(A609,coordinates!$A$3:$I$887,9,FALSE())</f>
        <v>-107.3223911</v>
      </c>
      <c r="L609" s="26" t="b">
        <f aca="false">COUNTIF(coordinates!$A$3:$A$887, A609)=1</f>
        <v>1</v>
      </c>
    </row>
    <row r="610" customFormat="false" ht="15.75" hidden="false" customHeight="false" outlineLevel="0" collapsed="false">
      <c r="A610" s="0" t="n">
        <v>528814002</v>
      </c>
      <c r="B610" s="0" t="s">
        <v>12</v>
      </c>
      <c r="C610" s="0" t="n">
        <v>1275</v>
      </c>
      <c r="D610" s="0" t="n">
        <v>1</v>
      </c>
      <c r="E610" s="22" t="n">
        <v>45568</v>
      </c>
      <c r="F610" s="0" t="n">
        <v>26</v>
      </c>
      <c r="G610" s="0" t="n">
        <v>435</v>
      </c>
      <c r="H610" s="0" t="n">
        <v>35.35911</v>
      </c>
      <c r="I610" s="0" t="n">
        <v>-108.056</v>
      </c>
      <c r="J610" s="24" t="n">
        <f aca="false">VLOOKUP(A610,coordinates!$A$3:$I$887,8,FALSE())</f>
        <v>35.35910712</v>
      </c>
      <c r="K610" s="24" t="n">
        <f aca="false">VLOOKUP(A610,coordinates!$A$3:$I$887,9,FALSE())</f>
        <v>-108.0558318</v>
      </c>
      <c r="L610" s="26" t="b">
        <f aca="false">COUNTIF(coordinates!$A$3:$A$887, A610)=1</f>
        <v>1</v>
      </c>
    </row>
    <row r="611" customFormat="false" ht="15.75" hidden="false" customHeight="false" outlineLevel="0" collapsed="false">
      <c r="A611" s="0" t="n">
        <v>528814064</v>
      </c>
      <c r="B611" s="0" t="s">
        <v>12</v>
      </c>
      <c r="C611" s="0" t="n">
        <v>1275</v>
      </c>
      <c r="D611" s="0" t="n">
        <v>1</v>
      </c>
      <c r="E611" s="22" t="n">
        <v>45327</v>
      </c>
      <c r="F611" s="0" t="n">
        <v>267</v>
      </c>
      <c r="G611" s="0" t="n">
        <v>451</v>
      </c>
      <c r="H611" s="0" t="n">
        <v>35.6706</v>
      </c>
      <c r="I611" s="0" t="n">
        <v>-107.719</v>
      </c>
      <c r="J611" s="24" t="n">
        <f aca="false">VLOOKUP(A611,coordinates!$A$3:$I$887,8,FALSE())</f>
        <v>35.67059568</v>
      </c>
      <c r="K611" s="24" t="n">
        <f aca="false">VLOOKUP(A611,coordinates!$A$3:$I$887,9,FALSE())</f>
        <v>-107.7193111</v>
      </c>
      <c r="L611" s="26" t="b">
        <f aca="false">COUNTIF(coordinates!$A$3:$A$887, A611)=1</f>
        <v>1</v>
      </c>
    </row>
    <row r="612" customFormat="false" ht="15.75" hidden="false" customHeight="false" outlineLevel="0" collapsed="false">
      <c r="A612" s="0" t="n">
        <v>528814071</v>
      </c>
      <c r="B612" s="0" t="s">
        <v>12</v>
      </c>
      <c r="C612" s="0" t="n">
        <v>275</v>
      </c>
      <c r="D612" s="0" t="n">
        <v>1</v>
      </c>
      <c r="E612" s="22" t="n">
        <v>45327</v>
      </c>
      <c r="F612" s="0" t="n">
        <v>267</v>
      </c>
      <c r="G612" s="0" t="n">
        <v>271</v>
      </c>
      <c r="H612" s="0" t="n">
        <v>35.67187</v>
      </c>
      <c r="I612" s="0" t="n">
        <v>-107.722</v>
      </c>
      <c r="J612" s="24" t="n">
        <f aca="false">VLOOKUP(A612,coordinates!$A$3:$I$887,8,FALSE())</f>
        <v>35.67187473</v>
      </c>
      <c r="K612" s="24" t="n">
        <f aca="false">VLOOKUP(A612,coordinates!$A$3:$I$887,9,FALSE())</f>
        <v>-107.721709</v>
      </c>
      <c r="L612" s="26" t="b">
        <f aca="false">COUNTIF(coordinates!$A$3:$A$887, A612)=1</f>
        <v>1</v>
      </c>
    </row>
    <row r="613" customFormat="false" ht="15.75" hidden="false" customHeight="false" outlineLevel="0" collapsed="false">
      <c r="A613" s="0" t="n">
        <v>528814088</v>
      </c>
      <c r="B613" s="0" t="s">
        <v>12</v>
      </c>
      <c r="C613" s="0" t="n">
        <v>275</v>
      </c>
      <c r="D613" s="0" t="n">
        <v>1</v>
      </c>
      <c r="E613" s="22" t="n">
        <v>45327</v>
      </c>
      <c r="F613" s="0" t="n">
        <v>267</v>
      </c>
      <c r="G613" s="0" t="n">
        <v>285</v>
      </c>
      <c r="H613" s="0" t="n">
        <v>35.67292</v>
      </c>
      <c r="I613" s="0" t="n">
        <v>-107.723</v>
      </c>
      <c r="J613" s="24" t="n">
        <f aca="false">VLOOKUP(A613,coordinates!$A$3:$I$887,8,FALSE())</f>
        <v>35.67291735</v>
      </c>
      <c r="K613" s="24" t="n">
        <f aca="false">VLOOKUP(A613,coordinates!$A$3:$I$887,9,FALSE())</f>
        <v>-107.7232003</v>
      </c>
      <c r="L613" s="26" t="b">
        <f aca="false">COUNTIF(coordinates!$A$3:$A$887, A613)=1</f>
        <v>1</v>
      </c>
    </row>
    <row r="614" customFormat="false" ht="15.75" hidden="false" customHeight="false" outlineLevel="0" collapsed="false">
      <c r="A614" s="0" t="n">
        <v>528814095</v>
      </c>
      <c r="B614" s="0" t="s">
        <v>12</v>
      </c>
      <c r="C614" s="0" t="n">
        <v>275</v>
      </c>
      <c r="D614" s="0" t="n">
        <v>1</v>
      </c>
      <c r="E614" s="22" t="n">
        <v>45327</v>
      </c>
      <c r="F614" s="0" t="n">
        <v>267</v>
      </c>
      <c r="G614" s="0" t="n">
        <v>82</v>
      </c>
      <c r="H614" s="0" t="n">
        <v>35.67323</v>
      </c>
      <c r="I614" s="0" t="n">
        <v>-107.723</v>
      </c>
      <c r="J614" s="24" t="n">
        <f aca="false">VLOOKUP(A614,coordinates!$A$3:$I$887,8,FALSE())</f>
        <v>35.67323111</v>
      </c>
      <c r="K614" s="24" t="n">
        <f aca="false">VLOOKUP(A614,coordinates!$A$3:$I$887,9,FALSE())</f>
        <v>-107.7231172</v>
      </c>
      <c r="L614" s="26" t="b">
        <f aca="false">COUNTIF(coordinates!$A$3:$A$887, A614)=1</f>
        <v>1</v>
      </c>
    </row>
    <row r="615" customFormat="false" ht="15.75" hidden="false" customHeight="false" outlineLevel="0" collapsed="false">
      <c r="A615" s="0" t="n">
        <v>528814105</v>
      </c>
      <c r="B615" s="0" t="s">
        <v>12</v>
      </c>
      <c r="C615" s="0" t="n">
        <v>275</v>
      </c>
      <c r="D615" s="0" t="n">
        <v>1</v>
      </c>
      <c r="E615" s="22" t="n">
        <v>45327</v>
      </c>
      <c r="F615" s="0" t="n">
        <v>267</v>
      </c>
      <c r="G615" s="0" t="n">
        <v>253</v>
      </c>
      <c r="H615" s="0" t="n">
        <v>35.67361</v>
      </c>
      <c r="I615" s="0" t="n">
        <v>-107.723</v>
      </c>
      <c r="J615" s="24" t="n">
        <f aca="false">VLOOKUP(A615,coordinates!$A$3:$I$887,8,FALSE())</f>
        <v>35.67360806</v>
      </c>
      <c r="K615" s="24" t="n">
        <f aca="false">VLOOKUP(A615,coordinates!$A$3:$I$887,9,FALSE())</f>
        <v>-107.7231225</v>
      </c>
      <c r="L615" s="26" t="b">
        <f aca="false">COUNTIF(coordinates!$A$3:$A$887, A615)=1</f>
        <v>1</v>
      </c>
    </row>
    <row r="616" customFormat="false" ht="15.75" hidden="false" customHeight="false" outlineLevel="0" collapsed="false">
      <c r="A616" s="0" t="n">
        <v>528814112</v>
      </c>
      <c r="B616" s="0" t="s">
        <v>12</v>
      </c>
      <c r="C616" s="0" t="n">
        <v>275</v>
      </c>
      <c r="D616" s="0" t="n">
        <v>1</v>
      </c>
      <c r="E616" s="22" t="n">
        <v>45349</v>
      </c>
      <c r="F616" s="0" t="n">
        <v>245</v>
      </c>
      <c r="G616" s="0" t="n">
        <v>275</v>
      </c>
      <c r="H616" s="0" t="n">
        <v>35.69708</v>
      </c>
      <c r="I616" s="0" t="n">
        <v>-107.73</v>
      </c>
      <c r="J616" s="24" t="n">
        <f aca="false">VLOOKUP(A616,coordinates!$A$3:$I$887,8,FALSE())</f>
        <v>35.69708224</v>
      </c>
      <c r="K616" s="24" t="n">
        <f aca="false">VLOOKUP(A616,coordinates!$A$3:$I$887,9,FALSE())</f>
        <v>-107.7298737</v>
      </c>
      <c r="L616" s="26" t="b">
        <f aca="false">COUNTIF(coordinates!$A$3:$A$887, A616)=1</f>
        <v>1</v>
      </c>
    </row>
    <row r="617" customFormat="false" ht="15.75" hidden="false" customHeight="false" outlineLevel="0" collapsed="false">
      <c r="A617" s="0" t="n">
        <v>528814129</v>
      </c>
      <c r="B617" s="0" t="s">
        <v>12</v>
      </c>
      <c r="C617" s="0" t="n">
        <v>1275</v>
      </c>
      <c r="D617" s="0" t="n">
        <v>1</v>
      </c>
      <c r="E617" s="22" t="n">
        <v>45418</v>
      </c>
      <c r="F617" s="0" t="n">
        <v>176</v>
      </c>
      <c r="G617" s="0" t="n">
        <v>625</v>
      </c>
      <c r="H617" s="0" t="n">
        <v>35.70469</v>
      </c>
      <c r="I617" s="0" t="n">
        <v>-107.722</v>
      </c>
      <c r="J617" s="24" t="n">
        <f aca="false">VLOOKUP(A617,coordinates!$A$3:$I$887,8,FALSE())</f>
        <v>35.70469379</v>
      </c>
      <c r="K617" s="24" t="n">
        <f aca="false">VLOOKUP(A617,coordinates!$A$3:$I$887,9,FALSE())</f>
        <v>-107.7217627</v>
      </c>
      <c r="L617" s="26" t="b">
        <f aca="false">COUNTIF(coordinates!$A$3:$A$887, A617)=1</f>
        <v>1</v>
      </c>
    </row>
    <row r="618" customFormat="false" ht="15.75" hidden="false" customHeight="false" outlineLevel="0" collapsed="false">
      <c r="A618" s="0" t="n">
        <v>528814136</v>
      </c>
      <c r="B618" s="0" t="s">
        <v>12</v>
      </c>
      <c r="C618" s="0" t="n">
        <v>275</v>
      </c>
      <c r="D618" s="0" t="n">
        <v>1</v>
      </c>
      <c r="E618" s="22" t="n">
        <v>45418</v>
      </c>
      <c r="F618" s="0" t="n">
        <v>176</v>
      </c>
      <c r="G618" s="0" t="n">
        <v>189</v>
      </c>
      <c r="H618" s="0" t="n">
        <v>35.70467</v>
      </c>
      <c r="I618" s="0" t="n">
        <v>-107.722</v>
      </c>
      <c r="J618" s="24" t="n">
        <f aca="false">VLOOKUP(A618,coordinates!$A$3:$I$887,8,FALSE())</f>
        <v>35.70467201</v>
      </c>
      <c r="K618" s="24" t="n">
        <f aca="false">VLOOKUP(A618,coordinates!$A$3:$I$887,9,FALSE())</f>
        <v>-107.7221435</v>
      </c>
      <c r="L618" s="26" t="b">
        <f aca="false">COUNTIF(coordinates!$A$3:$A$887, A618)=1</f>
        <v>1</v>
      </c>
    </row>
    <row r="619" customFormat="false" ht="15.75" hidden="false" customHeight="false" outlineLevel="0" collapsed="false">
      <c r="A619" s="0" t="n">
        <v>528814143</v>
      </c>
      <c r="B619" s="0" t="s">
        <v>12</v>
      </c>
      <c r="C619" s="0" t="n">
        <v>1200</v>
      </c>
      <c r="D619" s="0" t="n">
        <v>1</v>
      </c>
      <c r="E619" s="22" t="n">
        <v>45418</v>
      </c>
      <c r="F619" s="0" t="n">
        <v>176</v>
      </c>
      <c r="G619" s="0" t="n">
        <v>436</v>
      </c>
      <c r="H619" s="0" t="n">
        <v>35.70705</v>
      </c>
      <c r="I619" s="0" t="n">
        <v>-107.723</v>
      </c>
      <c r="J619" s="24" t="n">
        <f aca="false">VLOOKUP(A619,coordinates!$A$3:$I$887,8,FALSE())</f>
        <v>35.70705041</v>
      </c>
      <c r="K619" s="24" t="n">
        <f aca="false">VLOOKUP(A619,coordinates!$A$3:$I$887,9,FALSE())</f>
        <v>-107.7234095</v>
      </c>
      <c r="L619" s="26" t="b">
        <f aca="false">COUNTIF(coordinates!$A$3:$A$887, A619)=1</f>
        <v>1</v>
      </c>
    </row>
    <row r="620" customFormat="false" ht="15.75" hidden="false" customHeight="false" outlineLevel="0" collapsed="false">
      <c r="A620" s="0" t="n">
        <v>528814150</v>
      </c>
      <c r="B620" s="0" t="s">
        <v>12</v>
      </c>
      <c r="C620" s="0" t="n">
        <v>1000</v>
      </c>
      <c r="D620" s="0" t="n">
        <v>1</v>
      </c>
      <c r="E620" s="22" t="n">
        <v>45418</v>
      </c>
      <c r="F620" s="0" t="n">
        <v>176</v>
      </c>
      <c r="G620" s="0" t="n">
        <v>322</v>
      </c>
      <c r="H620" s="0" t="n">
        <v>35.70853</v>
      </c>
      <c r="I620" s="0" t="n">
        <v>-107.722</v>
      </c>
      <c r="J620" s="24" t="n">
        <f aca="false">VLOOKUP(A620,coordinates!$A$3:$I$887,8,FALSE())</f>
        <v>35.70852707</v>
      </c>
      <c r="K620" s="24" t="n">
        <f aca="false">VLOOKUP(A620,coordinates!$A$3:$I$887,9,FALSE())</f>
        <v>-107.7220255</v>
      </c>
      <c r="L620" s="26" t="b">
        <f aca="false">COUNTIF(coordinates!$A$3:$A$887, A620)=1</f>
        <v>1</v>
      </c>
    </row>
    <row r="621" customFormat="false" ht="15.75" hidden="false" customHeight="false" outlineLevel="0" collapsed="false">
      <c r="A621" s="0" t="n">
        <v>528814167</v>
      </c>
      <c r="B621" s="0" t="s">
        <v>12</v>
      </c>
      <c r="C621" s="0" t="n">
        <v>275</v>
      </c>
      <c r="D621" s="0" t="n">
        <v>1</v>
      </c>
      <c r="E621" s="22" t="n">
        <v>45553</v>
      </c>
      <c r="F621" s="0" t="n">
        <v>41</v>
      </c>
      <c r="G621" s="0" t="n">
        <v>219</v>
      </c>
      <c r="H621" s="0" t="n">
        <v>35.60329</v>
      </c>
      <c r="I621" s="0" t="n">
        <v>-108.506</v>
      </c>
      <c r="J621" s="24" t="n">
        <f aca="false">VLOOKUP(A621,coordinates!$A$3:$I$887,8,FALSE())</f>
        <v>35.60329348</v>
      </c>
      <c r="K621" s="24" t="n">
        <f aca="false">VLOOKUP(A621,coordinates!$A$3:$I$887,9,FALSE())</f>
        <v>-108.50559</v>
      </c>
      <c r="L621" s="26" t="b">
        <f aca="false">COUNTIF(coordinates!$A$3:$A$887, A621)=1</f>
        <v>1</v>
      </c>
    </row>
    <row r="622" customFormat="false" ht="15.75" hidden="false" customHeight="false" outlineLevel="0" collapsed="false">
      <c r="A622" s="0" t="n">
        <v>528814174</v>
      </c>
      <c r="B622" s="0" t="s">
        <v>12</v>
      </c>
      <c r="C622" s="0" t="n">
        <v>275</v>
      </c>
      <c r="D622" s="0" t="n">
        <v>1</v>
      </c>
      <c r="E622" s="22" t="n">
        <v>45553</v>
      </c>
      <c r="F622" s="0" t="n">
        <v>41</v>
      </c>
      <c r="G622" s="0" t="n">
        <v>275</v>
      </c>
      <c r="H622" s="0" t="n">
        <v>35.60371</v>
      </c>
      <c r="I622" s="0" t="n">
        <v>-108.506</v>
      </c>
      <c r="J622" s="24" t="n">
        <f aca="false">VLOOKUP(A622,coordinates!$A$3:$I$887,8,FALSE())</f>
        <v>35.60370947</v>
      </c>
      <c r="K622" s="24" t="n">
        <f aca="false">VLOOKUP(A622,coordinates!$A$3:$I$887,9,FALSE())</f>
        <v>-108.5060312</v>
      </c>
      <c r="L622" s="26" t="b">
        <f aca="false">COUNTIF(coordinates!$A$3:$A$887, A622)=1</f>
        <v>1</v>
      </c>
    </row>
    <row r="623" customFormat="false" ht="15.75" hidden="false" customHeight="false" outlineLevel="0" collapsed="false">
      <c r="A623" s="0" t="n">
        <v>528814181</v>
      </c>
      <c r="B623" s="0" t="s">
        <v>12</v>
      </c>
      <c r="C623" s="0" t="n">
        <v>1275</v>
      </c>
      <c r="D623" s="0" t="n">
        <v>1</v>
      </c>
      <c r="E623" s="22" t="n">
        <v>45553</v>
      </c>
      <c r="F623" s="0" t="n">
        <v>41</v>
      </c>
      <c r="G623" s="0" t="n">
        <v>430</v>
      </c>
      <c r="H623" s="0" t="n">
        <v>35.60358</v>
      </c>
      <c r="I623" s="0" t="n">
        <v>-108.506</v>
      </c>
      <c r="J623" s="24" t="n">
        <f aca="false">VLOOKUP(A623,coordinates!$A$3:$I$887,8,FALSE())</f>
        <v>35.60358408</v>
      </c>
      <c r="K623" s="24" t="n">
        <f aca="false">VLOOKUP(A623,coordinates!$A$3:$I$887,9,FALSE())</f>
        <v>-108.5058931</v>
      </c>
      <c r="L623" s="26" t="b">
        <f aca="false">COUNTIF(coordinates!$A$3:$A$887, A623)=1</f>
        <v>1</v>
      </c>
    </row>
    <row r="624" customFormat="false" ht="15.75" hidden="false" customHeight="false" outlineLevel="0" collapsed="false">
      <c r="A624" s="0" t="n">
        <v>528814198</v>
      </c>
      <c r="B624" s="0" t="s">
        <v>12</v>
      </c>
      <c r="C624" s="0" t="n">
        <v>275</v>
      </c>
      <c r="D624" s="0" t="n">
        <v>1</v>
      </c>
      <c r="E624" s="22" t="n">
        <v>45532</v>
      </c>
      <c r="F624" s="0" t="n">
        <v>62</v>
      </c>
      <c r="G624" s="0" t="n">
        <v>276</v>
      </c>
      <c r="H624" s="0" t="n">
        <v>35.55158</v>
      </c>
      <c r="I624" s="0" t="n">
        <v>-108.28</v>
      </c>
      <c r="J624" s="24" t="n">
        <f aca="false">VLOOKUP(A624,coordinates!$A$3:$I$887,8,FALSE())</f>
        <v>35.55157835</v>
      </c>
      <c r="K624" s="24" t="n">
        <f aca="false">VLOOKUP(A624,coordinates!$A$3:$I$887,9,FALSE())</f>
        <v>-108.2802683</v>
      </c>
      <c r="L624" s="26" t="b">
        <f aca="false">COUNTIF(coordinates!$A$3:$A$887, A624)=1</f>
        <v>1</v>
      </c>
    </row>
    <row r="625" customFormat="false" ht="15.75" hidden="false" customHeight="false" outlineLevel="0" collapsed="false">
      <c r="A625" s="0" t="n">
        <v>528814208</v>
      </c>
      <c r="B625" s="0" t="s">
        <v>12</v>
      </c>
      <c r="C625" s="0" t="n">
        <v>1200</v>
      </c>
      <c r="D625" s="0" t="n">
        <v>1</v>
      </c>
      <c r="E625" s="22" t="n">
        <v>45532</v>
      </c>
      <c r="F625" s="0" t="n">
        <v>62</v>
      </c>
      <c r="G625" s="0" t="n">
        <v>356</v>
      </c>
      <c r="H625" s="0" t="n">
        <v>35.54725</v>
      </c>
      <c r="I625" s="0" t="n">
        <v>-108.281</v>
      </c>
      <c r="J625" s="24" t="n">
        <f aca="false">VLOOKUP(A625,coordinates!$A$3:$I$887,8,FALSE())</f>
        <v>35.54724979</v>
      </c>
      <c r="K625" s="24" t="n">
        <f aca="false">VLOOKUP(A625,coordinates!$A$3:$I$887,9,FALSE())</f>
        <v>-108.2810059</v>
      </c>
      <c r="L625" s="26" t="b">
        <f aca="false">COUNTIF(coordinates!$A$3:$A$887, A625)=1</f>
        <v>1</v>
      </c>
    </row>
    <row r="626" customFormat="false" ht="15.75" hidden="false" customHeight="false" outlineLevel="0" collapsed="false">
      <c r="A626" s="0" t="n">
        <v>528814215</v>
      </c>
      <c r="B626" s="0" t="s">
        <v>12</v>
      </c>
      <c r="C626" s="0" t="n">
        <v>275</v>
      </c>
      <c r="D626" s="0" t="n">
        <v>1</v>
      </c>
      <c r="E626" s="22" t="n">
        <v>45532</v>
      </c>
      <c r="F626" s="0" t="n">
        <v>62</v>
      </c>
      <c r="G626" s="0" t="n">
        <v>276</v>
      </c>
      <c r="H626" s="0" t="n">
        <v>35.54605</v>
      </c>
      <c r="I626" s="0" t="n">
        <v>-108.282</v>
      </c>
      <c r="J626" s="24" t="n">
        <f aca="false">VLOOKUP(A626,coordinates!$A$3:$I$887,8,FALSE())</f>
        <v>35.54604949</v>
      </c>
      <c r="K626" s="24" t="n">
        <f aca="false">VLOOKUP(A626,coordinates!$A$3:$I$887,9,FALSE())</f>
        <v>-108.2815745</v>
      </c>
      <c r="L626" s="26" t="b">
        <f aca="false">COUNTIF(coordinates!$A$3:$A$887, A626)=1</f>
        <v>1</v>
      </c>
    </row>
    <row r="627" customFormat="false" ht="15.75" hidden="false" customHeight="false" outlineLevel="0" collapsed="false">
      <c r="A627" s="0" t="n">
        <v>528814222</v>
      </c>
      <c r="B627" s="0" t="s">
        <v>12</v>
      </c>
      <c r="C627" s="0" t="n">
        <v>275</v>
      </c>
      <c r="D627" s="0" t="n">
        <v>1</v>
      </c>
      <c r="E627" s="22" t="n">
        <v>45148</v>
      </c>
      <c r="F627" s="0" t="n">
        <v>446</v>
      </c>
      <c r="G627" s="0" t="n">
        <v>276</v>
      </c>
      <c r="H627" s="0" t="n">
        <v>35.61753</v>
      </c>
      <c r="I627" s="0" t="n">
        <v>-108.444</v>
      </c>
      <c r="J627" s="24" t="n">
        <f aca="false">VLOOKUP(A627,coordinates!$A$3:$I$887,8,FALSE())</f>
        <v>35.61753186</v>
      </c>
      <c r="K627" s="24" t="n">
        <f aca="false">VLOOKUP(A627,coordinates!$A$3:$I$887,9,FALSE())</f>
        <v>-108.4438643</v>
      </c>
      <c r="L627" s="26" t="b">
        <f aca="false">COUNTIF(coordinates!$A$3:$A$887, A627)=1</f>
        <v>1</v>
      </c>
    </row>
    <row r="628" customFormat="false" ht="15.75" hidden="false" customHeight="false" outlineLevel="0" collapsed="false">
      <c r="A628" s="0" t="n">
        <v>528814253</v>
      </c>
      <c r="B628" s="0" t="s">
        <v>12</v>
      </c>
      <c r="C628" s="0" t="n">
        <v>275</v>
      </c>
      <c r="D628" s="0" t="n">
        <v>1</v>
      </c>
      <c r="E628" s="22" t="n">
        <v>45545</v>
      </c>
      <c r="F628" s="0" t="n">
        <v>49</v>
      </c>
      <c r="G628" s="0" t="n">
        <v>275</v>
      </c>
      <c r="H628" s="0" t="n">
        <v>35.69437</v>
      </c>
      <c r="I628" s="0" t="n">
        <v>-108.017</v>
      </c>
      <c r="J628" s="24" t="n">
        <f aca="false">VLOOKUP(A628,coordinates!$A$3:$I$887,8,FALSE())</f>
        <v>35.69436808</v>
      </c>
      <c r="K628" s="24" t="n">
        <f aca="false">VLOOKUP(A628,coordinates!$A$3:$I$887,9,FALSE())</f>
        <v>-108.0171061</v>
      </c>
      <c r="L628" s="26" t="b">
        <f aca="false">COUNTIF(coordinates!$A$3:$A$887, A628)=1</f>
        <v>1</v>
      </c>
    </row>
    <row r="629" customFormat="false" ht="15.75" hidden="false" customHeight="false" outlineLevel="0" collapsed="false">
      <c r="A629" s="0" t="n">
        <v>528814260</v>
      </c>
      <c r="B629" s="0" t="s">
        <v>12</v>
      </c>
      <c r="C629" s="0" t="n">
        <v>275</v>
      </c>
      <c r="D629" s="0" t="n">
        <v>1</v>
      </c>
      <c r="E629" s="22" t="n">
        <v>45545</v>
      </c>
      <c r="F629" s="0" t="n">
        <v>49</v>
      </c>
      <c r="G629" s="0" t="n">
        <v>275</v>
      </c>
      <c r="H629" s="0" t="n">
        <v>35.69447</v>
      </c>
      <c r="I629" s="0" t="n">
        <v>-108.017</v>
      </c>
      <c r="J629" s="24" t="n">
        <f aca="false">VLOOKUP(A629,coordinates!$A$3:$I$887,8,FALSE())</f>
        <v>35.69447482</v>
      </c>
      <c r="K629" s="24" t="n">
        <f aca="false">VLOOKUP(A629,coordinates!$A$3:$I$887,9,FALSE())</f>
        <v>-108.0170497</v>
      </c>
      <c r="L629" s="26" t="b">
        <f aca="false">COUNTIF(coordinates!$A$3:$A$887, A629)=1</f>
        <v>1</v>
      </c>
    </row>
    <row r="630" customFormat="false" ht="15.75" hidden="false" customHeight="false" outlineLevel="0" collapsed="false">
      <c r="A630" s="0" t="n">
        <v>528814277</v>
      </c>
      <c r="B630" s="0" t="s">
        <v>12</v>
      </c>
      <c r="C630" s="0" t="n">
        <v>1000</v>
      </c>
      <c r="D630" s="0" t="n">
        <v>1</v>
      </c>
      <c r="E630" s="22" t="n">
        <v>45435</v>
      </c>
      <c r="F630" s="0" t="n">
        <v>159</v>
      </c>
      <c r="G630" s="0" t="n">
        <v>55</v>
      </c>
      <c r="H630" s="0" t="n">
        <v>35.37257</v>
      </c>
      <c r="I630" s="0" t="n">
        <v>-108.092</v>
      </c>
      <c r="J630" s="24" t="n">
        <f aca="false">VLOOKUP(A630,coordinates!$A$3:$I$887,8,FALSE())</f>
        <v>35.37257305</v>
      </c>
      <c r="K630" s="24" t="n">
        <f aca="false">VLOOKUP(A630,coordinates!$A$3:$I$887,9,FALSE())</f>
        <v>-108.0918109</v>
      </c>
      <c r="L630" s="26" t="b">
        <f aca="false">COUNTIF(coordinates!$A$3:$A$887, A630)=1</f>
        <v>1</v>
      </c>
    </row>
    <row r="631" customFormat="false" ht="15.75" hidden="false" customHeight="false" outlineLevel="0" collapsed="false">
      <c r="A631" s="0" t="n">
        <v>528814284</v>
      </c>
      <c r="B631" s="0" t="s">
        <v>12</v>
      </c>
      <c r="C631" s="0" t="n">
        <v>275</v>
      </c>
      <c r="D631" s="0" t="n">
        <v>1</v>
      </c>
      <c r="E631" s="22" t="n">
        <v>45568</v>
      </c>
      <c r="F631" s="0" t="n">
        <v>26</v>
      </c>
      <c r="G631" s="0" t="n">
        <v>270</v>
      </c>
      <c r="H631" s="0" t="n">
        <v>35.3709</v>
      </c>
      <c r="I631" s="0" t="n">
        <v>-108.091</v>
      </c>
      <c r="J631" s="24" t="n">
        <f aca="false">VLOOKUP(A631,coordinates!$A$3:$I$887,8,FALSE())</f>
        <v>35.37089991</v>
      </c>
      <c r="K631" s="24" t="n">
        <f aca="false">VLOOKUP(A631,coordinates!$A$3:$I$887,9,FALSE())</f>
        <v>-108.0914435</v>
      </c>
      <c r="L631" s="26" t="b">
        <f aca="false">COUNTIF(coordinates!$A$3:$A$887, A631)=1</f>
        <v>1</v>
      </c>
    </row>
    <row r="632" customFormat="false" ht="15.75" hidden="false" customHeight="false" outlineLevel="0" collapsed="false">
      <c r="A632" s="0" t="n">
        <v>528814291</v>
      </c>
      <c r="B632" s="0" t="s">
        <v>12</v>
      </c>
      <c r="C632" s="0" t="n">
        <v>275</v>
      </c>
      <c r="D632" s="0" t="n">
        <v>1</v>
      </c>
      <c r="E632" s="22" t="n">
        <v>45440</v>
      </c>
      <c r="F632" s="0" t="n">
        <v>154</v>
      </c>
      <c r="G632" s="0" t="n">
        <v>270</v>
      </c>
      <c r="H632" s="0" t="n">
        <v>35.37073</v>
      </c>
      <c r="I632" s="0" t="n">
        <v>-108.091</v>
      </c>
      <c r="J632" s="24" t="n">
        <f aca="false">VLOOKUP(A632,coordinates!$A$3:$I$887,8,FALSE())</f>
        <v>35.37072712</v>
      </c>
      <c r="K632" s="24" t="n">
        <f aca="false">VLOOKUP(A632,coordinates!$A$3:$I$887,9,FALSE())</f>
        <v>-108.0914757</v>
      </c>
      <c r="L632" s="26" t="b">
        <f aca="false">COUNTIF(coordinates!$A$3:$A$887, A632)=1</f>
        <v>1</v>
      </c>
    </row>
    <row r="633" customFormat="false" ht="15.75" hidden="false" customHeight="false" outlineLevel="0" collapsed="false">
      <c r="A633" s="0" t="n">
        <v>528814301</v>
      </c>
      <c r="B633" s="0" t="s">
        <v>12</v>
      </c>
      <c r="C633" s="0" t="n">
        <v>275</v>
      </c>
      <c r="D633" s="0" t="n">
        <v>1</v>
      </c>
      <c r="E633" s="22" t="n">
        <v>45153</v>
      </c>
      <c r="F633" s="0" t="n">
        <v>441</v>
      </c>
      <c r="G633" s="0" t="n">
        <v>276</v>
      </c>
      <c r="H633" s="0" t="n">
        <v>35.37271</v>
      </c>
      <c r="I633" s="0" t="n">
        <v>-108.095</v>
      </c>
      <c r="J633" s="24" t="n">
        <f aca="false">VLOOKUP(A633,coordinates!$A$3:$I$887,8,FALSE())</f>
        <v>35.37271083</v>
      </c>
      <c r="K633" s="24" t="n">
        <f aca="false">VLOOKUP(A633,coordinates!$A$3:$I$887,9,FALSE())</f>
        <v>-108.0948633</v>
      </c>
      <c r="L633" s="26" t="b">
        <f aca="false">COUNTIF(coordinates!$A$3:$A$887, A633)=1</f>
        <v>1</v>
      </c>
    </row>
    <row r="634" customFormat="false" ht="15.75" hidden="false" customHeight="false" outlineLevel="0" collapsed="false">
      <c r="A634" s="0" t="n">
        <v>528814325</v>
      </c>
      <c r="B634" s="0" t="s">
        <v>12</v>
      </c>
      <c r="C634" s="0" t="n">
        <v>275</v>
      </c>
      <c r="D634" s="0" t="n">
        <v>1</v>
      </c>
      <c r="E634" s="22" t="n">
        <v>45217</v>
      </c>
      <c r="F634" s="0" t="n">
        <v>377</v>
      </c>
      <c r="G634" s="0" t="n">
        <v>283</v>
      </c>
      <c r="H634" s="0" t="n">
        <v>35.60113</v>
      </c>
      <c r="I634" s="0" t="n">
        <v>-107.994</v>
      </c>
      <c r="J634" s="24" t="n">
        <f aca="false">VLOOKUP(A634,coordinates!$A$3:$I$887,8,FALSE())</f>
        <v>35.60113226</v>
      </c>
      <c r="K634" s="24" t="n">
        <f aca="false">VLOOKUP(A634,coordinates!$A$3:$I$887,9,FALSE())</f>
        <v>-107.9944038</v>
      </c>
      <c r="L634" s="26" t="b">
        <f aca="false">COUNTIF(coordinates!$A$3:$A$887, A634)=1</f>
        <v>1</v>
      </c>
    </row>
    <row r="635" customFormat="false" ht="15.75" hidden="false" customHeight="false" outlineLevel="0" collapsed="false">
      <c r="A635" s="0" t="n">
        <v>528814332</v>
      </c>
      <c r="B635" s="0" t="s">
        <v>12</v>
      </c>
      <c r="C635" s="0" t="n">
        <v>275</v>
      </c>
      <c r="D635" s="0" t="n">
        <v>1</v>
      </c>
      <c r="E635" s="22" t="n">
        <v>45355</v>
      </c>
      <c r="F635" s="0" t="n">
        <v>239</v>
      </c>
      <c r="G635" s="0" t="n">
        <v>180</v>
      </c>
      <c r="H635" s="0" t="n">
        <v>35.61944</v>
      </c>
      <c r="I635" s="0" t="n">
        <v>-108.457</v>
      </c>
      <c r="J635" s="24" t="n">
        <f aca="false">VLOOKUP(A635,coordinates!$A$3:$I$887,8,FALSE())</f>
        <v>35.61944298</v>
      </c>
      <c r="K635" s="24" t="n">
        <f aca="false">VLOOKUP(A635,coordinates!$A$3:$I$887,9,FALSE())</f>
        <v>-108.4565485</v>
      </c>
      <c r="L635" s="26" t="b">
        <f aca="false">COUNTIF(coordinates!$A$3:$A$887, A635)=1</f>
        <v>1</v>
      </c>
    </row>
    <row r="636" customFormat="false" ht="15.75" hidden="false" customHeight="false" outlineLevel="0" collapsed="false">
      <c r="A636" s="0" t="n">
        <v>528814349</v>
      </c>
      <c r="B636" s="0" t="s">
        <v>12</v>
      </c>
      <c r="C636" s="0" t="n">
        <v>275</v>
      </c>
      <c r="D636" s="0" t="n">
        <v>7</v>
      </c>
      <c r="E636" s="22" t="n">
        <v>45358</v>
      </c>
      <c r="F636" s="0" t="n">
        <v>236</v>
      </c>
      <c r="G636" s="0" t="n">
        <v>256</v>
      </c>
      <c r="H636" s="0" t="n">
        <v>35.61919</v>
      </c>
      <c r="I636" s="0" t="n">
        <v>-108.457</v>
      </c>
      <c r="J636" s="24" t="n">
        <f aca="false">VLOOKUP(A636,coordinates!$A$3:$I$887,8,FALSE())</f>
        <v>35.61918569</v>
      </c>
      <c r="K636" s="24" t="n">
        <f aca="false">VLOOKUP(A636,coordinates!$A$3:$I$887,9,FALSE())</f>
        <v>-108.4565806</v>
      </c>
      <c r="L636" s="26" t="b">
        <f aca="false">COUNTIF(coordinates!$A$3:$A$887, A636)=1</f>
        <v>1</v>
      </c>
    </row>
    <row r="637" customFormat="false" ht="15.75" hidden="false" customHeight="false" outlineLevel="0" collapsed="false">
      <c r="A637" s="0" t="n">
        <v>528814356</v>
      </c>
      <c r="B637" s="0" t="s">
        <v>12</v>
      </c>
      <c r="C637" s="0" t="n">
        <v>275</v>
      </c>
      <c r="D637" s="0" t="n">
        <v>1</v>
      </c>
      <c r="E637" s="22" t="n">
        <v>45216</v>
      </c>
      <c r="F637" s="0" t="n">
        <v>378</v>
      </c>
      <c r="G637" s="0" t="n">
        <v>276</v>
      </c>
      <c r="H637" s="0" t="n">
        <v>35.61943</v>
      </c>
      <c r="I637" s="0" t="n">
        <v>-108.457</v>
      </c>
      <c r="J637" s="24" t="n">
        <f aca="false">VLOOKUP(A637,coordinates!$A$3:$I$887,8,FALSE())</f>
        <v>35.6194299</v>
      </c>
      <c r="K637" s="24" t="n">
        <f aca="false">VLOOKUP(A637,coordinates!$A$3:$I$887,9,FALSE())</f>
        <v>-108.4568757</v>
      </c>
      <c r="L637" s="26" t="b">
        <f aca="false">COUNTIF(coordinates!$A$3:$A$887, A637)=1</f>
        <v>1</v>
      </c>
    </row>
    <row r="638" customFormat="false" ht="15.75" hidden="false" customHeight="false" outlineLevel="0" collapsed="false">
      <c r="A638" s="0" t="n">
        <v>528814370</v>
      </c>
      <c r="B638" s="0" t="s">
        <v>12</v>
      </c>
      <c r="C638" s="0" t="n">
        <v>275</v>
      </c>
      <c r="D638" s="0" t="n">
        <v>7</v>
      </c>
      <c r="E638" s="22" t="n">
        <v>45460</v>
      </c>
      <c r="F638" s="0" t="n">
        <v>134</v>
      </c>
      <c r="G638" s="0" t="n">
        <v>223</v>
      </c>
      <c r="H638" s="0" t="n">
        <v>35.61054</v>
      </c>
      <c r="I638" s="0" t="n">
        <v>-108.526</v>
      </c>
      <c r="J638" s="24" t="n">
        <f aca="false">VLOOKUP(A638,coordinates!$A$3:$I$887,8,FALSE())</f>
        <v>35.61053674</v>
      </c>
      <c r="K638" s="24" t="n">
        <f aca="false">VLOOKUP(A638,coordinates!$A$3:$I$887,9,FALSE())</f>
        <v>-108.5264039</v>
      </c>
      <c r="L638" s="26" t="b">
        <f aca="false">COUNTIF(coordinates!$A$3:$A$887, A638)=1</f>
        <v>1</v>
      </c>
    </row>
    <row r="639" customFormat="false" ht="15.75" hidden="false" customHeight="false" outlineLevel="0" collapsed="false">
      <c r="A639" s="0" t="n">
        <v>528814394</v>
      </c>
      <c r="B639" s="0" t="s">
        <v>12</v>
      </c>
      <c r="C639" s="0" t="n">
        <v>275</v>
      </c>
      <c r="D639" s="0" t="n">
        <v>1</v>
      </c>
      <c r="E639" s="22" t="n">
        <v>45236</v>
      </c>
      <c r="F639" s="0" t="n">
        <v>358</v>
      </c>
      <c r="G639" s="0" t="n">
        <v>304</v>
      </c>
      <c r="H639" s="0" t="n">
        <v>35.78225</v>
      </c>
      <c r="I639" s="0" t="n">
        <v>-107.752</v>
      </c>
      <c r="J639" s="24" t="n">
        <f aca="false">VLOOKUP(A639,coordinates!$A$3:$I$887,8,FALSE())</f>
        <v>35.78225285</v>
      </c>
      <c r="K639" s="24" t="n">
        <f aca="false">VLOOKUP(A639,coordinates!$A$3:$I$887,9,FALSE())</f>
        <v>-107.7516626</v>
      </c>
      <c r="L639" s="26" t="b">
        <f aca="false">COUNTIF(coordinates!$A$3:$A$887, A639)=1</f>
        <v>1</v>
      </c>
    </row>
    <row r="640" customFormat="false" ht="15.75" hidden="false" customHeight="false" outlineLevel="0" collapsed="false">
      <c r="A640" s="0" t="n">
        <v>528814411</v>
      </c>
      <c r="B640" s="0" t="s">
        <v>12</v>
      </c>
      <c r="C640" s="0" t="n">
        <v>3200</v>
      </c>
      <c r="D640" s="0" t="n">
        <v>1</v>
      </c>
      <c r="E640" s="22" t="n">
        <v>45266</v>
      </c>
      <c r="F640" s="0" t="n">
        <v>328</v>
      </c>
      <c r="G640" s="0" t="n">
        <v>952</v>
      </c>
      <c r="H640" s="0" t="n">
        <v>35.33726</v>
      </c>
      <c r="I640" s="0" t="n">
        <v>-108.149</v>
      </c>
      <c r="J640" s="24" t="n">
        <f aca="false">VLOOKUP(A640,coordinates!$A$3:$I$887,8,FALSE())</f>
        <v>35.33726411</v>
      </c>
      <c r="K640" s="24" t="n">
        <f aca="false">VLOOKUP(A640,coordinates!$A$3:$I$887,9,FALSE())</f>
        <v>-108.1493913</v>
      </c>
      <c r="L640" s="26" t="b">
        <f aca="false">COUNTIF(coordinates!$A$3:$A$887, A640)=1</f>
        <v>1</v>
      </c>
    </row>
    <row r="641" customFormat="false" ht="15.75" hidden="false" customHeight="false" outlineLevel="0" collapsed="false">
      <c r="A641" s="0" t="n">
        <v>528814428</v>
      </c>
      <c r="B641" s="0" t="s">
        <v>12</v>
      </c>
      <c r="C641" s="0" t="n">
        <v>1200</v>
      </c>
      <c r="D641" s="0" t="n">
        <v>1</v>
      </c>
      <c r="E641" s="22" t="n">
        <v>45167</v>
      </c>
      <c r="F641" s="0" t="n">
        <v>427</v>
      </c>
      <c r="G641" s="0" t="n">
        <v>1200</v>
      </c>
      <c r="H641" s="0" t="n">
        <v>35.3076</v>
      </c>
      <c r="I641" s="0" t="n">
        <v>-108.074</v>
      </c>
      <c r="J641" s="24" t="n">
        <f aca="false">VLOOKUP(A641,coordinates!$A$3:$I$887,8,FALSE())</f>
        <v>35.30759919</v>
      </c>
      <c r="K641" s="24" t="n">
        <f aca="false">VLOOKUP(A641,coordinates!$A$3:$I$887,9,FALSE())</f>
        <v>-108.0744812</v>
      </c>
      <c r="L641" s="26" t="b">
        <f aca="false">COUNTIF(coordinates!$A$3:$A$887, A641)=1</f>
        <v>1</v>
      </c>
    </row>
    <row r="642" customFormat="false" ht="15.75" hidden="false" customHeight="false" outlineLevel="0" collapsed="false">
      <c r="A642" s="0" t="n">
        <v>528814435</v>
      </c>
      <c r="B642" s="0" t="s">
        <v>12</v>
      </c>
      <c r="C642" s="0" t="n">
        <v>1000</v>
      </c>
      <c r="D642" s="0" t="n">
        <v>1</v>
      </c>
      <c r="E642" s="22" t="n">
        <v>45250</v>
      </c>
      <c r="F642" s="0" t="n">
        <v>344</v>
      </c>
      <c r="G642" s="0" t="n">
        <v>117</v>
      </c>
      <c r="H642" s="0" t="n">
        <v>35.35405</v>
      </c>
      <c r="I642" s="0" t="n">
        <v>-108.064</v>
      </c>
      <c r="J642" s="24" t="n">
        <f aca="false">VLOOKUP(A642,coordinates!$A$3:$I$887,8,FALSE())</f>
        <v>35.35404848</v>
      </c>
      <c r="K642" s="24" t="n">
        <f aca="false">VLOOKUP(A642,coordinates!$A$3:$I$887,9,FALSE())</f>
        <v>-108.0643559</v>
      </c>
      <c r="L642" s="26" t="b">
        <f aca="false">COUNTIF(coordinates!$A$3:$A$887, A642)=1</f>
        <v>1</v>
      </c>
    </row>
    <row r="643" customFormat="false" ht="15.75" hidden="false" customHeight="false" outlineLevel="0" collapsed="false">
      <c r="A643" s="0" t="n">
        <v>528814442</v>
      </c>
      <c r="B643" s="0" t="s">
        <v>12</v>
      </c>
      <c r="C643" s="0" t="n">
        <v>275</v>
      </c>
      <c r="D643" s="0" t="n">
        <v>1</v>
      </c>
      <c r="E643" s="22" t="n">
        <v>45413</v>
      </c>
      <c r="F643" s="0" t="n">
        <v>181</v>
      </c>
      <c r="G643" s="0" t="n">
        <v>271</v>
      </c>
      <c r="H643" s="0" t="n">
        <v>35.5651</v>
      </c>
      <c r="I643" s="0" t="n">
        <v>-108.269</v>
      </c>
      <c r="J643" s="24" t="n">
        <f aca="false">VLOOKUP(A643,coordinates!$A$3:$I$887,8,FALSE())</f>
        <v>35.56510373</v>
      </c>
      <c r="K643" s="24" t="n">
        <f aca="false">VLOOKUP(A643,coordinates!$A$3:$I$887,9,FALSE())</f>
        <v>-108.2691988</v>
      </c>
      <c r="L643" s="26" t="b">
        <f aca="false">COUNTIF(coordinates!$A$3:$A$887, A643)=1</f>
        <v>1</v>
      </c>
    </row>
    <row r="644" customFormat="false" ht="15.75" hidden="false" customHeight="false" outlineLevel="0" collapsed="false">
      <c r="A644" s="0" t="n">
        <v>528814459</v>
      </c>
      <c r="B644" s="0" t="s">
        <v>12</v>
      </c>
      <c r="C644" s="0" t="n">
        <v>275</v>
      </c>
      <c r="D644" s="0" t="n">
        <v>1</v>
      </c>
      <c r="E644" s="22" t="n">
        <v>45327</v>
      </c>
      <c r="F644" s="0" t="n">
        <v>267</v>
      </c>
      <c r="G644" s="0" t="n">
        <v>212</v>
      </c>
      <c r="H644" s="0" t="n">
        <v>35.67385</v>
      </c>
      <c r="I644" s="0" t="n">
        <v>-107.724</v>
      </c>
      <c r="J644" s="24" t="n">
        <f aca="false">VLOOKUP(A644,coordinates!$A$3:$I$887,8,FALSE())</f>
        <v>35.67384992</v>
      </c>
      <c r="K644" s="24" t="n">
        <f aca="false">VLOOKUP(A644,coordinates!$A$3:$I$887,9,FALSE())</f>
        <v>-107.7235463</v>
      </c>
      <c r="L644" s="26" t="b">
        <f aca="false">COUNTIF(coordinates!$A$3:$A$887, A644)=1</f>
        <v>1</v>
      </c>
    </row>
    <row r="645" customFormat="false" ht="15.75" hidden="false" customHeight="false" outlineLevel="0" collapsed="false">
      <c r="A645" s="0" t="n">
        <v>528814480</v>
      </c>
      <c r="B645" s="0" t="s">
        <v>12</v>
      </c>
      <c r="C645" s="0" t="n">
        <v>275</v>
      </c>
      <c r="D645" s="0" t="n">
        <v>1</v>
      </c>
      <c r="E645" s="22" t="n">
        <v>45573</v>
      </c>
      <c r="F645" s="0" t="n">
        <v>21</v>
      </c>
      <c r="G645" s="0" t="n">
        <v>276</v>
      </c>
      <c r="H645" s="0" t="n">
        <v>35.57375</v>
      </c>
      <c r="I645" s="0" t="n">
        <v>-108.33</v>
      </c>
      <c r="J645" s="24" t="n">
        <f aca="false">VLOOKUP(A645,coordinates!$A$3:$I$887,8,FALSE())</f>
        <v>35.57375187</v>
      </c>
      <c r="K645" s="24" t="n">
        <f aca="false">VLOOKUP(A645,coordinates!$A$3:$I$887,9,FALSE())</f>
        <v>-108.3297752</v>
      </c>
      <c r="L645" s="26" t="b">
        <f aca="false">COUNTIF(coordinates!$A$3:$A$887, A645)=1</f>
        <v>1</v>
      </c>
    </row>
    <row r="646" customFormat="false" ht="15.75" hidden="false" customHeight="false" outlineLevel="0" collapsed="false">
      <c r="A646" s="0" t="n">
        <v>528814507</v>
      </c>
      <c r="B646" s="0" t="s">
        <v>12</v>
      </c>
      <c r="C646" s="0" t="n">
        <v>275</v>
      </c>
      <c r="D646" s="0" t="n">
        <v>1</v>
      </c>
      <c r="E646" s="22" t="n">
        <v>45482</v>
      </c>
      <c r="F646" s="0" t="n">
        <v>112</v>
      </c>
      <c r="G646" s="0" t="n">
        <v>258</v>
      </c>
      <c r="H646" s="0" t="n">
        <v>35.64669</v>
      </c>
      <c r="I646" s="0" t="n">
        <v>-108.013</v>
      </c>
      <c r="J646" s="24" t="n">
        <f aca="false">VLOOKUP(A646,coordinates!$A$3:$I$887,8,FALSE())</f>
        <v>35.64669031</v>
      </c>
      <c r="K646" s="24" t="n">
        <f aca="false">VLOOKUP(A646,coordinates!$A$3:$I$887,9,FALSE())</f>
        <v>-108.0128722</v>
      </c>
      <c r="L646" s="26" t="b">
        <f aca="false">COUNTIF(coordinates!$A$3:$A$887, A646)=1</f>
        <v>1</v>
      </c>
    </row>
    <row r="647" customFormat="false" ht="15.75" hidden="false" customHeight="false" outlineLevel="0" collapsed="false">
      <c r="A647" s="0" t="n">
        <v>528814514</v>
      </c>
      <c r="B647" s="0" t="s">
        <v>12</v>
      </c>
      <c r="C647" s="0" t="n">
        <v>275</v>
      </c>
      <c r="D647" s="0" t="n">
        <v>1</v>
      </c>
      <c r="E647" s="22" t="n">
        <v>45231</v>
      </c>
      <c r="F647" s="0" t="n">
        <v>363</v>
      </c>
      <c r="G647" s="0" t="n">
        <v>93</v>
      </c>
      <c r="H647" s="0" t="n">
        <v>35.56865</v>
      </c>
      <c r="I647" s="0" t="n">
        <v>-108.331</v>
      </c>
      <c r="J647" s="24" t="n">
        <f aca="false">VLOOKUP(A647,coordinates!$A$3:$I$887,8,FALSE())</f>
        <v>35.56865463</v>
      </c>
      <c r="K647" s="24" t="n">
        <f aca="false">VLOOKUP(A647,coordinates!$A$3:$I$887,9,FALSE())</f>
        <v>-108.3314073</v>
      </c>
      <c r="L647" s="26" t="b">
        <f aca="false">COUNTIF(coordinates!$A$3:$A$887, A647)=1</f>
        <v>1</v>
      </c>
    </row>
    <row r="648" customFormat="false" ht="15.75" hidden="false" customHeight="false" outlineLevel="0" collapsed="false">
      <c r="A648" s="0" t="n">
        <v>528814521</v>
      </c>
      <c r="B648" s="0" t="s">
        <v>12</v>
      </c>
      <c r="C648" s="0" t="n">
        <v>1200</v>
      </c>
      <c r="D648" s="0" t="n">
        <v>1</v>
      </c>
      <c r="E648" s="22" t="n">
        <v>45236</v>
      </c>
      <c r="F648" s="0" t="n">
        <v>358</v>
      </c>
      <c r="G648" s="0" t="n">
        <v>241</v>
      </c>
      <c r="H648" s="0" t="n">
        <v>35.67063</v>
      </c>
      <c r="I648" s="0" t="n">
        <v>-107.719</v>
      </c>
      <c r="J648" s="24" t="n">
        <f aca="false">VLOOKUP(A648,coordinates!$A$3:$I$887,8,FALSE())</f>
        <v>35.67062836</v>
      </c>
      <c r="K648" s="24" t="n">
        <f aca="false">VLOOKUP(A648,coordinates!$A$3:$I$887,9,FALSE())</f>
        <v>-107.7189732</v>
      </c>
      <c r="L648" s="26" t="b">
        <f aca="false">COUNTIF(coordinates!$A$3:$A$887, A648)=1</f>
        <v>1</v>
      </c>
    </row>
    <row r="649" customFormat="false" ht="15.75" hidden="false" customHeight="false" outlineLevel="0" collapsed="false">
      <c r="A649" s="0" t="n">
        <v>528814538</v>
      </c>
      <c r="B649" s="0" t="s">
        <v>12</v>
      </c>
      <c r="C649" s="0" t="n">
        <v>2000</v>
      </c>
      <c r="D649" s="0" t="n">
        <v>1</v>
      </c>
      <c r="E649" s="22" t="n">
        <v>45244</v>
      </c>
      <c r="F649" s="0" t="n">
        <v>350</v>
      </c>
      <c r="G649" s="0" t="n">
        <v>430</v>
      </c>
      <c r="H649" s="0" t="n">
        <v>36.0951</v>
      </c>
      <c r="I649" s="0" t="n">
        <v>-108.834</v>
      </c>
      <c r="J649" s="24" t="n">
        <f aca="false">VLOOKUP(A649,coordinates!$A$3:$I$887,8,FALSE())</f>
        <v>36.09509997</v>
      </c>
      <c r="K649" s="24" t="n">
        <f aca="false">VLOOKUP(A649,coordinates!$A$3:$I$887,9,FALSE())</f>
        <v>-108.8338253</v>
      </c>
      <c r="L649" s="26" t="b">
        <f aca="false">COUNTIF(coordinates!$A$3:$A$887, A649)=1</f>
        <v>1</v>
      </c>
    </row>
    <row r="650" customFormat="false" ht="15.75" hidden="false" customHeight="false" outlineLevel="0" collapsed="false">
      <c r="A650" s="0" t="n">
        <v>528814545</v>
      </c>
      <c r="B650" s="0" t="s">
        <v>12</v>
      </c>
      <c r="C650" s="0" t="n">
        <v>1200</v>
      </c>
      <c r="D650" s="0" t="n">
        <v>1</v>
      </c>
      <c r="E650" s="22" t="n">
        <v>45581</v>
      </c>
      <c r="F650" s="0" t="n">
        <v>13</v>
      </c>
      <c r="G650" s="0" t="n">
        <v>689</v>
      </c>
      <c r="H650" s="0" t="n">
        <v>36.08756</v>
      </c>
      <c r="I650" s="0" t="n">
        <v>-108.79</v>
      </c>
      <c r="J650" s="24" t="n">
        <f aca="false">VLOOKUP(A650,coordinates!$A$3:$I$887,8,FALSE())</f>
        <v>36.08755674</v>
      </c>
      <c r="K650" s="24" t="n">
        <f aca="false">VLOOKUP(A650,coordinates!$A$3:$I$887,9,FALSE())</f>
        <v>-108.7899899</v>
      </c>
      <c r="L650" s="26" t="b">
        <f aca="false">COUNTIF(coordinates!$A$3:$A$887, A650)=1</f>
        <v>1</v>
      </c>
    </row>
    <row r="651" customFormat="false" ht="15.75" hidden="false" customHeight="false" outlineLevel="0" collapsed="false">
      <c r="A651" s="0" t="n">
        <v>528814552</v>
      </c>
      <c r="B651" s="0" t="s">
        <v>12</v>
      </c>
      <c r="C651" s="0" t="n">
        <v>1000</v>
      </c>
      <c r="D651" s="0" t="n">
        <v>1</v>
      </c>
      <c r="E651" s="22" t="n">
        <v>45344</v>
      </c>
      <c r="F651" s="0" t="n">
        <v>250</v>
      </c>
      <c r="G651" s="0" t="n">
        <v>118</v>
      </c>
      <c r="H651" s="0" t="n">
        <v>36.08134</v>
      </c>
      <c r="I651" s="0" t="n">
        <v>-108.789</v>
      </c>
      <c r="J651" s="24" t="n">
        <f aca="false">VLOOKUP(A651,coordinates!$A$3:$I$887,8,FALSE())</f>
        <v>36.0813362</v>
      </c>
      <c r="K651" s="24" t="n">
        <f aca="false">VLOOKUP(A651,coordinates!$A$3:$I$887,9,FALSE())</f>
        <v>-108.7892979</v>
      </c>
      <c r="L651" s="26" t="b">
        <f aca="false">COUNTIF(coordinates!$A$3:$A$887, A651)=1</f>
        <v>1</v>
      </c>
    </row>
    <row r="652" customFormat="false" ht="15.75" hidden="false" customHeight="false" outlineLevel="0" collapsed="false">
      <c r="A652" s="0" t="n">
        <v>528814569</v>
      </c>
      <c r="B652" s="0" t="s">
        <v>12</v>
      </c>
      <c r="C652" s="0" t="n">
        <v>1200</v>
      </c>
      <c r="D652" s="0" t="n">
        <v>1</v>
      </c>
      <c r="E652" s="22" t="n">
        <v>45581</v>
      </c>
      <c r="F652" s="0" t="n">
        <v>13</v>
      </c>
      <c r="G652" s="0" t="n">
        <v>450</v>
      </c>
      <c r="H652" s="0" t="n">
        <v>36.08134</v>
      </c>
      <c r="I652" s="0" t="n">
        <v>-108.79</v>
      </c>
      <c r="J652" s="24" t="n">
        <f aca="false">VLOOKUP(A652,coordinates!$A$3:$I$887,8,FALSE())</f>
        <v>36.0813362</v>
      </c>
      <c r="K652" s="24" t="n">
        <f aca="false">VLOOKUP(A652,coordinates!$A$3:$I$887,9,FALSE())</f>
        <v>-108.7896681</v>
      </c>
      <c r="L652" s="26" t="b">
        <f aca="false">COUNTIF(coordinates!$A$3:$A$887, A652)=1</f>
        <v>1</v>
      </c>
    </row>
    <row r="653" customFormat="false" ht="15.75" hidden="false" customHeight="false" outlineLevel="0" collapsed="false">
      <c r="A653" s="0" t="n">
        <v>528814583</v>
      </c>
      <c r="B653" s="0" t="s">
        <v>12</v>
      </c>
      <c r="C653" s="0" t="n">
        <v>275</v>
      </c>
      <c r="D653" s="0" t="n">
        <v>1</v>
      </c>
      <c r="E653" s="22" t="n">
        <v>45497</v>
      </c>
      <c r="F653" s="0" t="n">
        <v>97</v>
      </c>
      <c r="G653" s="0" t="n">
        <v>275</v>
      </c>
      <c r="H653" s="0" t="n">
        <v>35.36228</v>
      </c>
      <c r="I653" s="0" t="n">
        <v>-108.082</v>
      </c>
      <c r="J653" s="24" t="n">
        <f aca="false">VLOOKUP(A653,coordinates!$A$3:$I$887,8,FALSE())</f>
        <v>35.36227504</v>
      </c>
      <c r="K653" s="24" t="n">
        <f aca="false">VLOOKUP(A653,coordinates!$A$3:$I$887,9,FALSE())</f>
        <v>-108.081868</v>
      </c>
      <c r="L653" s="26" t="b">
        <f aca="false">COUNTIF(coordinates!$A$3:$A$887, A653)=1</f>
        <v>1</v>
      </c>
    </row>
    <row r="654" customFormat="false" ht="15.75" hidden="false" customHeight="false" outlineLevel="0" collapsed="false">
      <c r="A654" s="0" t="n">
        <v>528814590</v>
      </c>
      <c r="B654" s="0" t="s">
        <v>12</v>
      </c>
      <c r="C654" s="0" t="n">
        <v>275</v>
      </c>
      <c r="D654" s="0" t="n">
        <v>1</v>
      </c>
      <c r="E654" s="22" t="n">
        <v>45440</v>
      </c>
      <c r="F654" s="0" t="n">
        <v>154</v>
      </c>
      <c r="G654" s="0" t="n">
        <v>270</v>
      </c>
      <c r="H654" s="0" t="n">
        <v>35.36224</v>
      </c>
      <c r="I654" s="0" t="n">
        <v>-108.082</v>
      </c>
      <c r="J654" s="24" t="n">
        <f aca="false">VLOOKUP(A654,coordinates!$A$3:$I$887,8,FALSE())</f>
        <v>35.36223567</v>
      </c>
      <c r="K654" s="24" t="n">
        <f aca="false">VLOOKUP(A654,coordinates!$A$3:$I$887,9,FALSE())</f>
        <v>-108.0818506</v>
      </c>
      <c r="L654" s="26" t="b">
        <f aca="false">COUNTIF(coordinates!$A$3:$A$887, A654)=1</f>
        <v>1</v>
      </c>
    </row>
    <row r="655" s="30" customFormat="true" ht="15.75" hidden="false" customHeight="false" outlineLevel="0" collapsed="false">
      <c r="A655" s="30" t="n">
        <v>528814600</v>
      </c>
      <c r="B655" s="30" t="s">
        <v>12</v>
      </c>
      <c r="C655" s="30" t="n">
        <v>1475</v>
      </c>
      <c r="E655" s="31" t="n">
        <v>45553</v>
      </c>
      <c r="F655" s="30" t="n">
        <v>41</v>
      </c>
      <c r="G655" s="30" t="n">
        <v>352</v>
      </c>
      <c r="H655" s="30" t="n">
        <v>35.60897</v>
      </c>
      <c r="I655" s="30" t="n">
        <v>-108.528</v>
      </c>
      <c r="J655" s="30" t="n">
        <f aca="false">VLOOKUP(A655,coordinates!$A$3:$I$887,8,FALSE())</f>
        <v>35.60896668</v>
      </c>
      <c r="K655" s="30" t="n">
        <f aca="false">VLOOKUP(A655,coordinates!$A$3:$I$887,9,FALSE())</f>
        <v>-108.5280669</v>
      </c>
      <c r="L655" s="32" t="b">
        <f aca="false">COUNTIF(coordinates!$A$3:$A$887, A655)=1</f>
        <v>1</v>
      </c>
    </row>
    <row r="656" customFormat="false" ht="15.75" hidden="false" customHeight="false" outlineLevel="0" collapsed="false">
      <c r="A656" s="0" t="n">
        <v>528814617</v>
      </c>
      <c r="B656" s="0" t="s">
        <v>12</v>
      </c>
      <c r="C656" s="0" t="n">
        <v>275</v>
      </c>
      <c r="E656" s="22" t="n">
        <v>45355</v>
      </c>
      <c r="F656" s="0" t="n">
        <v>239</v>
      </c>
      <c r="G656" s="0" t="n">
        <v>180</v>
      </c>
      <c r="H656" s="0" t="n">
        <v>35.61914</v>
      </c>
      <c r="I656" s="0" t="n">
        <v>-108.456</v>
      </c>
      <c r="J656" s="24" t="n">
        <f aca="false">VLOOKUP(A656,coordinates!$A$3:$I$887,8,FALSE())</f>
        <v>35.61913545</v>
      </c>
      <c r="K656" s="24" t="n">
        <f aca="false">VLOOKUP(A656,coordinates!$A$3:$I$887,9,FALSE())</f>
        <v>-108.4557046</v>
      </c>
      <c r="L656" s="26" t="b">
        <f aca="false">COUNTIF(coordinates!$A$3:$A$887, A656)=1</f>
        <v>1</v>
      </c>
    </row>
    <row r="657" customFormat="false" ht="15.75" hidden="false" customHeight="false" outlineLevel="0" collapsed="false">
      <c r="A657" s="0" t="n">
        <v>528814679</v>
      </c>
      <c r="B657" s="0" t="s">
        <v>12</v>
      </c>
      <c r="C657" s="0" t="n">
        <v>275</v>
      </c>
      <c r="D657" s="0" t="n">
        <v>3</v>
      </c>
      <c r="E657" s="22" t="n">
        <v>45573</v>
      </c>
      <c r="F657" s="0" t="n">
        <v>21</v>
      </c>
      <c r="G657" s="0" t="n">
        <v>275</v>
      </c>
      <c r="H657" s="0" t="n">
        <v>35.72602</v>
      </c>
      <c r="I657" s="0" t="n">
        <v>-107.732</v>
      </c>
      <c r="J657" s="24" t="n">
        <f aca="false">VLOOKUP(A657,coordinates!$A$3:$I$887,8,FALSE())</f>
        <v>35.72602117</v>
      </c>
      <c r="K657" s="24" t="n">
        <f aca="false">VLOOKUP(A657,coordinates!$A$3:$I$887,9,FALSE())</f>
        <v>-107.732098</v>
      </c>
      <c r="L657" s="26" t="b">
        <f aca="false">COUNTIF(coordinates!$A$3:$A$887, A657)=1</f>
        <v>1</v>
      </c>
    </row>
    <row r="658" customFormat="false" ht="15.75" hidden="false" customHeight="false" outlineLevel="0" collapsed="false">
      <c r="A658" s="0" t="n">
        <v>528814686</v>
      </c>
      <c r="B658" s="0" t="s">
        <v>12</v>
      </c>
      <c r="C658" s="0" t="n">
        <v>275</v>
      </c>
      <c r="D658" s="0" t="n">
        <v>2</v>
      </c>
      <c r="E658" s="22" t="n">
        <v>45573</v>
      </c>
      <c r="F658" s="0" t="n">
        <v>21</v>
      </c>
      <c r="G658" s="0" t="n">
        <v>275</v>
      </c>
      <c r="H658" s="0" t="n">
        <v>35.75453</v>
      </c>
      <c r="I658" s="0" t="n">
        <v>-107.764</v>
      </c>
      <c r="J658" s="24" t="n">
        <f aca="false">VLOOKUP(A658,coordinates!$A$3:$I$887,8,FALSE())</f>
        <v>35.75452724</v>
      </c>
      <c r="K658" s="24" t="n">
        <f aca="false">VLOOKUP(A658,coordinates!$A$3:$I$887,9,FALSE())</f>
        <v>-107.7636677</v>
      </c>
      <c r="L658" s="26" t="b">
        <f aca="false">COUNTIF(coordinates!$A$3:$A$887, A658)=1</f>
        <v>1</v>
      </c>
    </row>
    <row r="659" customFormat="false" ht="15.75" hidden="false" customHeight="false" outlineLevel="0" collapsed="false">
      <c r="A659" s="0" t="n">
        <v>528815209</v>
      </c>
      <c r="B659" s="0" t="s">
        <v>12</v>
      </c>
      <c r="C659" s="0" t="n">
        <v>275</v>
      </c>
      <c r="D659" s="0" t="n">
        <v>4</v>
      </c>
      <c r="E659" s="22" t="n">
        <v>45573</v>
      </c>
      <c r="F659" s="0" t="n">
        <v>21</v>
      </c>
      <c r="G659" s="0" t="n">
        <v>275</v>
      </c>
      <c r="H659" s="0" t="n">
        <v>35.75419</v>
      </c>
      <c r="I659" s="0" t="n">
        <v>-107.762</v>
      </c>
      <c r="J659" s="24" t="n">
        <f aca="false">VLOOKUP(A659,coordinates!$A$3:$I$887,8,FALSE())</f>
        <v>35.75418613</v>
      </c>
      <c r="K659" s="24" t="n">
        <f aca="false">VLOOKUP(A659,coordinates!$A$3:$I$887,9,FALSE())</f>
        <v>-107.762369</v>
      </c>
      <c r="L659" s="26" t="b">
        <f aca="false">COUNTIF(coordinates!$A$3:$A$887, A659)=1</f>
        <v>1</v>
      </c>
    </row>
    <row r="660" customFormat="false" ht="15.75" hidden="false" customHeight="false" outlineLevel="0" collapsed="false">
      <c r="A660" s="0" t="n">
        <v>528815230</v>
      </c>
      <c r="B660" s="0" t="s">
        <v>12</v>
      </c>
      <c r="C660" s="0" t="n">
        <v>275</v>
      </c>
      <c r="D660" s="0" t="n">
        <v>2</v>
      </c>
      <c r="E660" s="22" t="n">
        <v>45573</v>
      </c>
      <c r="F660" s="0" t="n">
        <v>21</v>
      </c>
      <c r="G660" s="0" t="n">
        <v>275</v>
      </c>
      <c r="H660" s="0" t="n">
        <v>35.75435</v>
      </c>
      <c r="I660" s="0" t="n">
        <v>-107.764</v>
      </c>
      <c r="J660" s="24" t="n">
        <f aca="false">VLOOKUP(A660,coordinates!$A$3:$I$887,8,FALSE())</f>
        <v>35.754352</v>
      </c>
      <c r="K660" s="24" t="n">
        <f aca="false">VLOOKUP(A660,coordinates!$A$3:$I$887,9,FALSE())</f>
        <v>-107.7636158</v>
      </c>
      <c r="L660" s="26" t="b">
        <f aca="false">COUNTIF(coordinates!$A$3:$A$887, A660)=1</f>
        <v>1</v>
      </c>
    </row>
    <row r="661" customFormat="false" ht="15.75" hidden="false" customHeight="false" outlineLevel="0" collapsed="false">
      <c r="A661" s="0" t="n">
        <v>528815247</v>
      </c>
      <c r="B661" s="0" t="s">
        <v>12</v>
      </c>
      <c r="C661" s="0" t="n">
        <v>1200</v>
      </c>
      <c r="D661" s="0" t="n">
        <v>2</v>
      </c>
      <c r="E661" s="22" t="n">
        <v>45566</v>
      </c>
      <c r="F661" s="0" t="n">
        <v>28</v>
      </c>
      <c r="G661" s="0" t="n">
        <v>788</v>
      </c>
      <c r="H661" s="0" t="n">
        <v>35.38127</v>
      </c>
      <c r="I661" s="0" t="n">
        <v>-108.128</v>
      </c>
      <c r="J661" s="24" t="n">
        <f aca="false">VLOOKUP(A661,coordinates!$A$3:$I$887,8,FALSE())</f>
        <v>35.38127406</v>
      </c>
      <c r="K661" s="24" t="n">
        <f aca="false">VLOOKUP(A661,coordinates!$A$3:$I$887,9,FALSE())</f>
        <v>-108.1276435</v>
      </c>
      <c r="L661" s="26" t="b">
        <f aca="false">COUNTIF(coordinates!$A$3:$A$887, A661)=1</f>
        <v>1</v>
      </c>
    </row>
    <row r="662" customFormat="false" ht="15.75" hidden="false" customHeight="false" outlineLevel="0" collapsed="false">
      <c r="A662" s="0" t="n">
        <v>528815278</v>
      </c>
      <c r="B662" s="0" t="s">
        <v>12</v>
      </c>
      <c r="C662" s="0" t="n">
        <v>275</v>
      </c>
      <c r="D662" s="0" t="n">
        <v>4</v>
      </c>
      <c r="E662" s="22" t="n">
        <v>45490</v>
      </c>
      <c r="F662" s="0" t="n">
        <v>104</v>
      </c>
      <c r="G662" s="0" t="n">
        <v>287</v>
      </c>
      <c r="H662" s="0" t="n">
        <v>35.57391</v>
      </c>
      <c r="I662" s="0" t="n">
        <v>-108.328</v>
      </c>
      <c r="J662" s="24" t="n">
        <f aca="false">VLOOKUP(A662,coordinates!$A$3:$I$887,8,FALSE())</f>
        <v>35.57390595</v>
      </c>
      <c r="K662" s="24" t="n">
        <f aca="false">VLOOKUP(A662,coordinates!$A$3:$I$887,9,FALSE())</f>
        <v>-108.3283496</v>
      </c>
      <c r="L662" s="26" t="b">
        <f aca="false">COUNTIF(coordinates!$A$3:$A$887, A662)=1</f>
        <v>1</v>
      </c>
    </row>
    <row r="663" customFormat="false" ht="15.75" hidden="false" customHeight="false" outlineLevel="0" collapsed="false">
      <c r="A663" s="0" t="n">
        <v>528815285</v>
      </c>
      <c r="B663" s="0" t="s">
        <v>12</v>
      </c>
      <c r="C663" s="0" t="n">
        <v>1200</v>
      </c>
      <c r="D663" s="0" t="n">
        <v>1</v>
      </c>
      <c r="E663" s="22" t="n">
        <v>45553</v>
      </c>
      <c r="F663" s="0" t="n">
        <v>41</v>
      </c>
      <c r="G663" s="0" t="n">
        <v>977</v>
      </c>
      <c r="H663" s="0" t="n">
        <v>35.43899</v>
      </c>
      <c r="I663" s="0" t="n">
        <v>-108.246</v>
      </c>
      <c r="J663" s="24" t="n">
        <f aca="false">VLOOKUP(A663,coordinates!$A$3:$I$887,8,FALSE())</f>
        <v>35.4389861</v>
      </c>
      <c r="K663" s="24" t="n">
        <f aca="false">VLOOKUP(A663,coordinates!$A$3:$I$887,9,FALSE())</f>
        <v>-108.246038</v>
      </c>
      <c r="L663" s="26" t="b">
        <f aca="false">COUNTIF(coordinates!$A$3:$A$887, A663)=1</f>
        <v>1</v>
      </c>
    </row>
    <row r="664" customFormat="false" ht="15.75" hidden="false" customHeight="false" outlineLevel="0" collapsed="false">
      <c r="A664" s="0" t="n">
        <v>528815728</v>
      </c>
      <c r="B664" s="0" t="s">
        <v>12</v>
      </c>
      <c r="C664" s="0" t="n">
        <v>1200</v>
      </c>
      <c r="D664" s="0" t="n">
        <v>1</v>
      </c>
      <c r="E664" s="22" t="n">
        <v>45481</v>
      </c>
      <c r="F664" s="0" t="n">
        <v>113</v>
      </c>
      <c r="G664" s="0" t="n">
        <v>906</v>
      </c>
      <c r="H664" s="0" t="n">
        <v>36.08836</v>
      </c>
      <c r="I664" s="0" t="n">
        <v>-108.767</v>
      </c>
      <c r="J664" s="24" t="n">
        <f aca="false">VLOOKUP(A664,coordinates!$A$3:$I$887,8,FALSE())</f>
        <v>36.08835548</v>
      </c>
      <c r="K664" s="24" t="n">
        <f aca="false">VLOOKUP(A664,coordinates!$A$3:$I$887,9,FALSE())</f>
        <v>-108.7666413</v>
      </c>
      <c r="L664" s="26" t="b">
        <f aca="false">COUNTIF(coordinates!$A$3:$A$887, A664)=1</f>
        <v>1</v>
      </c>
    </row>
    <row r="665" customFormat="false" ht="15.75" hidden="false" customHeight="false" outlineLevel="0" collapsed="false">
      <c r="A665" s="0" t="n">
        <v>528815735</v>
      </c>
      <c r="B665" s="0" t="s">
        <v>12</v>
      </c>
      <c r="C665" s="0" t="n">
        <v>1200</v>
      </c>
      <c r="D665" s="0" t="n">
        <v>1</v>
      </c>
      <c r="E665" s="22" t="n">
        <v>45481</v>
      </c>
      <c r="F665" s="0" t="n">
        <v>113</v>
      </c>
      <c r="G665" s="0" t="n">
        <v>673</v>
      </c>
      <c r="H665" s="0" t="n">
        <v>36.08836</v>
      </c>
      <c r="I665" s="0" t="n">
        <v>-108.767</v>
      </c>
      <c r="J665" s="24" t="n">
        <f aca="false">VLOOKUP(A665,coordinates!$A$3:$I$887,8,FALSE())</f>
        <v>36.08836306</v>
      </c>
      <c r="K665" s="24" t="n">
        <f aca="false">VLOOKUP(A665,coordinates!$A$3:$I$887,9,FALSE())</f>
        <v>-108.7666373</v>
      </c>
      <c r="L665" s="26" t="b">
        <f aca="false">COUNTIF(coordinates!$A$3:$A$887, A665)=1</f>
        <v>1</v>
      </c>
    </row>
    <row r="666" customFormat="false" ht="15.75" hidden="false" customHeight="false" outlineLevel="0" collapsed="false">
      <c r="A666" s="0" t="n">
        <v>528815773</v>
      </c>
      <c r="B666" s="0" t="s">
        <v>12</v>
      </c>
      <c r="C666" s="0" t="n">
        <v>1200</v>
      </c>
      <c r="D666" s="0" t="n">
        <v>4</v>
      </c>
      <c r="E666" s="22" t="n">
        <v>45581</v>
      </c>
      <c r="F666" s="0" t="n">
        <v>13</v>
      </c>
      <c r="G666" s="0" t="n">
        <v>810</v>
      </c>
      <c r="H666" s="0" t="n">
        <v>36.08874</v>
      </c>
      <c r="I666" s="0" t="n">
        <v>-108.775</v>
      </c>
      <c r="J666" s="24" t="n">
        <f aca="false">VLOOKUP(A666,coordinates!$A$3:$I$887,8,FALSE())</f>
        <v>36.0887413</v>
      </c>
      <c r="K666" s="24" t="n">
        <f aca="false">VLOOKUP(A666,coordinates!$A$3:$I$887,9,FALSE())</f>
        <v>-108.7751533</v>
      </c>
      <c r="L666" s="26" t="b">
        <f aca="false">COUNTIF(coordinates!$A$3:$A$887, A666)=1</f>
        <v>1</v>
      </c>
    </row>
    <row r="667" customFormat="false" ht="15.75" hidden="false" customHeight="false" outlineLevel="0" collapsed="false">
      <c r="A667" s="0" t="n">
        <v>528815780</v>
      </c>
      <c r="B667" s="0" t="s">
        <v>12</v>
      </c>
      <c r="C667" s="0" t="n">
        <v>1200</v>
      </c>
      <c r="D667" s="0" t="n">
        <v>2</v>
      </c>
      <c r="E667" s="22" t="n">
        <v>45581</v>
      </c>
      <c r="F667" s="0" t="n">
        <v>13</v>
      </c>
      <c r="G667" s="0" t="n">
        <v>560</v>
      </c>
      <c r="H667" s="0" t="n">
        <v>36.08726</v>
      </c>
      <c r="I667" s="0" t="n">
        <v>-108.776</v>
      </c>
      <c r="J667" s="24" t="n">
        <f aca="false">VLOOKUP(A667,coordinates!$A$3:$I$887,8,FALSE())</f>
        <v>36.08725979</v>
      </c>
      <c r="K667" s="24" t="n">
        <f aca="false">VLOOKUP(A667,coordinates!$A$3:$I$887,9,FALSE())</f>
        <v>-108.7755851</v>
      </c>
      <c r="L667" s="26" t="b">
        <f aca="false">COUNTIF(coordinates!$A$3:$A$887, A667)=1</f>
        <v>1</v>
      </c>
    </row>
    <row r="668" customFormat="false" ht="15.75" hidden="false" customHeight="false" outlineLevel="0" collapsed="false">
      <c r="A668" s="0" t="n">
        <v>528815797</v>
      </c>
      <c r="B668" s="0" t="s">
        <v>12</v>
      </c>
      <c r="C668" s="0" t="n">
        <v>1200</v>
      </c>
      <c r="D668" s="0" t="n">
        <v>2</v>
      </c>
      <c r="E668" s="22" t="n">
        <v>45449</v>
      </c>
      <c r="F668" s="0" t="n">
        <v>145</v>
      </c>
      <c r="G668" s="0" t="n">
        <v>110</v>
      </c>
      <c r="H668" s="0" t="n">
        <v>35.7525</v>
      </c>
      <c r="I668" s="0" t="n">
        <v>-108.7</v>
      </c>
      <c r="J668" s="24" t="n">
        <f aca="false">VLOOKUP(A668,coordinates!$A$3:$I$887,8,FALSE())</f>
        <v>35.75250397</v>
      </c>
      <c r="K668" s="24" t="n">
        <f aca="false">VLOOKUP(A668,coordinates!$A$3:$I$887,9,FALSE())</f>
        <v>-108.7003854</v>
      </c>
      <c r="L668" s="26" t="b">
        <f aca="false">COUNTIF(coordinates!$A$3:$A$887, A668)=1</f>
        <v>1</v>
      </c>
    </row>
    <row r="669" customFormat="false" ht="15.75" hidden="false" customHeight="false" outlineLevel="0" collapsed="false">
      <c r="A669" s="0" t="n">
        <v>528815814</v>
      </c>
      <c r="B669" s="0" t="s">
        <v>12</v>
      </c>
      <c r="C669" s="0" t="n">
        <v>1200</v>
      </c>
      <c r="D669" s="0" t="n">
        <v>3</v>
      </c>
      <c r="E669" s="22" t="n">
        <v>45581</v>
      </c>
      <c r="F669" s="0" t="n">
        <v>13</v>
      </c>
      <c r="G669" s="0" t="n">
        <v>130</v>
      </c>
      <c r="H669" s="0" t="n">
        <v>36.08322</v>
      </c>
      <c r="I669" s="0" t="n">
        <v>-108.771</v>
      </c>
      <c r="J669" s="24" t="n">
        <f aca="false">VLOOKUP(A669,coordinates!$A$3:$I$887,8,FALSE())</f>
        <v>36.08321775</v>
      </c>
      <c r="K669" s="24" t="n">
        <f aca="false">VLOOKUP(A669,coordinates!$A$3:$I$887,9,FALSE())</f>
        <v>-108.7710053</v>
      </c>
      <c r="L669" s="26" t="b">
        <f aca="false">COUNTIF(coordinates!$A$3:$A$887, A669)=1</f>
        <v>1</v>
      </c>
    </row>
    <row r="670" customFormat="false" ht="15.75" hidden="false" customHeight="false" outlineLevel="0" collapsed="false">
      <c r="A670" s="0" t="n">
        <v>528815821</v>
      </c>
      <c r="B670" s="0" t="s">
        <v>12</v>
      </c>
      <c r="C670" s="0" t="n">
        <v>1200</v>
      </c>
      <c r="D670" s="0" t="n">
        <v>6</v>
      </c>
      <c r="E670" s="22" t="n">
        <v>45561</v>
      </c>
      <c r="F670" s="0" t="n">
        <v>33</v>
      </c>
      <c r="G670" s="0" t="n">
        <v>505</v>
      </c>
      <c r="H670" s="0" t="n">
        <v>35.5615</v>
      </c>
      <c r="I670" s="0" t="n">
        <v>-108.011</v>
      </c>
      <c r="J670" s="24" t="n">
        <f aca="false">VLOOKUP(A670,coordinates!$A$3:$I$887,8,FALSE())</f>
        <v>35.56150304</v>
      </c>
      <c r="K670" s="24" t="n">
        <f aca="false">VLOOKUP(A670,coordinates!$A$3:$I$887,9,FALSE())</f>
        <v>-108.0112924</v>
      </c>
      <c r="L670" s="26" t="b">
        <f aca="false">COUNTIF(coordinates!$A$3:$A$887, A670)=1</f>
        <v>1</v>
      </c>
    </row>
    <row r="671" customFormat="false" ht="15.75" hidden="false" customHeight="false" outlineLevel="0" collapsed="false">
      <c r="A671" s="0" t="n">
        <v>528815852</v>
      </c>
      <c r="B671" s="0" t="s">
        <v>12</v>
      </c>
      <c r="C671" s="0" t="n">
        <v>1200</v>
      </c>
      <c r="D671" s="0" t="n">
        <v>4</v>
      </c>
      <c r="E671" s="22" t="n">
        <v>45580</v>
      </c>
      <c r="F671" s="0" t="n">
        <v>14</v>
      </c>
      <c r="G671" s="0" t="n">
        <v>634</v>
      </c>
      <c r="H671" s="0" t="n">
        <v>35.63072</v>
      </c>
      <c r="I671" s="0" t="n">
        <v>-108.822</v>
      </c>
      <c r="J671" s="24" t="n">
        <f aca="false">VLOOKUP(A671,coordinates!$A$3:$I$887,8,FALSE())</f>
        <v>35.63071582</v>
      </c>
      <c r="K671" s="24" t="n">
        <f aca="false">VLOOKUP(A671,coordinates!$A$3:$I$887,9,FALSE())</f>
        <v>-108.82175</v>
      </c>
      <c r="L671" s="26" t="b">
        <f aca="false">COUNTIF(coordinates!$A$3:$A$887, A671)=1</f>
        <v>1</v>
      </c>
    </row>
    <row r="672" customFormat="false" ht="15.75" hidden="false" customHeight="false" outlineLevel="0" collapsed="false">
      <c r="A672" s="0" t="n">
        <v>528815883</v>
      </c>
      <c r="B672" s="0" t="s">
        <v>12</v>
      </c>
      <c r="C672" s="0" t="n">
        <v>1200</v>
      </c>
      <c r="D672" s="0" t="n">
        <v>7</v>
      </c>
      <c r="E672" s="22" t="n">
        <v>45358</v>
      </c>
      <c r="F672" s="0" t="n">
        <v>236</v>
      </c>
      <c r="G672" s="0" t="n">
        <v>465</v>
      </c>
      <c r="H672" s="0" t="n">
        <v>35.58752</v>
      </c>
      <c r="I672" s="0" t="n">
        <v>-108.758</v>
      </c>
      <c r="J672" s="24" t="n">
        <f aca="false">VLOOKUP(A672,coordinates!$A$3:$I$887,8,FALSE())</f>
        <v>35.58751707</v>
      </c>
      <c r="K672" s="24" t="n">
        <f aca="false">VLOOKUP(A672,coordinates!$A$3:$I$887,9,FALSE())</f>
        <v>-108.7581017</v>
      </c>
      <c r="L672" s="26" t="b">
        <f aca="false">COUNTIF(coordinates!$A$3:$A$887, A672)=1</f>
        <v>1</v>
      </c>
    </row>
    <row r="673" customFormat="false" ht="15.75" hidden="false" customHeight="false" outlineLevel="0" collapsed="false">
      <c r="A673" s="0" t="n">
        <v>528815890</v>
      </c>
      <c r="B673" s="0" t="s">
        <v>12</v>
      </c>
      <c r="C673" s="0" t="n">
        <v>1200</v>
      </c>
      <c r="D673" s="0" t="n">
        <v>5</v>
      </c>
      <c r="E673" s="22" t="n">
        <v>45204</v>
      </c>
      <c r="F673" s="0" t="n">
        <v>390</v>
      </c>
      <c r="G673" s="0" t="n">
        <v>1200</v>
      </c>
      <c r="H673" s="0" t="n">
        <v>35.30247</v>
      </c>
      <c r="I673" s="0" t="n">
        <v>-108.806</v>
      </c>
      <c r="J673" s="24" t="n">
        <f aca="false">VLOOKUP(A673,coordinates!$A$3:$I$887,8,FALSE())</f>
        <v>35.30246755</v>
      </c>
      <c r="K673" s="24" t="n">
        <f aca="false">VLOOKUP(A673,coordinates!$A$3:$I$887,9,FALSE())</f>
        <v>-108.8059259</v>
      </c>
      <c r="L673" s="26" t="b">
        <f aca="false">COUNTIF(coordinates!$A$3:$A$887, A673)=1</f>
        <v>1</v>
      </c>
    </row>
    <row r="674" customFormat="false" ht="15.75" hidden="false" customHeight="false" outlineLevel="0" collapsed="false">
      <c r="A674" s="0" t="n">
        <v>528818721</v>
      </c>
      <c r="B674" s="0" t="s">
        <v>12</v>
      </c>
      <c r="C674" s="0" t="n">
        <v>1200</v>
      </c>
      <c r="D674" s="0" t="n">
        <v>1</v>
      </c>
      <c r="E674" s="22" t="n">
        <v>45084</v>
      </c>
      <c r="F674" s="0" t="n">
        <v>510</v>
      </c>
      <c r="G674" s="0" t="n">
        <v>900</v>
      </c>
      <c r="H674" s="0" t="n">
        <v>36.03168</v>
      </c>
      <c r="I674" s="0" t="n">
        <v>-107.597</v>
      </c>
      <c r="J674" s="24" t="n">
        <f aca="false">VLOOKUP(A674,coordinates!$A$3:$I$887,8,FALSE())</f>
        <v>36.03168377</v>
      </c>
      <c r="K674" s="24" t="n">
        <f aca="false">VLOOKUP(A674,coordinates!$A$3:$I$887,9,FALSE())</f>
        <v>-107.596511</v>
      </c>
      <c r="L674" s="26" t="b">
        <f aca="false">COUNTIF(coordinates!$A$3:$A$887, A674)=1</f>
        <v>1</v>
      </c>
    </row>
    <row r="675" customFormat="false" ht="15.75" hidden="false" customHeight="false" outlineLevel="0" collapsed="false">
      <c r="A675" s="0" t="n">
        <v>528818745</v>
      </c>
      <c r="B675" s="0" t="s">
        <v>12</v>
      </c>
      <c r="C675" s="0" t="n">
        <v>275</v>
      </c>
      <c r="D675" s="0" t="n">
        <v>1</v>
      </c>
      <c r="E675" s="22" t="n">
        <v>45580</v>
      </c>
      <c r="F675" s="0" t="n">
        <v>14</v>
      </c>
      <c r="G675" s="0" t="n">
        <v>1650</v>
      </c>
      <c r="H675" s="0" t="n">
        <v>35.27268</v>
      </c>
      <c r="I675" s="0" t="n">
        <v>-108.129</v>
      </c>
      <c r="J675" s="24" t="n">
        <f aca="false">VLOOKUP(A675,coordinates!$A$3:$I$887,8,FALSE())</f>
        <v>35.27267771</v>
      </c>
      <c r="K675" s="24" t="n">
        <f aca="false">VLOOKUP(A675,coordinates!$A$3:$I$887,9,FALSE())</f>
        <v>-108.1285225</v>
      </c>
      <c r="L675" s="26" t="b">
        <f aca="false">COUNTIF(coordinates!$A$3:$A$887, A675)=1</f>
        <v>1</v>
      </c>
    </row>
    <row r="676" customFormat="false" ht="15.75" hidden="false" customHeight="false" outlineLevel="0" collapsed="false">
      <c r="A676" s="0" t="n">
        <v>528818769</v>
      </c>
      <c r="B676" s="0" t="s">
        <v>12</v>
      </c>
      <c r="C676" s="0" t="n">
        <v>1200</v>
      </c>
      <c r="D676" s="0" t="n">
        <v>1</v>
      </c>
      <c r="E676" s="22" t="n">
        <v>45561</v>
      </c>
      <c r="F676" s="0" t="n">
        <v>33</v>
      </c>
      <c r="G676" s="0" t="n">
        <v>386</v>
      </c>
      <c r="H676" s="0" t="n">
        <v>35.29864</v>
      </c>
      <c r="I676" s="0" t="n">
        <v>-108.135</v>
      </c>
      <c r="J676" s="24" t="n">
        <f aca="false">VLOOKUP(A676,coordinates!$A$3:$I$887,8,FALSE())</f>
        <v>35.29863932</v>
      </c>
      <c r="K676" s="24" t="n">
        <f aca="false">VLOOKUP(A676,coordinates!$A$3:$I$887,9,FALSE())</f>
        <v>-108.1346848</v>
      </c>
      <c r="L676" s="26" t="b">
        <f aca="false">COUNTIF(coordinates!$A$3:$A$887, A676)=1</f>
        <v>1</v>
      </c>
    </row>
    <row r="677" customFormat="false" ht="15.75" hidden="false" customHeight="false" outlineLevel="0" collapsed="false">
      <c r="A677" s="0" t="n">
        <v>528818783</v>
      </c>
      <c r="B677" s="0" t="s">
        <v>12</v>
      </c>
      <c r="C677" s="0" t="n">
        <v>1200</v>
      </c>
      <c r="D677" s="0" t="n">
        <v>1</v>
      </c>
      <c r="E677" s="22" t="n">
        <v>45497</v>
      </c>
      <c r="F677" s="0" t="n">
        <v>97</v>
      </c>
      <c r="G677" s="0" t="n">
        <v>400</v>
      </c>
      <c r="H677" s="0" t="n">
        <v>35.35246</v>
      </c>
      <c r="I677" s="0" t="n">
        <v>-108.065</v>
      </c>
      <c r="J677" s="24" t="n">
        <f aca="false">VLOOKUP(A677,coordinates!$A$3:$I$887,8,FALSE())</f>
        <v>35.35246248</v>
      </c>
      <c r="K677" s="24" t="n">
        <f aca="false">VLOOKUP(A677,coordinates!$A$3:$I$887,9,FALSE())</f>
        <v>-108.0646848</v>
      </c>
      <c r="L677" s="26" t="b">
        <f aca="false">COUNTIF(coordinates!$A$3:$A$887, A677)=1</f>
        <v>1</v>
      </c>
    </row>
    <row r="678" customFormat="false" ht="15.75" hidden="false" customHeight="false" outlineLevel="0" collapsed="false">
      <c r="A678" s="0" t="n">
        <v>528818790</v>
      </c>
      <c r="B678" s="0" t="s">
        <v>12</v>
      </c>
      <c r="C678" s="0" t="n">
        <v>1200</v>
      </c>
      <c r="D678" s="0" t="n">
        <v>1</v>
      </c>
      <c r="E678" s="22" t="n">
        <v>45497</v>
      </c>
      <c r="F678" s="0" t="n">
        <v>97</v>
      </c>
      <c r="G678" s="0" t="n">
        <v>300</v>
      </c>
      <c r="H678" s="0" t="n">
        <v>35.35259</v>
      </c>
      <c r="I678" s="0" t="n">
        <v>-108.063</v>
      </c>
      <c r="J678" s="24" t="n">
        <f aca="false">VLOOKUP(A678,coordinates!$A$3:$I$887,8,FALSE())</f>
        <v>35.35259197</v>
      </c>
      <c r="K678" s="24" t="n">
        <f aca="false">VLOOKUP(A678,coordinates!$A$3:$I$887,9,FALSE())</f>
        <v>-108.062812</v>
      </c>
      <c r="L678" s="26" t="b">
        <f aca="false">COUNTIF(coordinates!$A$3:$A$887, A678)=1</f>
        <v>1</v>
      </c>
    </row>
    <row r="679" customFormat="false" ht="15.75" hidden="false" customHeight="false" outlineLevel="0" collapsed="false">
      <c r="A679" s="0" t="n">
        <v>528818800</v>
      </c>
      <c r="B679" s="0" t="s">
        <v>12</v>
      </c>
      <c r="C679" s="0" t="n">
        <v>1200</v>
      </c>
      <c r="D679" s="0" t="n">
        <v>6</v>
      </c>
      <c r="E679" s="22" t="n">
        <v>45566</v>
      </c>
      <c r="F679" s="0" t="n">
        <v>28</v>
      </c>
      <c r="G679" s="0" t="n">
        <v>571</v>
      </c>
      <c r="H679" s="0" t="n">
        <v>35.38291</v>
      </c>
      <c r="I679" s="0" t="n">
        <v>-108.962</v>
      </c>
      <c r="J679" s="24" t="n">
        <f aca="false">VLOOKUP(A679,coordinates!$A$3:$I$887,8,FALSE())</f>
        <v>35.38290658</v>
      </c>
      <c r="K679" s="24" t="n">
        <f aca="false">VLOOKUP(A679,coordinates!$A$3:$I$887,9,FALSE())</f>
        <v>-108.9616006</v>
      </c>
      <c r="L679" s="26" t="b">
        <f aca="false">COUNTIF(coordinates!$A$3:$A$887, A679)=1</f>
        <v>1</v>
      </c>
    </row>
    <row r="680" customFormat="false" ht="15.75" hidden="false" customHeight="false" outlineLevel="0" collapsed="false">
      <c r="A680" s="0" t="n">
        <v>528818824</v>
      </c>
      <c r="B680" s="0" t="s">
        <v>12</v>
      </c>
      <c r="C680" s="0" t="n">
        <v>1200</v>
      </c>
      <c r="D680" s="0" t="n">
        <v>3</v>
      </c>
      <c r="E680" s="22" t="n">
        <v>45484</v>
      </c>
      <c r="F680" s="0" t="n">
        <v>110</v>
      </c>
      <c r="G680" s="0" t="n">
        <v>63</v>
      </c>
      <c r="H680" s="0" t="n">
        <v>35.38286</v>
      </c>
      <c r="I680" s="0" t="n">
        <v>-108.96</v>
      </c>
      <c r="J680" s="24" t="n">
        <f aca="false">VLOOKUP(A680,coordinates!$A$3:$I$887,8,FALSE())</f>
        <v>35.38286168</v>
      </c>
      <c r="K680" s="24" t="n">
        <f aca="false">VLOOKUP(A680,coordinates!$A$3:$I$887,9,FALSE())</f>
        <v>-108.9602522</v>
      </c>
      <c r="L680" s="26" t="b">
        <f aca="false">COUNTIF(coordinates!$A$3:$A$887, A680)=1</f>
        <v>1</v>
      </c>
    </row>
    <row r="681" customFormat="false" ht="15.75" hidden="false" customHeight="false" outlineLevel="0" collapsed="false">
      <c r="A681" s="0" t="n">
        <v>528818831</v>
      </c>
      <c r="B681" s="0" t="s">
        <v>12</v>
      </c>
      <c r="C681" s="0" t="n">
        <v>1200</v>
      </c>
      <c r="D681" s="0" t="n">
        <v>1</v>
      </c>
      <c r="E681" s="22" t="n">
        <v>45484</v>
      </c>
      <c r="F681" s="0" t="n">
        <v>110</v>
      </c>
      <c r="G681" s="0" t="n">
        <v>27</v>
      </c>
      <c r="H681" s="0" t="n">
        <v>35.38282</v>
      </c>
      <c r="I681" s="0" t="n">
        <v>-108.96</v>
      </c>
      <c r="J681" s="24" t="n">
        <f aca="false">VLOOKUP(A681,coordinates!$A$3:$I$887,8,FALSE())</f>
        <v>35.38281727</v>
      </c>
      <c r="K681" s="24" t="n">
        <f aca="false">VLOOKUP(A681,coordinates!$A$3:$I$887,9,FALSE())</f>
        <v>-108.9602816</v>
      </c>
      <c r="L681" s="26" t="b">
        <f aca="false">COUNTIF(coordinates!$A$3:$A$887, A681)=1</f>
        <v>1</v>
      </c>
    </row>
    <row r="682" customFormat="false" ht="15.75" hidden="false" customHeight="false" outlineLevel="0" collapsed="false">
      <c r="A682" s="0" t="n">
        <v>528818855</v>
      </c>
      <c r="B682" s="0" t="s">
        <v>12</v>
      </c>
      <c r="C682" s="0" t="n">
        <v>1200</v>
      </c>
      <c r="D682" s="0" t="n">
        <v>1</v>
      </c>
      <c r="E682" s="22" t="n">
        <v>45091</v>
      </c>
      <c r="F682" s="0" t="n">
        <v>503</v>
      </c>
      <c r="G682" s="0" t="n">
        <v>1200</v>
      </c>
      <c r="H682" s="0" t="n">
        <v>35.412</v>
      </c>
      <c r="I682" s="0" t="n">
        <v>-108.198</v>
      </c>
      <c r="J682" s="24" t="n">
        <f aca="false">VLOOKUP(A682,coordinates!$A$3:$I$887,8,FALSE())</f>
        <v>35.41199564</v>
      </c>
      <c r="K682" s="24" t="n">
        <f aca="false">VLOOKUP(A682,coordinates!$A$3:$I$887,9,FALSE())</f>
        <v>-108.1980154</v>
      </c>
      <c r="L682" s="26" t="b">
        <f aca="false">COUNTIF(coordinates!$A$3:$A$887, A682)=1</f>
        <v>1</v>
      </c>
    </row>
    <row r="683" customFormat="false" ht="15.75" hidden="false" customHeight="false" outlineLevel="0" collapsed="false">
      <c r="A683" s="0" t="n">
        <v>528818862</v>
      </c>
      <c r="B683" s="0" t="s">
        <v>12</v>
      </c>
      <c r="C683" s="0" t="n">
        <v>275</v>
      </c>
      <c r="D683" s="0" t="n">
        <v>1</v>
      </c>
      <c r="E683" s="22" t="n">
        <v>45523</v>
      </c>
      <c r="F683" s="0" t="n">
        <v>71</v>
      </c>
      <c r="G683" s="0" t="n">
        <v>276</v>
      </c>
      <c r="H683" s="0" t="n">
        <v>35.42224</v>
      </c>
      <c r="I683" s="0" t="n">
        <v>-108.213</v>
      </c>
      <c r="J683" s="24" t="n">
        <f aca="false">VLOOKUP(A683,coordinates!$A$3:$I$887,8,FALSE())</f>
        <v>35.42224096</v>
      </c>
      <c r="K683" s="24" t="n">
        <f aca="false">VLOOKUP(A683,coordinates!$A$3:$I$887,9,FALSE())</f>
        <v>-108.2131548</v>
      </c>
      <c r="L683" s="26" t="b">
        <f aca="false">COUNTIF(coordinates!$A$3:$A$887, A683)=1</f>
        <v>1</v>
      </c>
    </row>
    <row r="684" customFormat="false" ht="15.75" hidden="false" customHeight="false" outlineLevel="0" collapsed="false">
      <c r="A684" s="0" t="n">
        <v>528818879</v>
      </c>
      <c r="B684" s="0" t="s">
        <v>12</v>
      </c>
      <c r="C684" s="0" t="n">
        <v>1200</v>
      </c>
      <c r="D684" s="0" t="n">
        <v>1</v>
      </c>
      <c r="E684" s="22" t="n">
        <v>45449</v>
      </c>
      <c r="F684" s="0" t="n">
        <v>145</v>
      </c>
      <c r="G684" s="0" t="n">
        <v>78</v>
      </c>
      <c r="H684" s="0" t="n">
        <v>35.41102</v>
      </c>
      <c r="I684" s="0" t="n">
        <v>-108.992</v>
      </c>
      <c r="J684" s="24" t="n">
        <f aca="false">VLOOKUP(A684,coordinates!$A$3:$I$887,8,FALSE())</f>
        <v>35.41101812</v>
      </c>
      <c r="K684" s="24" t="n">
        <f aca="false">VLOOKUP(A684,coordinates!$A$3:$I$887,9,FALSE())</f>
        <v>-108.9919853</v>
      </c>
      <c r="L684" s="26" t="b">
        <f aca="false">COUNTIF(coordinates!$A$3:$A$887, A684)=1</f>
        <v>1</v>
      </c>
    </row>
    <row r="685" customFormat="false" ht="15.75" hidden="false" customHeight="false" outlineLevel="0" collapsed="false">
      <c r="A685" s="0" t="n">
        <v>528818893</v>
      </c>
      <c r="B685" s="0" t="s">
        <v>12</v>
      </c>
      <c r="C685" s="0" t="n">
        <v>1000</v>
      </c>
      <c r="D685" s="0" t="n">
        <v>1</v>
      </c>
      <c r="E685" s="22" t="n">
        <v>45279</v>
      </c>
      <c r="F685" s="0" t="n">
        <v>315</v>
      </c>
      <c r="G685" s="0" t="n">
        <v>255</v>
      </c>
      <c r="H685" s="0" t="n">
        <v>35.37427</v>
      </c>
      <c r="I685" s="0" t="n">
        <v>-108.966</v>
      </c>
      <c r="J685" s="24" t="n">
        <f aca="false">VLOOKUP(A685,coordinates!$A$3:$I$887,8,FALSE())</f>
        <v>35.37426517</v>
      </c>
      <c r="K685" s="24" t="n">
        <f aca="false">VLOOKUP(A685,coordinates!$A$3:$I$887,9,FALSE())</f>
        <v>-108.9661846</v>
      </c>
      <c r="L685" s="26" t="b">
        <f aca="false">COUNTIF(coordinates!$A$3:$A$887, A685)=1</f>
        <v>1</v>
      </c>
    </row>
    <row r="686" customFormat="false" ht="15.75" hidden="false" customHeight="false" outlineLevel="0" collapsed="false">
      <c r="A686" s="0" t="n">
        <v>528818965</v>
      </c>
      <c r="B686" s="0" t="s">
        <v>12</v>
      </c>
      <c r="C686" s="0" t="n">
        <v>1475</v>
      </c>
      <c r="D686" s="0" t="n">
        <v>1</v>
      </c>
      <c r="E686" s="22" t="n">
        <v>45566</v>
      </c>
      <c r="F686" s="0" t="n">
        <v>28</v>
      </c>
      <c r="G686" s="0" t="n">
        <v>785</v>
      </c>
      <c r="H686" s="0" t="n">
        <v>35.38869</v>
      </c>
      <c r="I686" s="0" t="n">
        <v>-108.965</v>
      </c>
      <c r="J686" s="24" t="n">
        <f aca="false">VLOOKUP(A686,coordinates!$A$3:$I$887,8,FALSE())</f>
        <v>35.38869247</v>
      </c>
      <c r="K686" s="24" t="n">
        <f aca="false">VLOOKUP(A686,coordinates!$A$3:$I$887,9,FALSE())</f>
        <v>-108.9649989</v>
      </c>
      <c r="L686" s="26" t="b">
        <f aca="false">COUNTIF(coordinates!$A$3:$A$887, A686)=1</f>
        <v>1</v>
      </c>
    </row>
    <row r="687" customFormat="false" ht="15.75" hidden="false" customHeight="false" outlineLevel="0" collapsed="false">
      <c r="A687" s="0" t="n">
        <v>528819100</v>
      </c>
      <c r="B687" s="0" t="s">
        <v>12</v>
      </c>
      <c r="C687" s="0" t="n">
        <v>275</v>
      </c>
      <c r="D687" s="0" t="n">
        <v>2</v>
      </c>
      <c r="E687" s="22" t="n">
        <v>45201</v>
      </c>
      <c r="F687" s="0" t="n">
        <v>393</v>
      </c>
      <c r="G687" s="0" t="n">
        <v>276</v>
      </c>
      <c r="H687" s="0" t="n">
        <v>35.56343</v>
      </c>
      <c r="I687" s="0" t="n">
        <v>-108.117</v>
      </c>
      <c r="J687" s="24" t="n">
        <f aca="false">VLOOKUP(A687,coordinates!$A$3:$I$887,8,FALSE())</f>
        <v>35.56343277</v>
      </c>
      <c r="K687" s="24" t="n">
        <f aca="false">VLOOKUP(A687,coordinates!$A$3:$I$887,9,FALSE())</f>
        <v>-108.116658</v>
      </c>
      <c r="L687" s="26" t="b">
        <f aca="false">COUNTIF(coordinates!$A$3:$A$887, A687)=1</f>
        <v>1</v>
      </c>
    </row>
    <row r="688" customFormat="false" ht="15.75" hidden="false" customHeight="false" outlineLevel="0" collapsed="false">
      <c r="A688" s="0" t="n">
        <v>528819148</v>
      </c>
      <c r="B688" s="0" t="s">
        <v>12</v>
      </c>
      <c r="C688" s="0" t="n">
        <v>1475</v>
      </c>
      <c r="D688" s="0" t="n">
        <v>1</v>
      </c>
      <c r="E688" s="22" t="n">
        <v>45565</v>
      </c>
      <c r="F688" s="0" t="n">
        <v>29</v>
      </c>
      <c r="G688" s="0" t="n">
        <v>273</v>
      </c>
      <c r="H688" s="0" t="n">
        <v>35.55667</v>
      </c>
      <c r="I688" s="0" t="n">
        <v>-108.128</v>
      </c>
      <c r="J688" s="24" t="n">
        <f aca="false">VLOOKUP(A688,coordinates!$A$3:$I$887,8,FALSE())</f>
        <v>35.55667127</v>
      </c>
      <c r="K688" s="24" t="n">
        <f aca="false">VLOOKUP(A688,coordinates!$A$3:$I$887,9,FALSE())</f>
        <v>-108.1280239</v>
      </c>
      <c r="L688" s="26" t="b">
        <f aca="false">COUNTIF(coordinates!$A$3:$A$887, A688)=1</f>
        <v>1</v>
      </c>
    </row>
    <row r="689" customFormat="false" ht="15.75" hidden="false" customHeight="false" outlineLevel="0" collapsed="false">
      <c r="A689" s="0" t="n">
        <v>528819155</v>
      </c>
      <c r="B689" s="0" t="s">
        <v>12</v>
      </c>
      <c r="C689" s="0" t="n">
        <v>1200</v>
      </c>
      <c r="D689" s="0" t="n">
        <v>1</v>
      </c>
      <c r="E689" s="22" t="n">
        <v>45558</v>
      </c>
      <c r="F689" s="0" t="n">
        <v>36</v>
      </c>
      <c r="G689" s="0" t="n">
        <v>843</v>
      </c>
      <c r="H689" s="0" t="n">
        <v>35.57328</v>
      </c>
      <c r="I689" s="0" t="n">
        <v>-108.449</v>
      </c>
      <c r="J689" s="24" t="n">
        <f aca="false">VLOOKUP(A689,coordinates!$A$3:$I$887,8,FALSE())</f>
        <v>35.57328243</v>
      </c>
      <c r="K689" s="24" t="n">
        <f aca="false">VLOOKUP(A689,coordinates!$A$3:$I$887,9,FALSE())</f>
        <v>-108.4494516</v>
      </c>
      <c r="L689" s="26" t="b">
        <f aca="false">COUNTIF(coordinates!$A$3:$A$887, A689)=1</f>
        <v>1</v>
      </c>
    </row>
    <row r="690" customFormat="false" ht="15.75" hidden="false" customHeight="false" outlineLevel="0" collapsed="false">
      <c r="A690" s="0" t="n">
        <v>528819162</v>
      </c>
      <c r="B690" s="0" t="s">
        <v>12</v>
      </c>
      <c r="C690" s="0" t="n">
        <v>1475</v>
      </c>
      <c r="D690" s="0" t="n">
        <v>1</v>
      </c>
      <c r="E690" s="22" t="n">
        <v>45553</v>
      </c>
      <c r="F690" s="0" t="n">
        <v>41</v>
      </c>
      <c r="G690" s="0" t="n">
        <v>921</v>
      </c>
      <c r="H690" s="0" t="n">
        <v>35.60989</v>
      </c>
      <c r="I690" s="0" t="n">
        <v>-108.528</v>
      </c>
      <c r="J690" s="24" t="n">
        <f aca="false">VLOOKUP(A690,coordinates!$A$3:$I$887,8,FALSE())</f>
        <v>35.60988939</v>
      </c>
      <c r="K690" s="24" t="n">
        <f aca="false">VLOOKUP(A690,coordinates!$A$3:$I$887,9,FALSE())</f>
        <v>-108.5277167</v>
      </c>
      <c r="L690" s="26" t="b">
        <f aca="false">COUNTIF(coordinates!$A$3:$A$887, A690)=1</f>
        <v>1</v>
      </c>
    </row>
    <row r="691" customFormat="false" ht="15.75" hidden="false" customHeight="false" outlineLevel="0" collapsed="false">
      <c r="A691" s="0" t="n">
        <v>528819186</v>
      </c>
      <c r="B691" s="0" t="s">
        <v>12</v>
      </c>
      <c r="C691" s="0" t="n">
        <v>275</v>
      </c>
      <c r="D691" s="0" t="n">
        <v>1</v>
      </c>
      <c r="E691" s="22" t="n">
        <v>45204</v>
      </c>
      <c r="F691" s="0" t="n">
        <v>390</v>
      </c>
      <c r="G691" s="0" t="n">
        <v>276</v>
      </c>
      <c r="H691" s="0" t="n">
        <v>35.61032</v>
      </c>
      <c r="I691" s="0" t="n">
        <v>-108.526</v>
      </c>
      <c r="J691" s="24" t="n">
        <f aca="false">VLOOKUP(A691,coordinates!$A$3:$I$887,8,FALSE())</f>
        <v>35.61031917</v>
      </c>
      <c r="K691" s="24" t="n">
        <f aca="false">VLOOKUP(A691,coordinates!$A$3:$I$887,9,FALSE())</f>
        <v>-108.5262498</v>
      </c>
      <c r="L691" s="26" t="b">
        <f aca="false">COUNTIF(coordinates!$A$3:$A$887, A691)=1</f>
        <v>1</v>
      </c>
    </row>
    <row r="692" customFormat="false" ht="15.75" hidden="false" customHeight="false" outlineLevel="0" collapsed="false">
      <c r="A692" s="0" t="n">
        <v>528819210</v>
      </c>
      <c r="B692" s="0" t="s">
        <v>12</v>
      </c>
      <c r="C692" s="0" t="n">
        <v>1200</v>
      </c>
      <c r="D692" s="0" t="n">
        <v>6</v>
      </c>
      <c r="E692" s="22" t="n">
        <v>45293</v>
      </c>
      <c r="F692" s="0" t="n">
        <v>301</v>
      </c>
      <c r="G692" s="0" t="n">
        <v>500</v>
      </c>
      <c r="H692" s="0" t="n">
        <v>35.45197</v>
      </c>
      <c r="I692" s="0" t="n">
        <v>-108.138</v>
      </c>
      <c r="J692" s="24" t="n">
        <f aca="false">VLOOKUP(A692,coordinates!$A$3:$I$887,8,FALSE())</f>
        <v>35.45196555</v>
      </c>
      <c r="K692" s="24" t="n">
        <f aca="false">VLOOKUP(A692,coordinates!$A$3:$I$887,9,FALSE())</f>
        <v>-108.1384351</v>
      </c>
      <c r="L692" s="26" t="b">
        <f aca="false">COUNTIF(coordinates!$A$3:$A$887, A692)=1</f>
        <v>1</v>
      </c>
    </row>
    <row r="693" customFormat="false" ht="15.75" hidden="false" customHeight="false" outlineLevel="0" collapsed="false">
      <c r="A693" s="0" t="n">
        <v>528819234</v>
      </c>
      <c r="B693" s="0" t="s">
        <v>12</v>
      </c>
      <c r="C693" s="0" t="n">
        <v>1200</v>
      </c>
      <c r="D693" s="0" t="n">
        <v>1</v>
      </c>
      <c r="E693" s="22" t="n">
        <v>45575</v>
      </c>
      <c r="F693" s="0" t="n">
        <v>19</v>
      </c>
      <c r="G693" s="0" t="n">
        <v>1274</v>
      </c>
      <c r="H693" s="0" t="n">
        <v>35.21342</v>
      </c>
      <c r="I693" s="0" t="n">
        <v>-108.857</v>
      </c>
      <c r="J693" s="24" t="n">
        <f aca="false">VLOOKUP(A693,coordinates!$A$3:$I$887,8,FALSE())</f>
        <v>35.21342006</v>
      </c>
      <c r="K693" s="24" t="n">
        <f aca="false">VLOOKUP(A693,coordinates!$A$3:$I$887,9,FALSE())</f>
        <v>-108.856651</v>
      </c>
      <c r="L693" s="26" t="b">
        <f aca="false">COUNTIF(coordinates!$A$3:$A$887, A693)=1</f>
        <v>1</v>
      </c>
    </row>
    <row r="694" customFormat="false" ht="15.75" hidden="false" customHeight="false" outlineLevel="0" collapsed="false">
      <c r="A694" s="0" t="n">
        <v>528819241</v>
      </c>
      <c r="B694" s="0" t="s">
        <v>12</v>
      </c>
      <c r="C694" s="0" t="n">
        <v>1200</v>
      </c>
      <c r="D694" s="0" t="n">
        <v>1</v>
      </c>
      <c r="E694" s="22" t="n">
        <v>45202</v>
      </c>
      <c r="F694" s="0" t="n">
        <v>392</v>
      </c>
      <c r="G694" s="0" t="n">
        <v>400</v>
      </c>
      <c r="H694" s="0" t="n">
        <v>35.43275</v>
      </c>
      <c r="I694" s="0" t="n">
        <v>-108.191</v>
      </c>
      <c r="J694" s="24" t="n">
        <f aca="false">VLOOKUP(A694,coordinates!$A$3:$I$887,8,FALSE())</f>
        <v>35.43275264</v>
      </c>
      <c r="K694" s="24" t="n">
        <f aca="false">VLOOKUP(A694,coordinates!$A$3:$I$887,9,FALSE())</f>
        <v>-108.1912399</v>
      </c>
      <c r="L694" s="26" t="b">
        <f aca="false">COUNTIF(coordinates!$A$3:$A$887, A694)=1</f>
        <v>1</v>
      </c>
    </row>
    <row r="695" customFormat="false" ht="15.75" hidden="false" customHeight="false" outlineLevel="0" collapsed="false">
      <c r="A695" s="0" t="n">
        <v>528819265</v>
      </c>
      <c r="B695" s="0" t="s">
        <v>12</v>
      </c>
      <c r="C695" s="0" t="n">
        <v>1200</v>
      </c>
      <c r="D695" s="0" t="n">
        <v>1</v>
      </c>
      <c r="E695" s="22" t="n">
        <v>45127</v>
      </c>
      <c r="F695" s="0" t="n">
        <v>467</v>
      </c>
      <c r="G695" s="0" t="n">
        <v>1200</v>
      </c>
      <c r="H695" s="0" t="n">
        <v>35.49433</v>
      </c>
      <c r="I695" s="0" t="n">
        <v>-108.117</v>
      </c>
      <c r="J695" s="24" t="n">
        <f aca="false">VLOOKUP(A695,coordinates!$A$3:$I$887,8,FALSE())</f>
        <v>35.49432811</v>
      </c>
      <c r="K695" s="24" t="n">
        <f aca="false">VLOOKUP(A695,coordinates!$A$3:$I$887,9,FALSE())</f>
        <v>-108.1166835</v>
      </c>
      <c r="L695" s="26" t="b">
        <f aca="false">COUNTIF(coordinates!$A$3:$A$887, A695)=1</f>
        <v>1</v>
      </c>
    </row>
    <row r="696" customFormat="false" ht="15.75" hidden="false" customHeight="false" outlineLevel="0" collapsed="false">
      <c r="A696" s="0" t="n">
        <v>528819320</v>
      </c>
      <c r="B696" s="0" t="s">
        <v>12</v>
      </c>
      <c r="C696" s="0" t="n">
        <v>1200</v>
      </c>
      <c r="D696" s="0" t="n">
        <v>1</v>
      </c>
      <c r="E696" s="22" t="n">
        <v>45265</v>
      </c>
      <c r="F696" s="0" t="n">
        <v>329</v>
      </c>
      <c r="G696" s="0" t="n">
        <v>300</v>
      </c>
      <c r="H696" s="0" t="n">
        <v>35.43262</v>
      </c>
      <c r="I696" s="0" t="n">
        <v>-108.255</v>
      </c>
      <c r="J696" s="24" t="n">
        <f aca="false">VLOOKUP(A696,coordinates!$A$3:$I$887,8,FALSE())</f>
        <v>35.4326225</v>
      </c>
      <c r="K696" s="24" t="n">
        <f aca="false">VLOOKUP(A696,coordinates!$A$3:$I$887,9,FALSE())</f>
        <v>-108.2554677</v>
      </c>
      <c r="L696" s="26" t="b">
        <f aca="false">COUNTIF(coordinates!$A$3:$A$887, A696)=1</f>
        <v>1</v>
      </c>
    </row>
    <row r="697" customFormat="false" ht="15.75" hidden="false" customHeight="false" outlineLevel="0" collapsed="false">
      <c r="A697" s="0" t="n">
        <v>528819344</v>
      </c>
      <c r="B697" s="0" t="s">
        <v>12</v>
      </c>
      <c r="C697" s="0" t="n">
        <v>1200</v>
      </c>
      <c r="D697" s="0" t="n">
        <v>1</v>
      </c>
      <c r="E697" s="22" t="n">
        <v>45517</v>
      </c>
      <c r="F697" s="0" t="n">
        <v>77</v>
      </c>
      <c r="G697" s="0" t="n">
        <v>736</v>
      </c>
      <c r="H697" s="0" t="n">
        <v>35.42574</v>
      </c>
      <c r="I697" s="0" t="n">
        <v>-108.229</v>
      </c>
      <c r="J697" s="24" t="n">
        <f aca="false">VLOOKUP(A697,coordinates!$A$3:$I$887,8,FALSE())</f>
        <v>35.42573762</v>
      </c>
      <c r="K697" s="24" t="n">
        <f aca="false">VLOOKUP(A697,coordinates!$A$3:$I$887,9,FALSE())</f>
        <v>-108.2286998</v>
      </c>
      <c r="L697" s="26" t="b">
        <f aca="false">COUNTIF(coordinates!$A$3:$A$887, A697)=1</f>
        <v>1</v>
      </c>
    </row>
    <row r="698" customFormat="false" ht="15.75" hidden="false" customHeight="false" outlineLevel="0" collapsed="false">
      <c r="A698" s="0" t="n">
        <v>528819368</v>
      </c>
      <c r="B698" s="0" t="s">
        <v>12</v>
      </c>
      <c r="C698" s="0" t="n">
        <v>1000</v>
      </c>
      <c r="D698" s="0" t="n">
        <v>1</v>
      </c>
      <c r="E698" s="22" t="n">
        <v>45279</v>
      </c>
      <c r="F698" s="0" t="n">
        <v>315</v>
      </c>
      <c r="G698" s="0" t="n">
        <v>503</v>
      </c>
      <c r="H698" s="0" t="n">
        <v>35.45798</v>
      </c>
      <c r="I698" s="0" t="n">
        <v>-108.926</v>
      </c>
      <c r="J698" s="24" t="n">
        <f aca="false">VLOOKUP(A698,coordinates!$A$3:$I$887,8,FALSE())</f>
        <v>35.45798423</v>
      </c>
      <c r="K698" s="24" t="n">
        <f aca="false">VLOOKUP(A698,coordinates!$A$3:$I$887,9,FALSE())</f>
        <v>-108.926303</v>
      </c>
      <c r="L698" s="26" t="b">
        <f aca="false">COUNTIF(coordinates!$A$3:$A$887, A698)=1</f>
        <v>1</v>
      </c>
    </row>
    <row r="699" customFormat="false" ht="15.75" hidden="false" customHeight="false" outlineLevel="0" collapsed="false">
      <c r="A699" s="0" t="n">
        <v>528819423</v>
      </c>
      <c r="B699" s="0" t="s">
        <v>12</v>
      </c>
      <c r="C699" s="0" t="n">
        <v>1200</v>
      </c>
      <c r="D699" s="0" t="n">
        <v>1</v>
      </c>
      <c r="E699" s="22" t="n">
        <v>45152</v>
      </c>
      <c r="F699" s="0" t="n">
        <v>442</v>
      </c>
      <c r="G699" s="0" t="n">
        <v>1200</v>
      </c>
      <c r="H699" s="0" t="n">
        <v>35.41093</v>
      </c>
      <c r="I699" s="0" t="n">
        <v>-108.992</v>
      </c>
      <c r="J699" s="24" t="n">
        <f aca="false">VLOOKUP(A699,coordinates!$A$3:$I$887,8,FALSE())</f>
        <v>35.41093406</v>
      </c>
      <c r="K699" s="24" t="n">
        <f aca="false">VLOOKUP(A699,coordinates!$A$3:$I$887,9,FALSE())</f>
        <v>-108.9917733</v>
      </c>
      <c r="L699" s="26" t="b">
        <f aca="false">COUNTIF(coordinates!$A$3:$A$887, A699)=1</f>
        <v>1</v>
      </c>
    </row>
    <row r="700" customFormat="false" ht="15.75" hidden="false" customHeight="false" outlineLevel="0" collapsed="false">
      <c r="A700" s="0" t="n">
        <v>528819454</v>
      </c>
      <c r="B700" s="0" t="s">
        <v>12</v>
      </c>
      <c r="C700" s="0" t="n">
        <v>1200</v>
      </c>
      <c r="D700" s="0" t="n">
        <v>1</v>
      </c>
      <c r="E700" s="22" t="n">
        <v>45561</v>
      </c>
      <c r="F700" s="0" t="n">
        <v>33</v>
      </c>
      <c r="G700" s="0" t="n">
        <v>1006</v>
      </c>
      <c r="H700" s="0" t="n">
        <v>35.29464</v>
      </c>
      <c r="I700" s="0" t="n">
        <v>-108.131</v>
      </c>
      <c r="J700" s="24" t="n">
        <f aca="false">VLOOKUP(A700,coordinates!$A$3:$I$887,8,FALSE())</f>
        <v>35.29464337</v>
      </c>
      <c r="K700" s="24" t="n">
        <f aca="false">VLOOKUP(A700,coordinates!$A$3:$I$887,9,FALSE())</f>
        <v>-108.130798</v>
      </c>
      <c r="L700" s="26" t="b">
        <f aca="false">COUNTIF(coordinates!$A$3:$A$887, A700)=1</f>
        <v>1</v>
      </c>
    </row>
    <row r="701" customFormat="false" ht="15.75" hidden="false" customHeight="false" outlineLevel="0" collapsed="false">
      <c r="A701" s="0" t="n">
        <v>528819502</v>
      </c>
      <c r="B701" s="0" t="s">
        <v>12</v>
      </c>
      <c r="C701" s="0" t="n">
        <v>275</v>
      </c>
      <c r="D701" s="0" t="n">
        <v>1</v>
      </c>
      <c r="E701" s="22" t="n">
        <v>45379</v>
      </c>
      <c r="F701" s="0" t="n">
        <v>215</v>
      </c>
      <c r="G701" s="0" t="n">
        <v>250</v>
      </c>
      <c r="H701" s="0" t="n">
        <v>35.57375</v>
      </c>
      <c r="I701" s="0" t="n">
        <v>-108.333</v>
      </c>
      <c r="J701" s="24" t="n">
        <f aca="false">VLOOKUP(A701,coordinates!$A$3:$I$887,8,FALSE())</f>
        <v>35.573749</v>
      </c>
      <c r="K701" s="24" t="n">
        <f aca="false">VLOOKUP(A701,coordinates!$A$3:$I$887,9,FALSE())</f>
        <v>-108.3326254</v>
      </c>
      <c r="L701" s="26" t="b">
        <f aca="false">COUNTIF(coordinates!$A$3:$A$887, A701)=1</f>
        <v>1</v>
      </c>
    </row>
    <row r="702" customFormat="false" ht="15.75" hidden="false" customHeight="false" outlineLevel="0" collapsed="false">
      <c r="A702" s="0" t="n">
        <v>528819526</v>
      </c>
      <c r="B702" s="0" t="s">
        <v>12</v>
      </c>
      <c r="C702" s="0" t="n">
        <v>1000</v>
      </c>
      <c r="D702" s="0" t="n">
        <v>1</v>
      </c>
      <c r="E702" s="22" t="n">
        <v>45154</v>
      </c>
      <c r="F702" s="0" t="n">
        <v>440</v>
      </c>
      <c r="G702" s="0" t="n">
        <v>875</v>
      </c>
      <c r="H702" s="0" t="n">
        <v>35.32619</v>
      </c>
      <c r="I702" s="0" t="n">
        <v>-108.811</v>
      </c>
      <c r="J702" s="24" t="n">
        <f aca="false">VLOOKUP(A702,coordinates!$A$3:$I$887,8,FALSE())</f>
        <v>35.32619099</v>
      </c>
      <c r="K702" s="24" t="n">
        <f aca="false">VLOOKUP(A702,coordinates!$A$3:$I$887,9,FALSE())</f>
        <v>-108.8110051</v>
      </c>
      <c r="L702" s="26" t="b">
        <f aca="false">COUNTIF(coordinates!$A$3:$A$887, A702)=1</f>
        <v>1</v>
      </c>
    </row>
    <row r="703" customFormat="false" ht="15.75" hidden="false" customHeight="false" outlineLevel="0" collapsed="false">
      <c r="A703" s="0" t="n">
        <v>528819588</v>
      </c>
      <c r="B703" s="0" t="s">
        <v>12</v>
      </c>
      <c r="C703" s="0" t="n">
        <v>275</v>
      </c>
      <c r="D703" s="0" t="n">
        <v>2</v>
      </c>
      <c r="E703" s="22" t="n">
        <v>45574</v>
      </c>
      <c r="F703" s="0" t="n">
        <v>20</v>
      </c>
      <c r="G703" s="0" t="n">
        <v>715</v>
      </c>
      <c r="H703" s="0" t="n">
        <v>35.53678</v>
      </c>
      <c r="I703" s="0" t="n">
        <v>-108.096</v>
      </c>
      <c r="J703" s="24" t="n">
        <f aca="false">VLOOKUP(A703,coordinates!$A$3:$I$887,8,FALSE())</f>
        <v>35.53677741</v>
      </c>
      <c r="K703" s="24" t="n">
        <f aca="false">VLOOKUP(A703,coordinates!$A$3:$I$887,9,FALSE())</f>
        <v>-108.0955477</v>
      </c>
      <c r="L703" s="26" t="b">
        <f aca="false">COUNTIF(coordinates!$A$3:$A$887, A703)=1</f>
        <v>1</v>
      </c>
    </row>
    <row r="704" customFormat="false" ht="15.75" hidden="false" customHeight="false" outlineLevel="0" collapsed="false">
      <c r="A704" s="0" t="n">
        <v>528819595</v>
      </c>
      <c r="B704" s="0" t="s">
        <v>12</v>
      </c>
      <c r="C704" s="0" t="n">
        <v>1200</v>
      </c>
      <c r="D704" s="0" t="n">
        <v>1</v>
      </c>
      <c r="E704" s="22" t="n">
        <v>45273</v>
      </c>
      <c r="F704" s="0" t="n">
        <v>321</v>
      </c>
      <c r="G704" s="0" t="n">
        <v>600</v>
      </c>
      <c r="H704" s="0" t="n">
        <v>35.56764</v>
      </c>
      <c r="I704" s="0" t="n">
        <v>-108.038</v>
      </c>
      <c r="J704" s="24" t="n">
        <f aca="false">VLOOKUP(A704,coordinates!$A$3:$I$887,8,FALSE())</f>
        <v>35.56763961</v>
      </c>
      <c r="K704" s="24" t="n">
        <f aca="false">VLOOKUP(A704,coordinates!$A$3:$I$887,9,FALSE())</f>
        <v>-108.0378164</v>
      </c>
      <c r="L704" s="26" t="b">
        <f aca="false">COUNTIF(coordinates!$A$3:$A$887, A704)=1</f>
        <v>1</v>
      </c>
    </row>
    <row r="705" customFormat="false" ht="15.75" hidden="false" customHeight="false" outlineLevel="0" collapsed="false">
      <c r="A705" s="0" t="n">
        <v>528819605</v>
      </c>
      <c r="B705" s="0" t="s">
        <v>12</v>
      </c>
      <c r="C705" s="0" t="n">
        <v>1200</v>
      </c>
      <c r="D705" s="0" t="n">
        <v>1</v>
      </c>
      <c r="E705" s="22" t="n">
        <v>45573</v>
      </c>
      <c r="F705" s="0" t="n">
        <v>21</v>
      </c>
      <c r="G705" s="0" t="n">
        <v>768</v>
      </c>
      <c r="H705" s="0" t="n">
        <v>35.5274</v>
      </c>
      <c r="I705" s="0" t="n">
        <v>-108.125</v>
      </c>
      <c r="J705" s="24" t="n">
        <f aca="false">VLOOKUP(A705,coordinates!$A$3:$I$887,8,FALSE())</f>
        <v>35.52740448</v>
      </c>
      <c r="K705" s="24" t="n">
        <f aca="false">VLOOKUP(A705,coordinates!$A$3:$I$887,9,FALSE())</f>
        <v>-108.1250615</v>
      </c>
      <c r="L705" s="26" t="b">
        <f aca="false">COUNTIF(coordinates!$A$3:$A$887, A705)=1</f>
        <v>1</v>
      </c>
    </row>
    <row r="706" customFormat="false" ht="15.75" hidden="false" customHeight="false" outlineLevel="0" collapsed="false">
      <c r="A706" s="0" t="n">
        <v>528819612</v>
      </c>
      <c r="B706" s="0" t="s">
        <v>12</v>
      </c>
      <c r="C706" s="0" t="n">
        <v>275</v>
      </c>
      <c r="D706" s="0" t="n">
        <v>1</v>
      </c>
      <c r="E706" s="22" t="n">
        <v>45160</v>
      </c>
      <c r="F706" s="0" t="n">
        <v>434</v>
      </c>
      <c r="G706" s="0" t="n">
        <v>276</v>
      </c>
      <c r="H706" s="0" t="n">
        <v>35.4424</v>
      </c>
      <c r="I706" s="0" t="n">
        <v>-108.15</v>
      </c>
      <c r="J706" s="24" t="n">
        <f aca="false">VLOOKUP(A706,coordinates!$A$3:$I$887,8,FALSE())</f>
        <v>35.44240128</v>
      </c>
      <c r="K706" s="24" t="n">
        <f aca="false">VLOOKUP(A706,coordinates!$A$3:$I$887,9,FALSE())</f>
        <v>-108.1496615</v>
      </c>
      <c r="L706" s="26" t="b">
        <f aca="false">COUNTIF(coordinates!$A$3:$A$887, A706)=1</f>
        <v>1</v>
      </c>
    </row>
    <row r="707" customFormat="false" ht="15.75" hidden="false" customHeight="false" outlineLevel="0" collapsed="false">
      <c r="A707" s="0" t="n">
        <v>528819629</v>
      </c>
      <c r="B707" s="0" t="s">
        <v>12</v>
      </c>
      <c r="C707" s="0" t="n">
        <v>275</v>
      </c>
      <c r="D707" s="0" t="n">
        <v>1</v>
      </c>
      <c r="E707" s="22" t="n">
        <v>45201</v>
      </c>
      <c r="F707" s="0" t="n">
        <v>393</v>
      </c>
      <c r="G707" s="0" t="n">
        <v>276</v>
      </c>
      <c r="H707" s="0" t="n">
        <v>35.44221</v>
      </c>
      <c r="I707" s="0" t="n">
        <v>-108.151</v>
      </c>
      <c r="J707" s="24" t="n">
        <f aca="false">VLOOKUP(A707,coordinates!$A$3:$I$887,8,FALSE())</f>
        <v>35.44220786</v>
      </c>
      <c r="K707" s="24" t="n">
        <f aca="false">VLOOKUP(A707,coordinates!$A$3:$I$887,9,FALSE())</f>
        <v>-108.1511314</v>
      </c>
      <c r="L707" s="26" t="b">
        <f aca="false">COUNTIF(coordinates!$A$3:$A$887, A707)=1</f>
        <v>1</v>
      </c>
    </row>
    <row r="708" customFormat="false" ht="15.75" hidden="false" customHeight="false" outlineLevel="0" collapsed="false">
      <c r="A708" s="0" t="n">
        <v>528819636</v>
      </c>
      <c r="B708" s="0" t="s">
        <v>12</v>
      </c>
      <c r="C708" s="0" t="n">
        <v>275</v>
      </c>
      <c r="D708" s="0" t="n">
        <v>1</v>
      </c>
      <c r="E708" s="22" t="n">
        <v>45166</v>
      </c>
      <c r="F708" s="0" t="n">
        <v>428</v>
      </c>
      <c r="G708" s="0" t="n">
        <v>276</v>
      </c>
      <c r="H708" s="0" t="n">
        <v>35.74199</v>
      </c>
      <c r="I708" s="0" t="n">
        <v>-108.305</v>
      </c>
      <c r="J708" s="24" t="n">
        <f aca="false">VLOOKUP(A708,coordinates!$A$3:$I$887,8,FALSE())</f>
        <v>35.74199099</v>
      </c>
      <c r="K708" s="24" t="n">
        <f aca="false">VLOOKUP(A708,coordinates!$A$3:$I$887,9,FALSE())</f>
        <v>-108.3046202</v>
      </c>
      <c r="L708" s="26" t="b">
        <f aca="false">COUNTIF(coordinates!$A$3:$A$887, A708)=1</f>
        <v>1</v>
      </c>
    </row>
    <row r="709" customFormat="false" ht="15.75" hidden="false" customHeight="false" outlineLevel="0" collapsed="false">
      <c r="A709" s="0" t="n">
        <v>528819667</v>
      </c>
      <c r="B709" s="0" t="s">
        <v>12</v>
      </c>
      <c r="C709" s="0" t="n">
        <v>1000</v>
      </c>
      <c r="D709" s="0" t="n">
        <v>1</v>
      </c>
      <c r="E709" s="22" t="n">
        <v>45166</v>
      </c>
      <c r="F709" s="0" t="n">
        <v>428</v>
      </c>
      <c r="G709" s="0" t="n">
        <v>1100</v>
      </c>
      <c r="H709" s="0" t="n">
        <v>35.72465</v>
      </c>
      <c r="I709" s="0" t="n">
        <v>-108.444</v>
      </c>
      <c r="J709" s="24" t="n">
        <f aca="false">VLOOKUP(A709,coordinates!$A$3:$I$887,8,FALSE())</f>
        <v>35.72465348</v>
      </c>
      <c r="K709" s="24" t="n">
        <f aca="false">VLOOKUP(A709,coordinates!$A$3:$I$887,9,FALSE())</f>
        <v>-108.4438438</v>
      </c>
      <c r="L709" s="26" t="b">
        <f aca="false">COUNTIF(coordinates!$A$3:$A$887, A709)=1</f>
        <v>1</v>
      </c>
    </row>
    <row r="710" customFormat="false" ht="15.75" hidden="false" customHeight="false" outlineLevel="0" collapsed="false">
      <c r="A710" s="0" t="n">
        <v>528819674</v>
      </c>
      <c r="B710" s="0" t="s">
        <v>12</v>
      </c>
      <c r="C710" s="0" t="n">
        <v>275</v>
      </c>
      <c r="D710" s="0" t="n">
        <v>1</v>
      </c>
      <c r="E710" s="22" t="n">
        <v>45189</v>
      </c>
      <c r="F710" s="0" t="n">
        <v>405</v>
      </c>
      <c r="G710" s="0" t="n">
        <v>276</v>
      </c>
      <c r="H710" s="0" t="n">
        <v>35.44148</v>
      </c>
      <c r="I710" s="0" t="n">
        <v>-108.151</v>
      </c>
      <c r="J710" s="24" t="n">
        <f aca="false">VLOOKUP(A710,coordinates!$A$3:$I$887,8,FALSE())</f>
        <v>35.44148437</v>
      </c>
      <c r="K710" s="24" t="n">
        <f aca="false">VLOOKUP(A710,coordinates!$A$3:$I$887,9,FALSE())</f>
        <v>-108.151082</v>
      </c>
      <c r="L710" s="26" t="b">
        <f aca="false">COUNTIF(coordinates!$A$3:$A$887, A710)=1</f>
        <v>1</v>
      </c>
    </row>
    <row r="711" customFormat="false" ht="15.75" hidden="false" customHeight="false" outlineLevel="0" collapsed="false">
      <c r="A711" s="0" t="n">
        <v>528820232</v>
      </c>
      <c r="B711" s="0" t="s">
        <v>12</v>
      </c>
      <c r="C711" s="0" t="n">
        <v>275</v>
      </c>
      <c r="D711" s="0" t="n">
        <v>1</v>
      </c>
      <c r="E711" s="22" t="n">
        <v>45216</v>
      </c>
      <c r="F711" s="0" t="n">
        <v>378</v>
      </c>
      <c r="G711" s="0" t="n">
        <v>276</v>
      </c>
      <c r="H711" s="0" t="n">
        <v>35.56395</v>
      </c>
      <c r="I711" s="0" t="n">
        <v>-108.394</v>
      </c>
      <c r="J711" s="24" t="n">
        <f aca="false">VLOOKUP(A711,coordinates!$A$3:$I$887,8,FALSE())</f>
        <v>35.56395066</v>
      </c>
      <c r="K711" s="24" t="n">
        <f aca="false">VLOOKUP(A711,coordinates!$A$3:$I$887,9,FALSE())</f>
        <v>-108.3943561</v>
      </c>
      <c r="L711" s="26" t="b">
        <f aca="false">COUNTIF(coordinates!$A$3:$A$887, A711)=1</f>
        <v>1</v>
      </c>
    </row>
    <row r="712" customFormat="false" ht="15.75" hidden="false" customHeight="false" outlineLevel="0" collapsed="false">
      <c r="A712" s="0" t="n">
        <v>528820270</v>
      </c>
      <c r="B712" s="0" t="s">
        <v>12</v>
      </c>
      <c r="C712" s="0" t="n">
        <v>1200</v>
      </c>
      <c r="D712" s="0" t="n">
        <v>5</v>
      </c>
      <c r="E712" s="22" t="n">
        <v>45567</v>
      </c>
      <c r="F712" s="0" t="n">
        <v>27</v>
      </c>
      <c r="G712" s="0" t="n">
        <v>700</v>
      </c>
      <c r="H712" s="0" t="n">
        <v>35.35932</v>
      </c>
      <c r="I712" s="0" t="n">
        <v>-108.054</v>
      </c>
      <c r="J712" s="24" t="n">
        <f aca="false">VLOOKUP(A712,coordinates!$A$3:$I$887,8,FALSE())</f>
        <v>35.3593184</v>
      </c>
      <c r="K712" s="24" t="n">
        <f aca="false">VLOOKUP(A712,coordinates!$A$3:$I$887,9,FALSE())</f>
        <v>-108.0539681</v>
      </c>
      <c r="L712" s="26" t="b">
        <f aca="false">COUNTIF(coordinates!$A$3:$A$887, A712)=1</f>
        <v>1</v>
      </c>
    </row>
    <row r="713" customFormat="false" ht="15.75" hidden="false" customHeight="false" outlineLevel="0" collapsed="false">
      <c r="A713" s="0" t="n">
        <v>528820287</v>
      </c>
      <c r="B713" s="0" t="s">
        <v>12</v>
      </c>
      <c r="C713" s="0" t="n">
        <v>1200</v>
      </c>
      <c r="D713" s="0" t="n">
        <v>1</v>
      </c>
      <c r="E713" s="22" t="n">
        <v>45561</v>
      </c>
      <c r="F713" s="0" t="n">
        <v>33</v>
      </c>
      <c r="G713" s="0" t="n">
        <v>598</v>
      </c>
      <c r="H713" s="0" t="n">
        <v>35.41383</v>
      </c>
      <c r="I713" s="0" t="n">
        <v>-108.195</v>
      </c>
      <c r="J713" s="24" t="n">
        <f aca="false">VLOOKUP(A713,coordinates!$A$3:$I$887,8,FALSE())</f>
        <v>35.41382685</v>
      </c>
      <c r="K713" s="24" t="n">
        <f aca="false">VLOOKUP(A713,coordinates!$A$3:$I$887,9,FALSE())</f>
        <v>-108.195118</v>
      </c>
      <c r="L713" s="26" t="b">
        <f aca="false">COUNTIF(coordinates!$A$3:$A$887, A713)=1</f>
        <v>1</v>
      </c>
    </row>
    <row r="714" customFormat="false" ht="15.75" hidden="false" customHeight="false" outlineLevel="0" collapsed="false">
      <c r="A714" s="0" t="n">
        <v>528820294</v>
      </c>
      <c r="B714" s="0" t="s">
        <v>12</v>
      </c>
      <c r="C714" s="0" t="n">
        <v>1200</v>
      </c>
      <c r="E714" s="22" t="n">
        <v>45482</v>
      </c>
      <c r="F714" s="0" t="n">
        <v>112</v>
      </c>
      <c r="G714" s="0" t="n">
        <v>1051</v>
      </c>
      <c r="H714" s="0" t="n">
        <v>35.41463</v>
      </c>
      <c r="I714" s="0" t="n">
        <v>-108.194</v>
      </c>
      <c r="J714" s="24" t="n">
        <f aca="false">VLOOKUP(A714,coordinates!$A$3:$I$887,8,FALSE())</f>
        <v>35.41463069</v>
      </c>
      <c r="K714" s="24" t="n">
        <f aca="false">VLOOKUP(A714,coordinates!$A$3:$I$887,9,FALSE())</f>
        <v>-108.1935552</v>
      </c>
      <c r="L714" s="26" t="b">
        <f aca="false">COUNTIF(coordinates!$A$3:$A$887, A714)=1</f>
        <v>1</v>
      </c>
    </row>
    <row r="715" customFormat="false" ht="15.75" hidden="false" customHeight="false" outlineLevel="0" collapsed="false">
      <c r="A715" s="0" t="n">
        <v>528820335</v>
      </c>
      <c r="B715" s="0" t="s">
        <v>12</v>
      </c>
      <c r="C715" s="0" t="n">
        <v>1000</v>
      </c>
      <c r="D715" s="0" t="n">
        <v>1</v>
      </c>
      <c r="E715" s="22" t="n">
        <v>45169</v>
      </c>
      <c r="F715" s="0" t="n">
        <v>425</v>
      </c>
      <c r="G715" s="0" t="n">
        <v>1000</v>
      </c>
      <c r="H715" s="0" t="n">
        <v>35.44125</v>
      </c>
      <c r="I715" s="0" t="n">
        <v>-108.253</v>
      </c>
      <c r="J715" s="24" t="n">
        <f aca="false">VLOOKUP(A715,coordinates!$A$3:$I$887,8,FALSE())</f>
        <v>35.44124863</v>
      </c>
      <c r="K715" s="24" t="n">
        <f aca="false">VLOOKUP(A715,coordinates!$A$3:$I$887,9,FALSE())</f>
        <v>-108.2532014</v>
      </c>
      <c r="L715" s="26" t="b">
        <f aca="false">COUNTIF(coordinates!$A$3:$A$887, A715)=1</f>
        <v>1</v>
      </c>
    </row>
    <row r="716" customFormat="false" ht="15.75" hidden="false" customHeight="false" outlineLevel="0" collapsed="false">
      <c r="A716" s="0" t="n">
        <v>528820359</v>
      </c>
      <c r="B716" s="0" t="s">
        <v>12</v>
      </c>
      <c r="C716" s="0" t="n">
        <v>275</v>
      </c>
      <c r="D716" s="0" t="n">
        <v>1</v>
      </c>
      <c r="E716" s="22" t="n">
        <v>45169</v>
      </c>
      <c r="F716" s="0" t="n">
        <v>425</v>
      </c>
      <c r="G716" s="0" t="n">
        <v>275</v>
      </c>
      <c r="H716" s="0" t="n">
        <v>35.44127</v>
      </c>
      <c r="I716" s="0" t="n">
        <v>-108.253</v>
      </c>
      <c r="J716" s="24" t="n">
        <f aca="false">VLOOKUP(A716,coordinates!$A$3:$I$887,8,FALSE())</f>
        <v>35.44127099</v>
      </c>
      <c r="K716" s="24" t="n">
        <f aca="false">VLOOKUP(A716,coordinates!$A$3:$I$887,9,FALSE())</f>
        <v>-108.253249</v>
      </c>
      <c r="L716" s="26" t="b">
        <f aca="false">COUNTIF(coordinates!$A$3:$A$887, A716)=1</f>
        <v>1</v>
      </c>
    </row>
    <row r="717" customFormat="false" ht="15.75" hidden="false" customHeight="false" outlineLevel="0" collapsed="false">
      <c r="A717" s="0" t="n">
        <v>528820373</v>
      </c>
      <c r="B717" s="0" t="s">
        <v>12</v>
      </c>
      <c r="C717" s="0" t="n">
        <v>1200</v>
      </c>
      <c r="D717" s="0" t="n">
        <v>1</v>
      </c>
      <c r="E717" s="22" t="n">
        <v>45546</v>
      </c>
      <c r="F717" s="0" t="n">
        <v>48</v>
      </c>
      <c r="G717" s="0" t="n">
        <v>931</v>
      </c>
      <c r="H717" s="0" t="n">
        <v>35.60135</v>
      </c>
      <c r="I717" s="0" t="n">
        <v>-107.995</v>
      </c>
      <c r="J717" s="24" t="n">
        <f aca="false">VLOOKUP(A717,coordinates!$A$3:$I$887,8,FALSE())</f>
        <v>35.60134844</v>
      </c>
      <c r="K717" s="24" t="n">
        <f aca="false">VLOOKUP(A717,coordinates!$A$3:$I$887,9,FALSE())</f>
        <v>-107.9947244</v>
      </c>
      <c r="L717" s="26" t="b">
        <f aca="false">COUNTIF(coordinates!$A$3:$A$887, A717)=1</f>
        <v>1</v>
      </c>
    </row>
    <row r="718" customFormat="false" ht="15.75" hidden="false" customHeight="false" outlineLevel="0" collapsed="false">
      <c r="A718" s="0" t="n">
        <v>528820397</v>
      </c>
      <c r="B718" s="0" t="s">
        <v>12</v>
      </c>
      <c r="C718" s="0" t="n">
        <v>1200</v>
      </c>
      <c r="D718" s="0" t="n">
        <v>2</v>
      </c>
      <c r="E718" s="22" t="n">
        <v>45189</v>
      </c>
      <c r="F718" s="0" t="n">
        <v>405</v>
      </c>
      <c r="G718" s="0" t="n">
        <v>1200</v>
      </c>
      <c r="H718" s="0" t="n">
        <v>35.36942</v>
      </c>
      <c r="I718" s="0" t="n">
        <v>-108.084</v>
      </c>
      <c r="J718" s="24" t="n">
        <f aca="false">VLOOKUP(A718,coordinates!$A$3:$I$887,8,FALSE())</f>
        <v>35.36942358</v>
      </c>
      <c r="K718" s="24" t="n">
        <f aca="false">VLOOKUP(A718,coordinates!$A$3:$I$887,9,FALSE())</f>
        <v>-108.0840325</v>
      </c>
      <c r="L718" s="26" t="b">
        <f aca="false">COUNTIF(coordinates!$A$3:$A$887, A718)=1</f>
        <v>1</v>
      </c>
    </row>
    <row r="719" customFormat="false" ht="15.75" hidden="false" customHeight="false" outlineLevel="0" collapsed="false">
      <c r="A719" s="0" t="n">
        <v>528820414</v>
      </c>
      <c r="B719" s="0" t="s">
        <v>12</v>
      </c>
      <c r="C719" s="0" t="n">
        <v>1000</v>
      </c>
      <c r="D719" s="0" t="n">
        <v>1</v>
      </c>
      <c r="E719" s="22" t="n">
        <v>45181</v>
      </c>
      <c r="F719" s="0" t="n">
        <v>413</v>
      </c>
      <c r="G719" s="0" t="n">
        <v>1000</v>
      </c>
      <c r="H719" s="0" t="n">
        <v>35.37497</v>
      </c>
      <c r="I719" s="0" t="n">
        <v>-108.965</v>
      </c>
      <c r="J719" s="24" t="n">
        <f aca="false">VLOOKUP(A719,coordinates!$A$3:$I$887,8,FALSE())</f>
        <v>35.37496634</v>
      </c>
      <c r="K719" s="24" t="n">
        <f aca="false">VLOOKUP(A719,coordinates!$A$3:$I$887,9,FALSE())</f>
        <v>-108.9650622</v>
      </c>
      <c r="L719" s="26" t="b">
        <f aca="false">COUNTIF(coordinates!$A$3:$A$887, A719)=1</f>
        <v>1</v>
      </c>
    </row>
    <row r="720" customFormat="false" ht="15.75" hidden="false" customHeight="false" outlineLevel="0" collapsed="false">
      <c r="A720" s="0" t="n">
        <v>528820438</v>
      </c>
      <c r="B720" s="0" t="s">
        <v>12</v>
      </c>
      <c r="C720" s="0" t="n">
        <v>275</v>
      </c>
      <c r="D720" s="0" t="n">
        <v>1</v>
      </c>
      <c r="E720" s="22" t="n">
        <v>45201</v>
      </c>
      <c r="F720" s="0" t="n">
        <v>393</v>
      </c>
      <c r="G720" s="0" t="n">
        <v>276</v>
      </c>
      <c r="H720" s="0" t="n">
        <v>35.4412</v>
      </c>
      <c r="I720" s="0" t="n">
        <v>-108.148</v>
      </c>
      <c r="J720" s="24" t="n">
        <f aca="false">VLOOKUP(A720,coordinates!$A$3:$I$887,8,FALSE())</f>
        <v>35.44119503</v>
      </c>
      <c r="K720" s="24" t="n">
        <f aca="false">VLOOKUP(A720,coordinates!$A$3:$I$887,9,FALSE())</f>
        <v>-108.1484382</v>
      </c>
      <c r="L720" s="26" t="b">
        <f aca="false">COUNTIF(coordinates!$A$3:$A$887, A720)=1</f>
        <v>1</v>
      </c>
    </row>
    <row r="721" customFormat="false" ht="15.75" hidden="false" customHeight="false" outlineLevel="0" collapsed="false">
      <c r="A721" s="0" t="n">
        <v>528820469</v>
      </c>
      <c r="B721" s="0" t="s">
        <v>12</v>
      </c>
      <c r="C721" s="0" t="n">
        <v>1200</v>
      </c>
      <c r="D721" s="0" t="n">
        <v>1</v>
      </c>
      <c r="E721" s="22" t="n">
        <v>45201</v>
      </c>
      <c r="F721" s="0" t="n">
        <v>393</v>
      </c>
      <c r="G721" s="0" t="n">
        <v>1200</v>
      </c>
      <c r="H721" s="0" t="n">
        <v>35.61021</v>
      </c>
      <c r="I721" s="0" t="n">
        <v>-108.568</v>
      </c>
      <c r="J721" s="24" t="n">
        <f aca="false">VLOOKUP(A721,coordinates!$A$3:$I$887,8,FALSE())</f>
        <v>35.61020827</v>
      </c>
      <c r="K721" s="24" t="n">
        <f aca="false">VLOOKUP(A721,coordinates!$A$3:$I$887,9,FALSE())</f>
        <v>-108.5678572</v>
      </c>
      <c r="L721" s="26" t="b">
        <f aca="false">COUNTIF(coordinates!$A$3:$A$887, A721)=1</f>
        <v>1</v>
      </c>
    </row>
    <row r="722" customFormat="false" ht="15.75" hidden="false" customHeight="false" outlineLevel="0" collapsed="false">
      <c r="A722" s="0" t="n">
        <v>528820500</v>
      </c>
      <c r="B722" s="0" t="s">
        <v>12</v>
      </c>
      <c r="C722" s="0" t="n">
        <v>275</v>
      </c>
      <c r="D722" s="0" t="n">
        <v>1</v>
      </c>
      <c r="E722" s="22" t="n">
        <v>45216</v>
      </c>
      <c r="F722" s="0" t="n">
        <v>378</v>
      </c>
      <c r="G722" s="0" t="n">
        <v>276</v>
      </c>
      <c r="H722" s="0" t="n">
        <v>35.61796</v>
      </c>
      <c r="I722" s="0" t="n">
        <v>-108.455</v>
      </c>
      <c r="J722" s="24" t="n">
        <f aca="false">VLOOKUP(A722,coordinates!$A$3:$I$887,8,FALSE())</f>
        <v>35.61796242</v>
      </c>
      <c r="K722" s="24" t="n">
        <f aca="false">VLOOKUP(A722,coordinates!$A$3:$I$887,9,FALSE())</f>
        <v>-108.4545841</v>
      </c>
      <c r="L722" s="26" t="b">
        <f aca="false">COUNTIF(coordinates!$A$3:$A$887, A722)=1</f>
        <v>1</v>
      </c>
    </row>
    <row r="723" customFormat="false" ht="15.75" hidden="false" customHeight="false" outlineLevel="0" collapsed="false">
      <c r="A723" s="0" t="n">
        <v>528820517</v>
      </c>
      <c r="B723" s="0" t="s">
        <v>12</v>
      </c>
      <c r="C723" s="0" t="n">
        <v>275</v>
      </c>
      <c r="D723" s="0" t="n">
        <v>1</v>
      </c>
      <c r="E723" s="22" t="n">
        <v>45216</v>
      </c>
      <c r="F723" s="0" t="n">
        <v>378</v>
      </c>
      <c r="G723" s="0" t="n">
        <v>276</v>
      </c>
      <c r="H723" s="0" t="n">
        <v>35.61943</v>
      </c>
      <c r="I723" s="0" t="n">
        <v>-108.457</v>
      </c>
      <c r="J723" s="24" t="n">
        <f aca="false">VLOOKUP(A723,coordinates!$A$3:$I$887,8,FALSE())</f>
        <v>35.6194331</v>
      </c>
      <c r="K723" s="24" t="n">
        <f aca="false">VLOOKUP(A723,coordinates!$A$3:$I$887,9,FALSE())</f>
        <v>-108.4567326</v>
      </c>
      <c r="L723" s="26" t="b">
        <f aca="false">COUNTIF(coordinates!$A$3:$A$887, A723)=1</f>
        <v>1</v>
      </c>
    </row>
    <row r="724" customFormat="false" ht="15.75" hidden="false" customHeight="false" outlineLevel="0" collapsed="false">
      <c r="A724" s="0" t="n">
        <v>528820524</v>
      </c>
      <c r="B724" s="0" t="s">
        <v>12</v>
      </c>
      <c r="C724" s="0" t="n">
        <v>1275</v>
      </c>
      <c r="D724" s="0" t="n">
        <v>1</v>
      </c>
      <c r="E724" s="22" t="n">
        <v>45344</v>
      </c>
      <c r="F724" s="0" t="n">
        <v>250</v>
      </c>
      <c r="G724" s="0" t="n">
        <v>326</v>
      </c>
      <c r="H724" s="0" t="n">
        <v>36.09613</v>
      </c>
      <c r="I724" s="0" t="n">
        <v>-108.68</v>
      </c>
      <c r="J724" s="24" t="n">
        <f aca="false">VLOOKUP(A724,coordinates!$A$3:$I$887,8,FALSE())</f>
        <v>36.09613404</v>
      </c>
      <c r="K724" s="24" t="n">
        <f aca="false">VLOOKUP(A724,coordinates!$A$3:$I$887,9,FALSE())</f>
        <v>-108.6803461</v>
      </c>
      <c r="L724" s="26" t="b">
        <f aca="false">COUNTIF(coordinates!$A$3:$A$887, A724)=1</f>
        <v>1</v>
      </c>
    </row>
    <row r="725" customFormat="false" ht="15.75" hidden="false" customHeight="false" outlineLevel="0" collapsed="false">
      <c r="A725" s="0" t="n">
        <v>528820531</v>
      </c>
      <c r="B725" s="0" t="s">
        <v>12</v>
      </c>
      <c r="C725" s="0" t="n">
        <v>1000</v>
      </c>
      <c r="D725" s="0" t="n">
        <v>1</v>
      </c>
      <c r="E725" s="22" t="n">
        <v>45244</v>
      </c>
      <c r="F725" s="0" t="n">
        <v>350</v>
      </c>
      <c r="G725" s="0" t="n">
        <v>1000</v>
      </c>
      <c r="H725" s="0" t="n">
        <v>36.09476</v>
      </c>
      <c r="I725" s="0" t="n">
        <v>-108.747</v>
      </c>
      <c r="J725" s="24" t="n">
        <f aca="false">VLOOKUP(A725,coordinates!$A$3:$I$887,8,FALSE())</f>
        <v>36.09475973</v>
      </c>
      <c r="K725" s="24" t="n">
        <f aca="false">VLOOKUP(A725,coordinates!$A$3:$I$887,9,FALSE())</f>
        <v>-108.7472456</v>
      </c>
      <c r="L725" s="26" t="b">
        <f aca="false">COUNTIF(coordinates!$A$3:$A$887, A725)=1</f>
        <v>1</v>
      </c>
    </row>
    <row r="726" customFormat="false" ht="15.75" hidden="false" customHeight="false" outlineLevel="0" collapsed="false">
      <c r="A726" s="0" t="n">
        <v>528820548</v>
      </c>
      <c r="B726" s="0" t="s">
        <v>12</v>
      </c>
      <c r="C726" s="0" t="n">
        <v>1000</v>
      </c>
      <c r="D726" s="0" t="n">
        <v>1</v>
      </c>
      <c r="E726" s="22" t="n">
        <v>45244</v>
      </c>
      <c r="F726" s="0" t="n">
        <v>350</v>
      </c>
      <c r="G726" s="0" t="n">
        <v>560</v>
      </c>
      <c r="H726" s="0" t="n">
        <v>36.09432</v>
      </c>
      <c r="I726" s="0" t="n">
        <v>-108.747</v>
      </c>
      <c r="J726" s="24" t="n">
        <f aca="false">VLOOKUP(A726,coordinates!$A$3:$I$887,8,FALSE())</f>
        <v>36.09431692</v>
      </c>
      <c r="K726" s="24" t="n">
        <f aca="false">VLOOKUP(A726,coordinates!$A$3:$I$887,9,FALSE())</f>
        <v>-108.7473347</v>
      </c>
      <c r="L726" s="26" t="b">
        <f aca="false">COUNTIF(coordinates!$A$3:$A$887, A726)=1</f>
        <v>1</v>
      </c>
    </row>
    <row r="727" customFormat="false" ht="15.75" hidden="false" customHeight="false" outlineLevel="0" collapsed="false">
      <c r="A727" s="0" t="n">
        <v>528820555</v>
      </c>
      <c r="B727" s="0" t="s">
        <v>12</v>
      </c>
      <c r="C727" s="0" t="n">
        <v>1000</v>
      </c>
      <c r="D727" s="0" t="n">
        <v>1</v>
      </c>
      <c r="E727" s="22" t="n">
        <v>45244</v>
      </c>
      <c r="F727" s="0" t="n">
        <v>350</v>
      </c>
      <c r="G727" s="0" t="n">
        <v>1000</v>
      </c>
      <c r="H727" s="0" t="n">
        <v>36.09447</v>
      </c>
      <c r="I727" s="0" t="n">
        <v>-108.747</v>
      </c>
      <c r="J727" s="24" t="n">
        <f aca="false">VLOOKUP(A727,coordinates!$A$3:$I$887,8,FALSE())</f>
        <v>36.09447156</v>
      </c>
      <c r="K727" s="24" t="n">
        <f aca="false">VLOOKUP(A727,coordinates!$A$3:$I$887,9,FALSE())</f>
        <v>-108.7473731</v>
      </c>
      <c r="L727" s="26" t="b">
        <f aca="false">COUNTIF(coordinates!$A$3:$A$887, A727)=1</f>
        <v>1</v>
      </c>
    </row>
    <row r="728" customFormat="false" ht="15.75" hidden="false" customHeight="false" outlineLevel="0" collapsed="false">
      <c r="A728" s="0" t="n">
        <v>528820562</v>
      </c>
      <c r="B728" s="0" t="s">
        <v>12</v>
      </c>
      <c r="C728" s="0" t="n">
        <v>1000</v>
      </c>
      <c r="D728" s="0" t="n">
        <v>1</v>
      </c>
      <c r="E728" s="22" t="n">
        <v>45244</v>
      </c>
      <c r="F728" s="0" t="n">
        <v>350</v>
      </c>
      <c r="G728" s="0" t="n">
        <v>780</v>
      </c>
      <c r="H728" s="0" t="n">
        <v>36.1033</v>
      </c>
      <c r="I728" s="0" t="n">
        <v>-108.739</v>
      </c>
      <c r="J728" s="24" t="n">
        <f aca="false">VLOOKUP(A728,coordinates!$A$3:$I$887,8,FALSE())</f>
        <v>36.10330156</v>
      </c>
      <c r="K728" s="24" t="n">
        <f aca="false">VLOOKUP(A728,coordinates!$A$3:$I$887,9,FALSE())</f>
        <v>-108.7387614</v>
      </c>
      <c r="L728" s="26" t="b">
        <f aca="false">COUNTIF(coordinates!$A$3:$A$887, A728)=1</f>
        <v>1</v>
      </c>
    </row>
    <row r="729" customFormat="false" ht="15.75" hidden="false" customHeight="false" outlineLevel="0" collapsed="false">
      <c r="A729" s="0" t="n">
        <v>528820579</v>
      </c>
      <c r="B729" s="0" t="s">
        <v>12</v>
      </c>
      <c r="C729" s="0" t="n">
        <v>1000</v>
      </c>
      <c r="D729" s="0" t="n">
        <v>1</v>
      </c>
      <c r="E729" s="22" t="n">
        <v>45246</v>
      </c>
      <c r="F729" s="0" t="n">
        <v>348</v>
      </c>
      <c r="G729" s="0" t="n">
        <v>300</v>
      </c>
      <c r="H729" s="0" t="n">
        <v>36.09147</v>
      </c>
      <c r="I729" s="0" t="n">
        <v>-108.752</v>
      </c>
      <c r="J729" s="24" t="n">
        <f aca="false">VLOOKUP(A729,coordinates!$A$3:$I$887,8,FALSE())</f>
        <v>36.09146734</v>
      </c>
      <c r="K729" s="24" t="n">
        <f aca="false">VLOOKUP(A729,coordinates!$A$3:$I$887,9,FALSE())</f>
        <v>-108.7521804</v>
      </c>
      <c r="L729" s="26" t="b">
        <f aca="false">COUNTIF(coordinates!$A$3:$A$887, A729)=1</f>
        <v>1</v>
      </c>
    </row>
    <row r="730" customFormat="false" ht="15.75" hidden="false" customHeight="false" outlineLevel="0" collapsed="false">
      <c r="A730" s="0" t="n">
        <v>528820586</v>
      </c>
      <c r="B730" s="0" t="s">
        <v>12</v>
      </c>
      <c r="C730" s="0" t="n">
        <v>275</v>
      </c>
      <c r="D730" s="0" t="n">
        <v>1</v>
      </c>
      <c r="E730" s="22" t="n">
        <v>45574</v>
      </c>
      <c r="F730" s="0" t="n">
        <v>20</v>
      </c>
      <c r="G730" s="0" t="n">
        <v>276</v>
      </c>
      <c r="H730" s="0" t="n">
        <v>35.4147</v>
      </c>
      <c r="I730" s="0" t="n">
        <v>-108.173</v>
      </c>
      <c r="J730" s="24" t="n">
        <f aca="false">VLOOKUP(A730,coordinates!$A$3:$I$887,8,FALSE())</f>
        <v>35.41469613</v>
      </c>
      <c r="K730" s="24" t="n">
        <f aca="false">VLOOKUP(A730,coordinates!$A$3:$I$887,9,FALSE())</f>
        <v>-108.1726051</v>
      </c>
      <c r="L730" s="26" t="b">
        <f aca="false">COUNTIF(coordinates!$A$3:$A$887, A730)=1</f>
        <v>1</v>
      </c>
    </row>
    <row r="731" customFormat="false" ht="15.75" hidden="false" customHeight="false" outlineLevel="0" collapsed="false">
      <c r="A731" s="0" t="n">
        <v>528820603</v>
      </c>
      <c r="B731" s="0" t="s">
        <v>12</v>
      </c>
      <c r="C731" s="0" t="n">
        <v>1000</v>
      </c>
      <c r="D731" s="0" t="n">
        <v>1</v>
      </c>
      <c r="E731" s="22" t="n">
        <v>45287</v>
      </c>
      <c r="F731" s="0" t="n">
        <v>307</v>
      </c>
      <c r="G731" s="0" t="n">
        <v>220</v>
      </c>
      <c r="H731" s="0" t="n">
        <v>35.41251</v>
      </c>
      <c r="I731" s="0" t="n">
        <v>-108.174</v>
      </c>
      <c r="J731" s="24" t="n">
        <f aca="false">VLOOKUP(A731,coordinates!$A$3:$I$887,8,FALSE())</f>
        <v>35.41251463</v>
      </c>
      <c r="K731" s="24" t="n">
        <f aca="false">VLOOKUP(A731,coordinates!$A$3:$I$887,9,FALSE())</f>
        <v>-108.1736031</v>
      </c>
      <c r="L731" s="26" t="b">
        <f aca="false">COUNTIF(coordinates!$A$3:$A$887, A731)=1</f>
        <v>1</v>
      </c>
    </row>
    <row r="732" customFormat="false" ht="15.75" hidden="false" customHeight="false" outlineLevel="0" collapsed="false">
      <c r="A732" s="0" t="n">
        <v>529479390</v>
      </c>
      <c r="B732" s="0" t="s">
        <v>12</v>
      </c>
      <c r="C732" s="0" t="n">
        <v>1200</v>
      </c>
      <c r="D732" s="0" t="n">
        <v>2</v>
      </c>
      <c r="E732" s="22" t="n">
        <v>45469</v>
      </c>
      <c r="F732" s="0" t="n">
        <v>125</v>
      </c>
      <c r="G732" s="0" t="n">
        <v>725</v>
      </c>
      <c r="H732" s="0" t="n">
        <v>35.30348</v>
      </c>
      <c r="I732" s="0" t="n">
        <v>-108.069</v>
      </c>
      <c r="J732" s="24" t="n">
        <f aca="false">VLOOKUP(A732,coordinates!$A$3:$I$887,8,FALSE())</f>
        <v>35.303475</v>
      </c>
      <c r="K732" s="24" t="n">
        <f aca="false">VLOOKUP(A732,coordinates!$A$3:$I$887,9,FALSE())</f>
        <v>-108.069308</v>
      </c>
      <c r="L732" s="26" t="b">
        <f aca="false">COUNTIF(coordinates!$A$3:$A$887, A732)=1</f>
        <v>1</v>
      </c>
    </row>
    <row r="733" customFormat="false" ht="15.75" hidden="false" customHeight="false" outlineLevel="0" collapsed="false">
      <c r="A733" s="0" t="n">
        <v>529479541</v>
      </c>
      <c r="B733" s="0" t="s">
        <v>12</v>
      </c>
      <c r="C733" s="0" t="n">
        <v>1200</v>
      </c>
      <c r="D733" s="0" t="n">
        <v>1</v>
      </c>
      <c r="E733" s="22" t="n">
        <v>45566</v>
      </c>
      <c r="F733" s="0" t="n">
        <v>28</v>
      </c>
      <c r="G733" s="0" t="n">
        <v>599</v>
      </c>
      <c r="H733" s="0" t="n">
        <v>35.38116</v>
      </c>
      <c r="I733" s="0" t="n">
        <v>-108.126</v>
      </c>
      <c r="J733" s="24" t="n">
        <f aca="false">VLOOKUP(A733,coordinates!$A$3:$I$887,8,FALSE())</f>
        <v>35.38115618</v>
      </c>
      <c r="K733" s="24" t="n">
        <f aca="false">VLOOKUP(A733,coordinates!$A$3:$I$887,9,FALSE())</f>
        <v>-108.1264746</v>
      </c>
      <c r="L733" s="26" t="b">
        <f aca="false">COUNTIF(coordinates!$A$3:$A$887, A733)=1</f>
        <v>1</v>
      </c>
    </row>
    <row r="734" customFormat="false" ht="15.75" hidden="false" customHeight="false" outlineLevel="0" collapsed="false">
      <c r="A734" s="0" t="n">
        <v>529479558</v>
      </c>
      <c r="B734" s="0" t="s">
        <v>12</v>
      </c>
      <c r="C734" s="0" t="n">
        <v>1200</v>
      </c>
      <c r="D734" s="0" t="n">
        <v>1</v>
      </c>
      <c r="E734" s="22" t="n">
        <v>45566</v>
      </c>
      <c r="F734" s="0" t="n">
        <v>28</v>
      </c>
      <c r="G734" s="0" t="n">
        <v>458</v>
      </c>
      <c r="H734" s="0" t="n">
        <v>35.38104</v>
      </c>
      <c r="I734" s="0" t="n">
        <v>-108.126</v>
      </c>
      <c r="J734" s="24" t="n">
        <f aca="false">VLOOKUP(A734,coordinates!$A$3:$I$887,8,FALSE())</f>
        <v>35.38103774</v>
      </c>
      <c r="K734" s="24" t="n">
        <f aca="false">VLOOKUP(A734,coordinates!$A$3:$I$887,9,FALSE())</f>
        <v>-108.126331</v>
      </c>
      <c r="L734" s="26" t="b">
        <f aca="false">COUNTIF(coordinates!$A$3:$A$887, A734)=1</f>
        <v>1</v>
      </c>
    </row>
    <row r="735" s="27" customFormat="true" ht="15.75" hidden="false" customHeight="false" outlineLevel="0" collapsed="false">
      <c r="A735" s="27" t="n">
        <v>529555773</v>
      </c>
      <c r="B735" s="27" t="s">
        <v>12</v>
      </c>
      <c r="C735" s="27" t="n">
        <v>1200</v>
      </c>
      <c r="E735" s="28" t="n">
        <v>45435</v>
      </c>
      <c r="F735" s="27" t="n">
        <v>159</v>
      </c>
      <c r="G735" s="27" t="n">
        <v>560</v>
      </c>
      <c r="H735" s="27" t="n">
        <v>35.37009</v>
      </c>
      <c r="I735" s="27" t="n">
        <v>-108.084</v>
      </c>
      <c r="J735" s="27" t="e">
        <f aca="false">VLOOKUP(A735,coordinates!$A$3:$I$887,8,FALSE())</f>
        <v>#N/A</v>
      </c>
      <c r="K735" s="27" t="e">
        <f aca="false">VLOOKUP(A735,coordinates!$A$3:$I$887,9,FALSE())</f>
        <v>#N/A</v>
      </c>
      <c r="L735" s="29" t="b">
        <f aca="false">COUNTIF(coordinates!$A$3:$A$887, A735)=1</f>
        <v>0</v>
      </c>
    </row>
    <row r="736" customFormat="false" ht="15.75" hidden="false" customHeight="false" outlineLevel="0" collapsed="false">
      <c r="A736" s="0" t="n">
        <v>529555814</v>
      </c>
      <c r="B736" s="0" t="s">
        <v>12</v>
      </c>
      <c r="C736" s="0" t="n">
        <v>1275</v>
      </c>
      <c r="D736" s="0" t="n">
        <v>1</v>
      </c>
      <c r="E736" s="22" t="n">
        <v>45568</v>
      </c>
      <c r="F736" s="0" t="n">
        <v>26</v>
      </c>
      <c r="G736" s="0" t="n">
        <v>359</v>
      </c>
      <c r="H736" s="0" t="n">
        <v>35.49584</v>
      </c>
      <c r="I736" s="0" t="n">
        <v>-108.135</v>
      </c>
      <c r="J736" s="24" t="n">
        <f aca="false">VLOOKUP(A736,coordinates!$A$3:$I$887,8,FALSE())</f>
        <v>35.4958361</v>
      </c>
      <c r="K736" s="24" t="n">
        <f aca="false">VLOOKUP(A736,coordinates!$A$3:$I$887,9,FALSE())</f>
        <v>-108.1346194</v>
      </c>
      <c r="L736" s="26" t="b">
        <f aca="false">COUNTIF(coordinates!$A$3:$A$887, A736)=1</f>
        <v>1</v>
      </c>
    </row>
    <row r="737" customFormat="false" ht="15.75" hidden="false" customHeight="false" outlineLevel="0" collapsed="false">
      <c r="A737" s="0" t="n">
        <v>529555838</v>
      </c>
      <c r="B737" s="0" t="s">
        <v>12</v>
      </c>
      <c r="C737" s="0" t="n">
        <v>275</v>
      </c>
      <c r="D737" s="0" t="n">
        <v>1</v>
      </c>
      <c r="E737" s="22" t="n">
        <v>45413</v>
      </c>
      <c r="F737" s="0" t="n">
        <v>181</v>
      </c>
      <c r="G737" s="0" t="n">
        <v>550</v>
      </c>
      <c r="H737" s="0" t="n">
        <v>35.49638</v>
      </c>
      <c r="I737" s="0" t="n">
        <v>-108.135</v>
      </c>
      <c r="J737" s="24" t="n">
        <f aca="false">VLOOKUP(A737,coordinates!$A$3:$I$887,8,FALSE())</f>
        <v>35.4963806</v>
      </c>
      <c r="K737" s="24" t="n">
        <f aca="false">VLOOKUP(A737,coordinates!$A$3:$I$887,9,FALSE())</f>
        <v>-108.1351889</v>
      </c>
      <c r="L737" s="26" t="b">
        <f aca="false">COUNTIF(coordinates!$A$3:$A$887, A737)=1</f>
        <v>1</v>
      </c>
    </row>
    <row r="738" customFormat="false" ht="15.75" hidden="false" customHeight="false" outlineLevel="0" collapsed="false">
      <c r="A738" s="0" t="n">
        <v>529555883</v>
      </c>
      <c r="B738" s="0" t="s">
        <v>12</v>
      </c>
      <c r="C738" s="0" t="n">
        <v>1200</v>
      </c>
      <c r="D738" s="0" t="n">
        <v>1</v>
      </c>
      <c r="E738" s="22" t="n">
        <v>45414</v>
      </c>
      <c r="F738" s="0" t="n">
        <v>180</v>
      </c>
      <c r="G738" s="0" t="n">
        <v>556</v>
      </c>
      <c r="H738" s="0" t="n">
        <v>35.41715</v>
      </c>
      <c r="I738" s="0" t="n">
        <v>-108.228</v>
      </c>
      <c r="J738" s="24" t="n">
        <f aca="false">VLOOKUP(A738,coordinates!$A$3:$I$887,8,FALSE())</f>
        <v>35.417153</v>
      </c>
      <c r="K738" s="24" t="n">
        <f aca="false">VLOOKUP(A738,coordinates!$A$3:$I$887,9,FALSE())</f>
        <v>-108.228469</v>
      </c>
      <c r="L738" s="26" t="b">
        <f aca="false">COUNTIF(coordinates!$A$3:$A$887, A738)=1</f>
        <v>1</v>
      </c>
    </row>
    <row r="739" customFormat="false" ht="15.75" hidden="false" customHeight="false" outlineLevel="0" collapsed="false">
      <c r="A739" s="0" t="n">
        <v>529555890</v>
      </c>
      <c r="B739" s="0" t="s">
        <v>12</v>
      </c>
      <c r="C739" s="0" t="n">
        <v>1475</v>
      </c>
      <c r="D739" s="0" t="n">
        <v>1</v>
      </c>
      <c r="E739" s="22" t="n">
        <v>45566</v>
      </c>
      <c r="F739" s="0" t="n">
        <v>28</v>
      </c>
      <c r="G739" s="0" t="n">
        <v>1235</v>
      </c>
      <c r="H739" s="0" t="n">
        <v>35.36139</v>
      </c>
      <c r="I739" s="0" t="n">
        <v>-108.084</v>
      </c>
      <c r="J739" s="24" t="n">
        <f aca="false">VLOOKUP(A739,coordinates!$A$3:$I$887,8,FALSE())</f>
        <v>35.3613889</v>
      </c>
      <c r="K739" s="24" t="n">
        <f aca="false">VLOOKUP(A739,coordinates!$A$3:$I$887,9,FALSE())</f>
        <v>-108.0835972</v>
      </c>
      <c r="L739" s="26" t="b">
        <f aca="false">COUNTIF(coordinates!$A$3:$A$887, A739)=1</f>
        <v>1</v>
      </c>
    </row>
    <row r="740" customFormat="false" ht="15.75" hidden="false" customHeight="false" outlineLevel="0" collapsed="false">
      <c r="A740" s="0" t="n">
        <v>529555900</v>
      </c>
      <c r="B740" s="0" t="s">
        <v>12</v>
      </c>
      <c r="C740" s="0" t="n">
        <v>1200</v>
      </c>
      <c r="E740" s="22" t="n">
        <v>45434</v>
      </c>
      <c r="F740" s="0" t="n">
        <v>160</v>
      </c>
      <c r="G740" s="0" t="n">
        <v>980</v>
      </c>
      <c r="H740" s="0" t="n">
        <v>35.37833</v>
      </c>
      <c r="I740" s="0" t="n">
        <v>-108.149</v>
      </c>
      <c r="J740" s="24" t="n">
        <f aca="false">VLOOKUP(A740,coordinates!$A$3:$I$887,8,FALSE())</f>
        <v>35.378333</v>
      </c>
      <c r="K740" s="24" t="n">
        <f aca="false">VLOOKUP(A740,coordinates!$A$3:$I$887,9,FALSE())</f>
        <v>-108.149444</v>
      </c>
      <c r="L740" s="26" t="b">
        <f aca="false">COUNTIF(coordinates!$A$3:$A$887, A740)=1</f>
        <v>1</v>
      </c>
    </row>
    <row r="741" customFormat="false" ht="15.75" hidden="false" customHeight="false" outlineLevel="0" collapsed="false">
      <c r="A741" s="0" t="n">
        <v>529555931</v>
      </c>
      <c r="B741" s="0" t="s">
        <v>12</v>
      </c>
      <c r="C741" s="0" t="n">
        <v>1200</v>
      </c>
      <c r="D741" s="0" t="n">
        <v>1</v>
      </c>
      <c r="E741" s="22" t="n">
        <v>45497</v>
      </c>
      <c r="F741" s="0" t="n">
        <v>97</v>
      </c>
      <c r="G741" s="0" t="n">
        <v>1000</v>
      </c>
      <c r="H741" s="0" t="n">
        <v>35.35289</v>
      </c>
      <c r="I741" s="0" t="n">
        <v>-108.063</v>
      </c>
      <c r="J741" s="24" t="n">
        <f aca="false">VLOOKUP(A741,coordinates!$A$3:$I$887,8,FALSE())</f>
        <v>35.3528944</v>
      </c>
      <c r="K741" s="24" t="n">
        <f aca="false">VLOOKUP(A741,coordinates!$A$3:$I$887,9,FALSE())</f>
        <v>-108.0630778</v>
      </c>
      <c r="L741" s="26" t="b">
        <f aca="false">COUNTIF(coordinates!$A$3:$A$887, A741)=1</f>
        <v>1</v>
      </c>
    </row>
    <row r="742" customFormat="false" ht="15.75" hidden="false" customHeight="false" outlineLevel="0" collapsed="false">
      <c r="A742" s="0" t="n">
        <v>529555948</v>
      </c>
      <c r="B742" s="0" t="s">
        <v>12</v>
      </c>
      <c r="C742" s="0" t="n">
        <v>275</v>
      </c>
      <c r="D742" s="0" t="n">
        <v>1</v>
      </c>
      <c r="E742" s="22" t="n">
        <v>45398</v>
      </c>
      <c r="F742" s="0" t="n">
        <v>196</v>
      </c>
      <c r="G742" s="0" t="n">
        <v>181</v>
      </c>
      <c r="H742" s="0" t="n">
        <v>35.35198</v>
      </c>
      <c r="I742" s="0" t="n">
        <v>-108.063</v>
      </c>
      <c r="J742" s="24" t="n">
        <f aca="false">VLOOKUP(A742,coordinates!$A$3:$I$887,8,FALSE())</f>
        <v>35.3519806</v>
      </c>
      <c r="K742" s="24" t="n">
        <f aca="false">VLOOKUP(A742,coordinates!$A$3:$I$887,9,FALSE())</f>
        <v>-108.0632417</v>
      </c>
      <c r="L742" s="26" t="b">
        <f aca="false">COUNTIF(coordinates!$A$3:$A$887, A742)=1</f>
        <v>1</v>
      </c>
    </row>
    <row r="743" customFormat="false" ht="15.75" hidden="false" customHeight="false" outlineLevel="0" collapsed="false">
      <c r="A743" s="0" t="n">
        <v>529555986</v>
      </c>
      <c r="B743" s="0" t="s">
        <v>12</v>
      </c>
      <c r="C743" s="0" t="n">
        <v>1000</v>
      </c>
      <c r="E743" s="22" t="n">
        <v>45448</v>
      </c>
      <c r="F743" s="0" t="n">
        <v>146</v>
      </c>
      <c r="G743" s="0" t="n">
        <v>127</v>
      </c>
      <c r="H743" s="0" t="n">
        <v>35.37629</v>
      </c>
      <c r="I743" s="0" t="n">
        <v>-108.096</v>
      </c>
      <c r="J743" s="24" t="n">
        <f aca="false">VLOOKUP(A743,coordinates!$A$3:$I$887,8,FALSE())</f>
        <v>35.3762889</v>
      </c>
      <c r="K743" s="24" t="n">
        <f aca="false">VLOOKUP(A743,coordinates!$A$3:$I$887,9,FALSE())</f>
        <v>-108.0964528</v>
      </c>
      <c r="L743" s="26" t="b">
        <f aca="false">COUNTIF(coordinates!$A$3:$A$887, A743)=1</f>
        <v>1</v>
      </c>
    </row>
    <row r="744" customFormat="false" ht="15.75" hidden="false" customHeight="false" outlineLevel="0" collapsed="false">
      <c r="A744" s="0" t="n">
        <v>529556011</v>
      </c>
      <c r="B744" s="0" t="s">
        <v>12</v>
      </c>
      <c r="C744" s="0" t="n">
        <v>1475</v>
      </c>
      <c r="E744" s="22" t="n">
        <v>45349</v>
      </c>
      <c r="F744" s="0" t="n">
        <v>245</v>
      </c>
      <c r="G744" s="0" t="n">
        <v>339</v>
      </c>
      <c r="H744" s="0" t="n">
        <v>35.38248</v>
      </c>
      <c r="I744" s="0" t="n">
        <v>-108.134</v>
      </c>
      <c r="J744" s="24" t="n">
        <f aca="false">VLOOKUP(A744,coordinates!$A$3:$I$887,8,FALSE())</f>
        <v>35.3824778</v>
      </c>
      <c r="K744" s="24" t="n">
        <f aca="false">VLOOKUP(A744,coordinates!$A$3:$I$887,9,FALSE())</f>
        <v>-108.1338972</v>
      </c>
      <c r="L744" s="26" t="b">
        <f aca="false">COUNTIF(coordinates!$A$3:$A$887, A744)=1</f>
        <v>1</v>
      </c>
    </row>
    <row r="745" customFormat="false" ht="15.75" hidden="false" customHeight="false" outlineLevel="0" collapsed="false">
      <c r="A745" s="0" t="n">
        <v>529556042</v>
      </c>
      <c r="B745" s="0" t="s">
        <v>12</v>
      </c>
      <c r="C745" s="0" t="n">
        <v>1475</v>
      </c>
      <c r="D745" s="0" t="n">
        <v>2</v>
      </c>
      <c r="E745" s="22" t="n">
        <v>45575</v>
      </c>
      <c r="F745" s="0" t="n">
        <v>19</v>
      </c>
      <c r="G745" s="0" t="n">
        <v>1100</v>
      </c>
      <c r="H745" s="0" t="n">
        <v>35.37339</v>
      </c>
      <c r="I745" s="0" t="n">
        <v>-108.147</v>
      </c>
      <c r="J745" s="24" t="n">
        <f aca="false">VLOOKUP(A745,coordinates!$A$3:$I$887,8,FALSE())</f>
        <v>35.3733889</v>
      </c>
      <c r="K745" s="24" t="n">
        <f aca="false">VLOOKUP(A745,coordinates!$A$3:$I$887,9,FALSE())</f>
        <v>-108.1470556</v>
      </c>
      <c r="L745" s="26" t="b">
        <f aca="false">COUNTIF(coordinates!$A$3:$A$887, A745)=1</f>
        <v>1</v>
      </c>
    </row>
    <row r="746" customFormat="false" ht="15.75" hidden="false" customHeight="false" outlineLevel="0" collapsed="false">
      <c r="A746" s="0" t="n">
        <v>529556066</v>
      </c>
      <c r="B746" s="0" t="s">
        <v>12</v>
      </c>
      <c r="C746" s="0" t="n">
        <v>2200</v>
      </c>
      <c r="D746" s="0" t="n">
        <v>7</v>
      </c>
      <c r="E746" s="22" t="n">
        <v>45483</v>
      </c>
      <c r="F746" s="0" t="n">
        <v>111</v>
      </c>
      <c r="G746" s="0" t="n">
        <v>1365</v>
      </c>
      <c r="H746" s="0" t="n">
        <v>35.37424</v>
      </c>
      <c r="I746" s="0" t="n">
        <v>-108.148</v>
      </c>
      <c r="J746" s="24" t="n">
        <f aca="false">VLOOKUP(A746,coordinates!$A$3:$I$887,8,FALSE())</f>
        <v>35.3742389</v>
      </c>
      <c r="K746" s="24" t="n">
        <f aca="false">VLOOKUP(A746,coordinates!$A$3:$I$887,9,FALSE())</f>
        <v>-108.1481444</v>
      </c>
      <c r="L746" s="26" t="b">
        <f aca="false">COUNTIF(coordinates!$A$3:$A$887, A746)=1</f>
        <v>1</v>
      </c>
    </row>
    <row r="747" customFormat="false" ht="15.75" hidden="false" customHeight="false" outlineLevel="0" collapsed="false">
      <c r="A747" s="0" t="n">
        <v>529556080</v>
      </c>
      <c r="B747" s="0" t="s">
        <v>12</v>
      </c>
      <c r="C747" s="0" t="n">
        <v>1200</v>
      </c>
      <c r="D747" s="0" t="n">
        <v>1</v>
      </c>
      <c r="E747" s="22" t="n">
        <v>45435</v>
      </c>
      <c r="F747" s="0" t="n">
        <v>159</v>
      </c>
      <c r="G747" s="0" t="n">
        <v>611</v>
      </c>
      <c r="H747" s="0" t="n">
        <v>35.37275</v>
      </c>
      <c r="I747" s="0" t="n">
        <v>-108.096</v>
      </c>
      <c r="J747" s="24" t="n">
        <f aca="false">VLOOKUP(A747,coordinates!$A$3:$I$887,8,FALSE())</f>
        <v>35.3727528</v>
      </c>
      <c r="K747" s="24" t="n">
        <f aca="false">VLOOKUP(A747,coordinates!$A$3:$I$887,9,FALSE())</f>
        <v>-108.0962028</v>
      </c>
      <c r="L747" s="26" t="b">
        <f aca="false">COUNTIF(coordinates!$A$3:$A$887, A747)=1</f>
        <v>1</v>
      </c>
    </row>
    <row r="748" customFormat="false" ht="15.75" hidden="false" customHeight="false" outlineLevel="0" collapsed="false">
      <c r="A748" s="0" t="n">
        <v>529556107</v>
      </c>
      <c r="B748" s="0" t="s">
        <v>12</v>
      </c>
      <c r="C748" s="0" t="n">
        <v>1200</v>
      </c>
      <c r="D748" s="0" t="n">
        <v>1</v>
      </c>
      <c r="E748" s="22" t="n">
        <v>45547</v>
      </c>
      <c r="F748" s="0" t="n">
        <v>47</v>
      </c>
      <c r="G748" s="0" t="n">
        <v>914</v>
      </c>
      <c r="H748" s="0" t="n">
        <v>35.38299</v>
      </c>
      <c r="I748" s="0" t="n">
        <v>-108.14</v>
      </c>
      <c r="J748" s="24" t="n">
        <f aca="false">VLOOKUP(A748,coordinates!$A$3:$I$887,8,FALSE())</f>
        <v>35.3829889</v>
      </c>
      <c r="K748" s="24" t="n">
        <f aca="false">VLOOKUP(A748,coordinates!$A$3:$I$887,9,FALSE())</f>
        <v>-108.1395417</v>
      </c>
      <c r="L748" s="26" t="b">
        <f aca="false">COUNTIF(coordinates!$A$3:$A$887, A748)=1</f>
        <v>1</v>
      </c>
    </row>
    <row r="749" customFormat="false" ht="15.75" hidden="false" customHeight="false" outlineLevel="0" collapsed="false">
      <c r="A749" s="0" t="n">
        <v>529556121</v>
      </c>
      <c r="B749" s="0" t="s">
        <v>12</v>
      </c>
      <c r="C749" s="0" t="n">
        <v>1200</v>
      </c>
      <c r="E749" s="22" t="n">
        <v>45502</v>
      </c>
      <c r="F749" s="0" t="n">
        <v>92</v>
      </c>
      <c r="G749" s="0" t="n">
        <v>528</v>
      </c>
      <c r="H749" s="0" t="n">
        <v>35.48812</v>
      </c>
      <c r="I749" s="0" t="n">
        <v>-108.024</v>
      </c>
      <c r="J749" s="24" t="n">
        <f aca="false">VLOOKUP(A749,coordinates!$A$3:$I$887,8,FALSE())</f>
        <v>35.4881167</v>
      </c>
      <c r="K749" s="24" t="n">
        <f aca="false">VLOOKUP(A749,coordinates!$A$3:$I$887,9,FALSE())</f>
        <v>-108.0243417</v>
      </c>
      <c r="L749" s="26" t="b">
        <f aca="false">COUNTIF(coordinates!$A$3:$A$887, A749)=1</f>
        <v>1</v>
      </c>
    </row>
    <row r="750" customFormat="false" ht="15.75" hidden="false" customHeight="false" outlineLevel="0" collapsed="false">
      <c r="A750" s="0" t="n">
        <v>529556145</v>
      </c>
      <c r="B750" s="0" t="s">
        <v>12</v>
      </c>
      <c r="C750" s="0" t="n">
        <v>1200</v>
      </c>
      <c r="D750" s="0" t="n">
        <v>1</v>
      </c>
      <c r="E750" s="22" t="n">
        <v>45518</v>
      </c>
      <c r="F750" s="0" t="n">
        <v>76</v>
      </c>
      <c r="G750" s="0" t="n">
        <v>500</v>
      </c>
      <c r="H750" s="0" t="n">
        <v>35.49824</v>
      </c>
      <c r="I750" s="0" t="n">
        <v>-108.086</v>
      </c>
      <c r="J750" s="24" t="n">
        <f aca="false">VLOOKUP(A750,coordinates!$A$3:$I$887,8,FALSE())</f>
        <v>35.4982417</v>
      </c>
      <c r="K750" s="24" t="n">
        <f aca="false">VLOOKUP(A750,coordinates!$A$3:$I$887,9,FALSE())</f>
        <v>-108.0864861</v>
      </c>
      <c r="L750" s="26" t="b">
        <f aca="false">COUNTIF(coordinates!$A$3:$A$887, A750)=1</f>
        <v>1</v>
      </c>
    </row>
    <row r="751" customFormat="false" ht="15.75" hidden="false" customHeight="false" outlineLevel="0" collapsed="false">
      <c r="A751" s="0" t="n">
        <v>529556183</v>
      </c>
      <c r="B751" s="0" t="s">
        <v>12</v>
      </c>
      <c r="C751" s="0" t="n">
        <v>1200</v>
      </c>
      <c r="D751" s="0" t="n">
        <v>1</v>
      </c>
      <c r="E751" s="22" t="n">
        <v>45448</v>
      </c>
      <c r="F751" s="0" t="n">
        <v>146</v>
      </c>
      <c r="G751" s="0" t="n">
        <v>570</v>
      </c>
      <c r="H751" s="0" t="n">
        <v>35.35289</v>
      </c>
      <c r="I751" s="0" t="n">
        <v>-108.065</v>
      </c>
      <c r="J751" s="24" t="n">
        <f aca="false">VLOOKUP(A751,coordinates!$A$3:$I$887,8,FALSE())</f>
        <v>35.3528944</v>
      </c>
      <c r="K751" s="24" t="n">
        <f aca="false">VLOOKUP(A751,coordinates!$A$3:$I$887,9,FALSE())</f>
        <v>-108.0647222</v>
      </c>
      <c r="L751" s="26" t="b">
        <f aca="false">COUNTIF(coordinates!$A$3:$A$887, A751)=1</f>
        <v>1</v>
      </c>
    </row>
    <row r="752" customFormat="false" ht="15.75" hidden="false" customHeight="false" outlineLevel="0" collapsed="false">
      <c r="A752" s="0" t="n">
        <v>529556217</v>
      </c>
      <c r="B752" s="0" t="s">
        <v>12</v>
      </c>
      <c r="C752" s="0" t="n">
        <v>275</v>
      </c>
      <c r="E752" s="22" t="n">
        <v>45386</v>
      </c>
      <c r="F752" s="0" t="n">
        <v>208</v>
      </c>
      <c r="G752" s="0" t="n">
        <v>271</v>
      </c>
      <c r="H752" s="0" t="n">
        <v>35.37423</v>
      </c>
      <c r="I752" s="0" t="n">
        <v>-108.151</v>
      </c>
      <c r="J752" s="24" t="n">
        <f aca="false">VLOOKUP(A752,coordinates!$A$3:$I$887,8,FALSE())</f>
        <v>35.3742333</v>
      </c>
      <c r="K752" s="24" t="n">
        <f aca="false">VLOOKUP(A752,coordinates!$A$3:$I$887,9,FALSE())</f>
        <v>-108.1509</v>
      </c>
      <c r="L752" s="26" t="b">
        <f aca="false">COUNTIF(coordinates!$A$3:$A$887, A752)=1</f>
        <v>1</v>
      </c>
    </row>
    <row r="753" customFormat="false" ht="15.75" hidden="false" customHeight="false" outlineLevel="0" collapsed="false">
      <c r="A753" s="0" t="n">
        <v>529556224</v>
      </c>
      <c r="B753" s="0" t="s">
        <v>12</v>
      </c>
      <c r="C753" s="0" t="n">
        <v>275</v>
      </c>
      <c r="D753" s="0" t="n">
        <v>1</v>
      </c>
      <c r="E753" s="22" t="n">
        <v>45386</v>
      </c>
      <c r="F753" s="0" t="n">
        <v>208</v>
      </c>
      <c r="G753" s="0" t="n">
        <v>245</v>
      </c>
      <c r="H753" s="0" t="n">
        <v>35.37514</v>
      </c>
      <c r="I753" s="0" t="n">
        <v>-108.151</v>
      </c>
      <c r="J753" s="24" t="n">
        <f aca="false">VLOOKUP(A753,coordinates!$A$3:$I$887,8,FALSE())</f>
        <v>35.3751417</v>
      </c>
      <c r="K753" s="24" t="n">
        <f aca="false">VLOOKUP(A753,coordinates!$A$3:$I$887,9,FALSE())</f>
        <v>-108.1507417</v>
      </c>
      <c r="L753" s="26" t="b">
        <f aca="false">COUNTIF(coordinates!$A$3:$A$887, A753)=1</f>
        <v>1</v>
      </c>
    </row>
    <row r="754" customFormat="false" ht="15.75" hidden="false" customHeight="false" outlineLevel="0" collapsed="false">
      <c r="A754" s="0" t="n">
        <v>529556248</v>
      </c>
      <c r="B754" s="0" t="s">
        <v>12</v>
      </c>
      <c r="C754" s="0" t="n">
        <v>1200</v>
      </c>
      <c r="D754" s="0" t="n">
        <v>8</v>
      </c>
      <c r="E754" s="22" t="n">
        <v>45561</v>
      </c>
      <c r="F754" s="0" t="n">
        <v>33</v>
      </c>
      <c r="G754" s="0" t="n">
        <v>1110</v>
      </c>
      <c r="H754" s="0" t="n">
        <v>35.3736</v>
      </c>
      <c r="I754" s="0" t="n">
        <v>-108.143</v>
      </c>
      <c r="J754" s="24" t="n">
        <f aca="false">VLOOKUP(A754,coordinates!$A$3:$I$887,8,FALSE())</f>
        <v>35.3736</v>
      </c>
      <c r="K754" s="24" t="n">
        <f aca="false">VLOOKUP(A754,coordinates!$A$3:$I$887,9,FALSE())</f>
        <v>-108.14335</v>
      </c>
      <c r="L754" s="26" t="b">
        <f aca="false">COUNTIF(coordinates!$A$3:$A$887, A754)=1</f>
        <v>1</v>
      </c>
    </row>
    <row r="755" customFormat="false" ht="15.75" hidden="false" customHeight="false" outlineLevel="0" collapsed="false">
      <c r="A755" s="0" t="n">
        <v>529556286</v>
      </c>
      <c r="B755" s="0" t="s">
        <v>12</v>
      </c>
      <c r="C755" s="0" t="n">
        <v>1200</v>
      </c>
      <c r="D755" s="0" t="n">
        <v>1</v>
      </c>
      <c r="E755" s="22" t="n">
        <v>45448</v>
      </c>
      <c r="F755" s="0" t="n">
        <v>146</v>
      </c>
      <c r="G755" s="0" t="n">
        <v>144</v>
      </c>
      <c r="H755" s="0" t="n">
        <v>35.35258</v>
      </c>
      <c r="I755" s="0" t="n">
        <v>-108.063</v>
      </c>
      <c r="J755" s="24" t="n">
        <f aca="false">VLOOKUP(A755,coordinates!$A$3:$I$887,8,FALSE())</f>
        <v>35.3525806</v>
      </c>
      <c r="K755" s="24" t="n">
        <f aca="false">VLOOKUP(A755,coordinates!$A$3:$I$887,9,FALSE())</f>
        <v>-108.0629306</v>
      </c>
      <c r="L755" s="26" t="b">
        <f aca="false">COUNTIF(coordinates!$A$3:$A$887, A755)=1</f>
        <v>1</v>
      </c>
    </row>
    <row r="756" customFormat="false" ht="15.75" hidden="false" customHeight="false" outlineLevel="0" collapsed="false">
      <c r="A756" s="0" t="n">
        <v>529556293</v>
      </c>
      <c r="B756" s="0" t="s">
        <v>12</v>
      </c>
      <c r="C756" s="0" t="n">
        <v>1200</v>
      </c>
      <c r="D756" s="0" t="n">
        <v>1</v>
      </c>
      <c r="E756" s="22" t="n">
        <v>45484</v>
      </c>
      <c r="F756" s="0" t="n">
        <v>110</v>
      </c>
      <c r="G756" s="0" t="n">
        <v>995</v>
      </c>
      <c r="H756" s="0" t="n">
        <v>35.56652</v>
      </c>
      <c r="I756" s="0" t="n">
        <v>-108.297</v>
      </c>
      <c r="J756" s="24" t="n">
        <f aca="false">VLOOKUP(A756,coordinates!$A$3:$I$887,8,FALSE())</f>
        <v>35.5665167</v>
      </c>
      <c r="K756" s="24" t="n">
        <f aca="false">VLOOKUP(A756,coordinates!$A$3:$I$887,9,FALSE())</f>
        <v>-108.2968639</v>
      </c>
      <c r="L756" s="26" t="b">
        <f aca="false">COUNTIF(coordinates!$A$3:$A$887, A756)=1</f>
        <v>1</v>
      </c>
    </row>
    <row r="757" customFormat="false" ht="15.75" hidden="false" customHeight="false" outlineLevel="0" collapsed="false">
      <c r="A757" s="0" t="n">
        <v>529556358</v>
      </c>
      <c r="B757" s="0" t="s">
        <v>12</v>
      </c>
      <c r="C757" s="0" t="n">
        <v>1200</v>
      </c>
      <c r="D757" s="0" t="n">
        <v>1</v>
      </c>
      <c r="E757" s="22" t="n">
        <v>45567</v>
      </c>
      <c r="F757" s="0" t="n">
        <v>27</v>
      </c>
      <c r="G757" s="0" t="n">
        <v>1003</v>
      </c>
      <c r="H757" s="0" t="n">
        <v>35.42087</v>
      </c>
      <c r="I757" s="0" t="n">
        <v>-108.188</v>
      </c>
      <c r="J757" s="24" t="n">
        <f aca="false">VLOOKUP(A757,coordinates!$A$3:$I$887,8,FALSE())</f>
        <v>35.4208722</v>
      </c>
      <c r="K757" s="24" t="n">
        <f aca="false">VLOOKUP(A757,coordinates!$A$3:$I$887,9,FALSE())</f>
        <v>-108.1882806</v>
      </c>
      <c r="L757" s="26" t="b">
        <f aca="false">COUNTIF(coordinates!$A$3:$A$887, A757)=1</f>
        <v>1</v>
      </c>
    </row>
    <row r="758" customFormat="false" ht="15.75" hidden="false" customHeight="false" outlineLevel="0" collapsed="false">
      <c r="A758" s="0" t="n">
        <v>529556389</v>
      </c>
      <c r="B758" s="0" t="s">
        <v>12</v>
      </c>
      <c r="C758" s="0" t="n">
        <v>1200</v>
      </c>
      <c r="D758" s="0" t="n">
        <v>1</v>
      </c>
      <c r="E758" s="22" t="n">
        <v>45544</v>
      </c>
      <c r="F758" s="0" t="n">
        <v>50</v>
      </c>
      <c r="G758" s="0" t="n">
        <v>534</v>
      </c>
      <c r="H758" s="0" t="n">
        <v>35.44265</v>
      </c>
      <c r="I758" s="0" t="n">
        <v>-108.15</v>
      </c>
      <c r="J758" s="24" t="n">
        <f aca="false">VLOOKUP(A758,coordinates!$A$3:$I$887,8,FALSE())</f>
        <v>35.4426528</v>
      </c>
      <c r="K758" s="24" t="n">
        <f aca="false">VLOOKUP(A758,coordinates!$A$3:$I$887,9,FALSE())</f>
        <v>-108.1499333</v>
      </c>
      <c r="L758" s="26" t="b">
        <f aca="false">COUNTIF(coordinates!$A$3:$A$887, A758)=1</f>
        <v>1</v>
      </c>
    </row>
    <row r="759" customFormat="false" ht="15.75" hidden="false" customHeight="false" outlineLevel="0" collapsed="false">
      <c r="A759" s="0" t="n">
        <v>529556396</v>
      </c>
      <c r="B759" s="0" t="s">
        <v>12</v>
      </c>
      <c r="C759" s="0" t="n">
        <v>1200</v>
      </c>
      <c r="D759" s="0" t="n">
        <v>1</v>
      </c>
      <c r="E759" s="22" t="n">
        <v>45518</v>
      </c>
      <c r="F759" s="0" t="n">
        <v>76</v>
      </c>
      <c r="G759" s="0" t="n">
        <v>600</v>
      </c>
      <c r="H759" s="0" t="n">
        <v>35.30725</v>
      </c>
      <c r="I759" s="0" t="n">
        <v>-108</v>
      </c>
      <c r="J759" s="24" t="n">
        <f aca="false">VLOOKUP(A759,coordinates!$A$3:$I$887,8,FALSE())</f>
        <v>35.30725</v>
      </c>
      <c r="K759" s="24" t="n">
        <f aca="false">VLOOKUP(A759,coordinates!$A$3:$I$887,9,FALSE())</f>
        <v>-108</v>
      </c>
      <c r="L759" s="26" t="b">
        <f aca="false">COUNTIF(coordinates!$A$3:$A$887, A759)=1</f>
        <v>1</v>
      </c>
    </row>
    <row r="760" customFormat="false" ht="15.75" hidden="false" customHeight="false" outlineLevel="0" collapsed="false">
      <c r="A760" s="0" t="n">
        <v>529556499</v>
      </c>
      <c r="B760" s="0" t="s">
        <v>12</v>
      </c>
      <c r="C760" s="0" t="n">
        <v>1200</v>
      </c>
      <c r="E760" s="22" t="n">
        <v>45533</v>
      </c>
      <c r="F760" s="0" t="n">
        <v>61</v>
      </c>
      <c r="G760" s="0" t="n">
        <v>378</v>
      </c>
      <c r="H760" s="0" t="n">
        <v>35.30909</v>
      </c>
      <c r="I760" s="0" t="n">
        <v>-108.1</v>
      </c>
      <c r="J760" s="24" t="n">
        <f aca="false">VLOOKUP(A760,coordinates!$A$3:$I$887,8,FALSE())</f>
        <v>35.3090861</v>
      </c>
      <c r="K760" s="24" t="n">
        <f aca="false">VLOOKUP(A760,coordinates!$A$3:$I$887,9,FALSE())</f>
        <v>-108.1000667</v>
      </c>
      <c r="L760" s="26" t="b">
        <f aca="false">COUNTIF(coordinates!$A$3:$A$887, A760)=1</f>
        <v>1</v>
      </c>
    </row>
    <row r="761" customFormat="false" ht="15.75" hidden="false" customHeight="false" outlineLevel="0" collapsed="false">
      <c r="A761" s="0" t="n">
        <v>529556523</v>
      </c>
      <c r="B761" s="0" t="s">
        <v>12</v>
      </c>
      <c r="C761" s="0" t="n">
        <v>275</v>
      </c>
      <c r="E761" s="22" t="n">
        <v>45502</v>
      </c>
      <c r="F761" s="0" t="n">
        <v>92</v>
      </c>
      <c r="G761" s="0" t="n">
        <v>271</v>
      </c>
      <c r="H761" s="0" t="n">
        <v>35.48798</v>
      </c>
      <c r="I761" s="0" t="n">
        <v>-108.024</v>
      </c>
      <c r="J761" s="24" t="n">
        <f aca="false">VLOOKUP(A761,coordinates!$A$3:$I$887,8,FALSE())</f>
        <v>35.487975</v>
      </c>
      <c r="K761" s="24" t="n">
        <f aca="false">VLOOKUP(A761,coordinates!$A$3:$I$887,9,FALSE())</f>
        <v>-108.0243306</v>
      </c>
      <c r="L761" s="26" t="b">
        <f aca="false">COUNTIF(coordinates!$A$3:$A$887, A761)=1</f>
        <v>1</v>
      </c>
    </row>
    <row r="762" customFormat="false" ht="15.75" hidden="false" customHeight="false" outlineLevel="0" collapsed="false">
      <c r="A762" s="0" t="n">
        <v>529556578</v>
      </c>
      <c r="B762" s="0" t="s">
        <v>12</v>
      </c>
      <c r="C762" s="0" t="n">
        <v>1200</v>
      </c>
      <c r="D762" s="0" t="n">
        <v>2</v>
      </c>
      <c r="E762" s="22" t="n">
        <v>45229</v>
      </c>
      <c r="F762" s="0" t="n">
        <v>365</v>
      </c>
      <c r="G762" s="0" t="n">
        <v>1145</v>
      </c>
      <c r="H762" s="0" t="n">
        <v>35.30348</v>
      </c>
      <c r="I762" s="0" t="n">
        <v>-108.069</v>
      </c>
      <c r="J762" s="24" t="n">
        <f aca="false">VLOOKUP(A762,coordinates!$A$3:$I$887,8,FALSE())</f>
        <v>35.303475</v>
      </c>
      <c r="K762" s="24" t="n">
        <f aca="false">VLOOKUP(A762,coordinates!$A$3:$I$887,9,FALSE())</f>
        <v>-108.0693083</v>
      </c>
      <c r="L762" s="26" t="b">
        <f aca="false">COUNTIF(coordinates!$A$3:$A$887, A762)=1</f>
        <v>1</v>
      </c>
    </row>
    <row r="763" customFormat="false" ht="15.75" hidden="false" customHeight="false" outlineLevel="0" collapsed="false">
      <c r="A763" s="0" t="n">
        <v>529556602</v>
      </c>
      <c r="B763" s="0" t="s">
        <v>12</v>
      </c>
      <c r="C763" s="0" t="n">
        <v>1200</v>
      </c>
      <c r="D763" s="0" t="n">
        <v>1</v>
      </c>
      <c r="E763" s="22" t="n">
        <v>45455</v>
      </c>
      <c r="F763" s="0" t="n">
        <v>139</v>
      </c>
      <c r="G763" s="0" t="n">
        <v>1000</v>
      </c>
      <c r="H763" s="0" t="n">
        <v>35.39598</v>
      </c>
      <c r="I763" s="0" t="n">
        <v>-107.884</v>
      </c>
      <c r="J763" s="24" t="n">
        <f aca="false">VLOOKUP(A763,coordinates!$A$3:$I$887,8,FALSE())</f>
        <v>35.395975</v>
      </c>
      <c r="K763" s="24" t="n">
        <f aca="false">VLOOKUP(A763,coordinates!$A$3:$I$887,9,FALSE())</f>
        <v>-107.8839222</v>
      </c>
      <c r="L763" s="26" t="b">
        <f aca="false">COUNTIF(coordinates!$A$3:$A$887, A763)=1</f>
        <v>1</v>
      </c>
    </row>
    <row r="764" customFormat="false" ht="15.75" hidden="false" customHeight="false" outlineLevel="0" collapsed="false">
      <c r="A764" s="0" t="n">
        <v>529556619</v>
      </c>
      <c r="B764" s="0" t="s">
        <v>12</v>
      </c>
      <c r="C764" s="0" t="n">
        <v>1200</v>
      </c>
      <c r="D764" s="0" t="n">
        <v>1</v>
      </c>
      <c r="E764" s="22" t="n">
        <v>45510</v>
      </c>
      <c r="F764" s="0" t="n">
        <v>84</v>
      </c>
      <c r="G764" s="0" t="n">
        <v>762</v>
      </c>
      <c r="H764" s="0" t="n">
        <v>35.43165</v>
      </c>
      <c r="I764" s="0" t="n">
        <v>-108.292</v>
      </c>
      <c r="J764" s="24" t="n">
        <f aca="false">VLOOKUP(A764,coordinates!$A$3:$I$887,8,FALSE())</f>
        <v>35.4316472</v>
      </c>
      <c r="K764" s="24" t="n">
        <f aca="false">VLOOKUP(A764,coordinates!$A$3:$I$887,9,FALSE())</f>
        <v>-108.2918889</v>
      </c>
      <c r="L764" s="26" t="b">
        <f aca="false">COUNTIF(coordinates!$A$3:$A$887, A764)=1</f>
        <v>1</v>
      </c>
    </row>
    <row r="765" s="27" customFormat="true" ht="15.75" hidden="false" customHeight="false" outlineLevel="0" collapsed="false">
      <c r="A765" s="27" t="n">
        <v>529556664</v>
      </c>
      <c r="B765" s="27" t="s">
        <v>12</v>
      </c>
      <c r="C765" s="27" t="n">
        <v>1200</v>
      </c>
      <c r="D765" s="27" t="n">
        <v>1</v>
      </c>
      <c r="E765" s="28" t="n">
        <v>45223</v>
      </c>
      <c r="F765" s="27" t="n">
        <v>371</v>
      </c>
      <c r="G765" s="27" t="n">
        <v>500</v>
      </c>
      <c r="H765" s="27" t="n">
        <v>35.47751</v>
      </c>
      <c r="I765" s="27" t="n">
        <v>-108.341</v>
      </c>
      <c r="J765" s="27" t="e">
        <f aca="false">VLOOKUP(A765,coordinates!$A$3:$I$887,8,FALSE())</f>
        <v>#N/A</v>
      </c>
      <c r="K765" s="27" t="e">
        <f aca="false">VLOOKUP(A765,coordinates!$A$3:$I$887,9,FALSE())</f>
        <v>#N/A</v>
      </c>
      <c r="L765" s="29" t="b">
        <f aca="false">COUNTIF(coordinates!$A$3:$A$887, A765)=1</f>
        <v>0</v>
      </c>
    </row>
    <row r="766" customFormat="false" ht="15.75" hidden="false" customHeight="false" outlineLevel="0" collapsed="false">
      <c r="A766" s="0" t="n">
        <v>529556688</v>
      </c>
      <c r="B766" s="0" t="s">
        <v>12</v>
      </c>
      <c r="C766" s="0" t="n">
        <v>1200</v>
      </c>
      <c r="E766" s="22" t="n">
        <v>45512</v>
      </c>
      <c r="F766" s="0" t="n">
        <v>82</v>
      </c>
      <c r="G766" s="0" t="n">
        <v>982</v>
      </c>
      <c r="H766" s="0" t="n">
        <v>35.42237</v>
      </c>
      <c r="I766" s="0" t="n">
        <v>-108.182</v>
      </c>
      <c r="J766" s="24" t="n">
        <f aca="false">VLOOKUP(A766,coordinates!$A$3:$I$887,8,FALSE())</f>
        <v>35.4223667</v>
      </c>
      <c r="K766" s="24" t="n">
        <f aca="false">VLOOKUP(A766,coordinates!$A$3:$I$887,9,FALSE())</f>
        <v>-108.1823389</v>
      </c>
      <c r="L766" s="26" t="b">
        <f aca="false">COUNTIF(coordinates!$A$3:$A$887, A766)=1</f>
        <v>1</v>
      </c>
    </row>
    <row r="767" customFormat="false" ht="15.75" hidden="false" customHeight="false" outlineLevel="0" collapsed="false">
      <c r="A767" s="0" t="n">
        <v>529556712</v>
      </c>
      <c r="B767" s="0" t="s">
        <v>12</v>
      </c>
      <c r="C767" s="0" t="n">
        <v>1000</v>
      </c>
      <c r="D767" s="0" t="n">
        <v>1</v>
      </c>
      <c r="E767" s="22" t="n">
        <v>45455</v>
      </c>
      <c r="F767" s="0" t="n">
        <v>139</v>
      </c>
      <c r="G767" s="0" t="n">
        <v>1200</v>
      </c>
      <c r="H767" s="0" t="n">
        <v>35.39617</v>
      </c>
      <c r="I767" s="0" t="n">
        <v>-107.884</v>
      </c>
      <c r="J767" s="24" t="n">
        <f aca="false">VLOOKUP(A767,coordinates!$A$3:$I$887,8,FALSE())</f>
        <v>35.3961667</v>
      </c>
      <c r="K767" s="24" t="n">
        <f aca="false">VLOOKUP(A767,coordinates!$A$3:$I$887,9,FALSE())</f>
        <v>-107.8838278</v>
      </c>
      <c r="L767" s="26" t="b">
        <f aca="false">COUNTIF(coordinates!$A$3:$A$887, A767)=1</f>
        <v>1</v>
      </c>
    </row>
    <row r="768" customFormat="false" ht="15.75" hidden="false" customHeight="false" outlineLevel="0" collapsed="false">
      <c r="A768" s="0" t="n">
        <v>529556743</v>
      </c>
      <c r="B768" s="0" t="s">
        <v>12</v>
      </c>
      <c r="C768" s="0" t="n">
        <v>275</v>
      </c>
      <c r="D768" s="0" t="n">
        <v>1</v>
      </c>
      <c r="E768" s="22" t="n">
        <v>45491</v>
      </c>
      <c r="F768" s="0" t="n">
        <v>103</v>
      </c>
      <c r="G768" s="0" t="n">
        <v>331</v>
      </c>
      <c r="H768" s="0" t="n">
        <v>35.4216</v>
      </c>
      <c r="I768" s="0" t="n">
        <v>-108.194</v>
      </c>
      <c r="J768" s="24" t="n">
        <f aca="false">VLOOKUP(A768,coordinates!$A$3:$I$887,8,FALSE())</f>
        <v>35.4216</v>
      </c>
      <c r="K768" s="24" t="n">
        <f aca="false">VLOOKUP(A768,coordinates!$A$3:$I$887,9,FALSE())</f>
        <v>-108.1942306</v>
      </c>
      <c r="L768" s="26" t="b">
        <f aca="false">COUNTIF(coordinates!$A$3:$A$887, A768)=1</f>
        <v>1</v>
      </c>
    </row>
    <row r="769" customFormat="false" ht="15.75" hidden="false" customHeight="false" outlineLevel="0" collapsed="false">
      <c r="A769" s="0" t="n">
        <v>529556798</v>
      </c>
      <c r="B769" s="0" t="s">
        <v>12</v>
      </c>
      <c r="C769" s="0" t="n">
        <v>1200</v>
      </c>
      <c r="D769" s="0" t="n">
        <v>1</v>
      </c>
      <c r="E769" s="22" t="n">
        <v>45511</v>
      </c>
      <c r="F769" s="0" t="n">
        <v>83</v>
      </c>
      <c r="G769" s="0" t="n">
        <v>343</v>
      </c>
      <c r="H769" s="0" t="n">
        <v>35.30758</v>
      </c>
      <c r="I769" s="0" t="n">
        <v>-108.078</v>
      </c>
      <c r="J769" s="24" t="n">
        <f aca="false">VLOOKUP(A769,coordinates!$A$3:$I$887,8,FALSE())</f>
        <v>35.307575</v>
      </c>
      <c r="K769" s="24" t="n">
        <f aca="false">VLOOKUP(A769,coordinates!$A$3:$I$887,9,FALSE())</f>
        <v>-108.0776472</v>
      </c>
      <c r="L769" s="26" t="b">
        <f aca="false">COUNTIF(coordinates!$A$3:$A$887, A769)=1</f>
        <v>1</v>
      </c>
    </row>
    <row r="770" customFormat="false" ht="15.75" hidden="false" customHeight="false" outlineLevel="0" collapsed="false">
      <c r="A770" s="0" t="n">
        <v>529556808</v>
      </c>
      <c r="B770" s="0" t="s">
        <v>12</v>
      </c>
      <c r="C770" s="0" t="n">
        <v>1000</v>
      </c>
      <c r="D770" s="0" t="n">
        <v>2</v>
      </c>
      <c r="E770" s="22" t="n">
        <v>45511</v>
      </c>
      <c r="F770" s="0" t="n">
        <v>83</v>
      </c>
      <c r="G770" s="0" t="n">
        <v>54</v>
      </c>
      <c r="H770" s="0" t="n">
        <v>35.30738</v>
      </c>
      <c r="I770" s="0" t="n">
        <v>-108.078</v>
      </c>
      <c r="J770" s="24" t="n">
        <f aca="false">VLOOKUP(A770,coordinates!$A$3:$I$887,8,FALSE())</f>
        <v>35.3073833</v>
      </c>
      <c r="K770" s="24" t="n">
        <f aca="false">VLOOKUP(A770,coordinates!$A$3:$I$887,9,FALSE())</f>
        <v>-108.0776333</v>
      </c>
      <c r="L770" s="26" t="b">
        <f aca="false">COUNTIF(coordinates!$A$3:$A$887, A770)=1</f>
        <v>1</v>
      </c>
    </row>
    <row r="771" customFormat="false" ht="15.75" hidden="false" customHeight="false" outlineLevel="0" collapsed="false">
      <c r="A771" s="0" t="n">
        <v>529556877</v>
      </c>
      <c r="B771" s="0" t="s">
        <v>12</v>
      </c>
      <c r="C771" s="0" t="n">
        <v>275</v>
      </c>
      <c r="D771" s="0" t="n">
        <v>1</v>
      </c>
      <c r="E771" s="22" t="n">
        <v>45533</v>
      </c>
      <c r="F771" s="0" t="n">
        <v>61</v>
      </c>
      <c r="G771" s="0" t="n">
        <v>387</v>
      </c>
      <c r="H771" s="0" t="n">
        <v>35.36884</v>
      </c>
      <c r="I771" s="0" t="n">
        <v>-108.108</v>
      </c>
      <c r="J771" s="24" t="n">
        <f aca="false">VLOOKUP(A771,coordinates!$A$3:$I$887,8,FALSE())</f>
        <v>35.36884261</v>
      </c>
      <c r="K771" s="24" t="n">
        <f aca="false">VLOOKUP(A771,coordinates!$A$3:$I$887,9,FALSE())</f>
        <v>-108.1078734</v>
      </c>
      <c r="L771" s="26" t="b">
        <f aca="false">COUNTIF(coordinates!$A$3:$A$887, A771)=1</f>
        <v>1</v>
      </c>
    </row>
    <row r="772" customFormat="false" ht="15.75" hidden="false" customHeight="false" outlineLevel="0" collapsed="false">
      <c r="A772" s="0" t="n">
        <v>529556949</v>
      </c>
      <c r="B772" s="0" t="s">
        <v>12</v>
      </c>
      <c r="C772" s="0" t="n">
        <v>1200</v>
      </c>
      <c r="D772" s="0" t="n">
        <v>1</v>
      </c>
      <c r="E772" s="22" t="n">
        <v>45574</v>
      </c>
      <c r="F772" s="0" t="n">
        <v>20</v>
      </c>
      <c r="G772" s="0" t="n">
        <v>743</v>
      </c>
      <c r="H772" s="0" t="n">
        <v>35.35091</v>
      </c>
      <c r="I772" s="0" t="n">
        <v>-107.933</v>
      </c>
      <c r="J772" s="24" t="n">
        <f aca="false">VLOOKUP(A772,coordinates!$A$3:$I$887,8,FALSE())</f>
        <v>35.3509111</v>
      </c>
      <c r="K772" s="24" t="n">
        <f aca="false">VLOOKUP(A772,coordinates!$A$3:$I$887,9,FALSE())</f>
        <v>-107.9327306</v>
      </c>
      <c r="L772" s="26" t="b">
        <f aca="false">COUNTIF(coordinates!$A$3:$A$887, A772)=1</f>
        <v>1</v>
      </c>
    </row>
    <row r="773" customFormat="false" ht="15.75" hidden="false" customHeight="false" outlineLevel="0" collapsed="false">
      <c r="A773" s="0" t="n">
        <v>529556987</v>
      </c>
      <c r="B773" s="0" t="s">
        <v>12</v>
      </c>
      <c r="C773" s="0" t="n">
        <v>1200</v>
      </c>
      <c r="E773" s="22" t="n">
        <v>45565</v>
      </c>
      <c r="F773" s="0" t="n">
        <v>29</v>
      </c>
      <c r="G773" s="0" t="n">
        <v>513</v>
      </c>
      <c r="H773" s="0" t="n">
        <v>35.54958</v>
      </c>
      <c r="I773" s="0" t="n">
        <v>-107.951</v>
      </c>
      <c r="J773" s="24" t="n">
        <f aca="false">VLOOKUP(A773,coordinates!$A$3:$I$887,8,FALSE())</f>
        <v>35.5495806</v>
      </c>
      <c r="K773" s="24" t="n">
        <f aca="false">VLOOKUP(A773,coordinates!$A$3:$I$887,9,FALSE())</f>
        <v>-107.9511139</v>
      </c>
      <c r="L773" s="26" t="b">
        <f aca="false">COUNTIF(coordinates!$A$3:$A$887, A773)=1</f>
        <v>1</v>
      </c>
    </row>
    <row r="774" customFormat="false" ht="15.75" hidden="false" customHeight="false" outlineLevel="0" collapsed="false">
      <c r="A774" s="0" t="n">
        <v>529557005</v>
      </c>
      <c r="B774" s="0" t="s">
        <v>12</v>
      </c>
      <c r="C774" s="0" t="n">
        <v>1200</v>
      </c>
      <c r="D774" s="0" t="n">
        <v>1</v>
      </c>
      <c r="E774" s="22" t="n">
        <v>45567</v>
      </c>
      <c r="F774" s="0" t="n">
        <v>27</v>
      </c>
      <c r="G774" s="0" t="n">
        <v>523</v>
      </c>
      <c r="H774" s="0" t="n">
        <v>35.62336</v>
      </c>
      <c r="I774" s="0" t="n">
        <v>-108.086</v>
      </c>
      <c r="J774" s="24" t="n">
        <f aca="false">VLOOKUP(A774,coordinates!$A$3:$I$887,8,FALSE())</f>
        <v>35.6233611</v>
      </c>
      <c r="K774" s="24" t="n">
        <f aca="false">VLOOKUP(A774,coordinates!$A$3:$I$887,9,FALSE())</f>
        <v>-108.0856167</v>
      </c>
      <c r="L774" s="26" t="b">
        <f aca="false">COUNTIF(coordinates!$A$3:$A$887, A774)=1</f>
        <v>1</v>
      </c>
    </row>
    <row r="775" customFormat="false" ht="15.75" hidden="false" customHeight="false" outlineLevel="0" collapsed="false">
      <c r="A775" s="0" t="n">
        <v>529557012</v>
      </c>
      <c r="B775" s="0" t="s">
        <v>12</v>
      </c>
      <c r="C775" s="0" t="n">
        <v>1200</v>
      </c>
      <c r="D775" s="0" t="n">
        <v>1</v>
      </c>
      <c r="E775" s="22" t="n">
        <v>45567</v>
      </c>
      <c r="F775" s="0" t="n">
        <v>27</v>
      </c>
      <c r="G775" s="0" t="n">
        <v>355</v>
      </c>
      <c r="H775" s="0" t="n">
        <v>35.62252</v>
      </c>
      <c r="I775" s="0" t="n">
        <v>-108.086</v>
      </c>
      <c r="J775" s="24" t="n">
        <f aca="false">VLOOKUP(A775,coordinates!$A$3:$I$887,8,FALSE())</f>
        <v>35.6225167</v>
      </c>
      <c r="K775" s="24" t="n">
        <f aca="false">VLOOKUP(A775,coordinates!$A$3:$I$887,9,FALSE())</f>
        <v>-108.0864472</v>
      </c>
      <c r="L775" s="26" t="b">
        <f aca="false">COUNTIF(coordinates!$A$3:$A$887, A775)=1</f>
        <v>1</v>
      </c>
    </row>
    <row r="776" customFormat="false" ht="15.75" hidden="false" customHeight="false" outlineLevel="0" collapsed="false">
      <c r="A776" s="0" t="n">
        <v>529557029</v>
      </c>
      <c r="B776" s="0" t="s">
        <v>12</v>
      </c>
      <c r="C776" s="0" t="n">
        <v>1200</v>
      </c>
      <c r="D776" s="0" t="n">
        <v>1</v>
      </c>
      <c r="E776" s="22" t="n">
        <v>45567</v>
      </c>
      <c r="F776" s="0" t="n">
        <v>27</v>
      </c>
      <c r="G776" s="0" t="n">
        <v>345</v>
      </c>
      <c r="H776" s="0" t="n">
        <v>35.62263</v>
      </c>
      <c r="I776" s="0" t="n">
        <v>-108.086</v>
      </c>
      <c r="J776" s="24" t="n">
        <f aca="false">VLOOKUP(A776,coordinates!$A$3:$I$887,8,FALSE())</f>
        <v>35.6226333</v>
      </c>
      <c r="K776" s="24" t="n">
        <f aca="false">VLOOKUP(A776,coordinates!$A$3:$I$887,9,FALSE())</f>
        <v>-108.0856333</v>
      </c>
      <c r="L776" s="26" t="b">
        <f aca="false">COUNTIF(coordinates!$A$3:$A$887, A776)=1</f>
        <v>1</v>
      </c>
    </row>
    <row r="777" customFormat="false" ht="15.75" hidden="false" customHeight="false" outlineLevel="0" collapsed="false">
      <c r="A777" s="0" t="n">
        <v>529557043</v>
      </c>
      <c r="B777" s="0" t="s">
        <v>12</v>
      </c>
      <c r="C777" s="0" t="n">
        <v>1200</v>
      </c>
      <c r="D777" s="0" t="n">
        <v>1</v>
      </c>
      <c r="E777" s="22" t="n">
        <v>45377</v>
      </c>
      <c r="F777" s="0" t="n">
        <v>217</v>
      </c>
      <c r="G777" s="0" t="n">
        <v>1100</v>
      </c>
      <c r="H777" s="0" t="n">
        <v>35.62184</v>
      </c>
      <c r="I777" s="0" t="n">
        <v>-108.084</v>
      </c>
      <c r="J777" s="24" t="n">
        <f aca="false">VLOOKUP(A777,coordinates!$A$3:$I$887,8,FALSE())</f>
        <v>35.6218444</v>
      </c>
      <c r="K777" s="24" t="n">
        <f aca="false">VLOOKUP(A777,coordinates!$A$3:$I$887,9,FALSE())</f>
        <v>-108.0838833</v>
      </c>
      <c r="L777" s="26" t="b">
        <f aca="false">COUNTIF(coordinates!$A$3:$A$887, A777)=1</f>
        <v>1</v>
      </c>
    </row>
    <row r="778" customFormat="false" ht="15.75" hidden="false" customHeight="false" outlineLevel="0" collapsed="false">
      <c r="A778" s="0" t="n">
        <v>529557050</v>
      </c>
      <c r="B778" s="0" t="s">
        <v>12</v>
      </c>
      <c r="C778" s="0" t="n">
        <v>1200</v>
      </c>
      <c r="D778" s="0" t="n">
        <v>1</v>
      </c>
      <c r="E778" s="22" t="n">
        <v>45546</v>
      </c>
      <c r="F778" s="0" t="n">
        <v>48</v>
      </c>
      <c r="G778" s="0" t="n">
        <v>621</v>
      </c>
      <c r="H778" s="0" t="n">
        <v>35.59833</v>
      </c>
      <c r="I778" s="0" t="n">
        <v>-107.997</v>
      </c>
      <c r="J778" s="24" t="n">
        <f aca="false">VLOOKUP(A778,coordinates!$A$3:$I$887,8,FALSE())</f>
        <v>35.5983333</v>
      </c>
      <c r="K778" s="24" t="n">
        <f aca="false">VLOOKUP(A778,coordinates!$A$3:$I$887,9,FALSE())</f>
        <v>-107.9965222</v>
      </c>
      <c r="L778" s="26" t="b">
        <f aca="false">COUNTIF(coordinates!$A$3:$A$887, A778)=1</f>
        <v>1</v>
      </c>
    </row>
    <row r="779" customFormat="false" ht="15.75" hidden="false" customHeight="false" outlineLevel="0" collapsed="false">
      <c r="A779" s="0" t="n">
        <v>529557067</v>
      </c>
      <c r="B779" s="0" t="s">
        <v>12</v>
      </c>
      <c r="C779" s="0" t="n">
        <v>1200</v>
      </c>
      <c r="E779" s="22" t="n">
        <v>45383</v>
      </c>
      <c r="F779" s="0" t="n">
        <v>211</v>
      </c>
      <c r="G779" s="0" t="n">
        <v>347</v>
      </c>
      <c r="H779" s="0" t="n">
        <v>35.59821</v>
      </c>
      <c r="I779" s="0" t="n">
        <v>-107.997</v>
      </c>
      <c r="J779" s="24" t="n">
        <f aca="false">VLOOKUP(A779,coordinates!$A$3:$I$887,8,FALSE())</f>
        <v>35.5982111</v>
      </c>
      <c r="K779" s="24" t="n">
        <f aca="false">VLOOKUP(A779,coordinates!$A$3:$I$887,9,FALSE())</f>
        <v>-107.996625</v>
      </c>
      <c r="L779" s="26" t="b">
        <f aca="false">COUNTIF(coordinates!$A$3:$A$887, A779)=1</f>
        <v>1</v>
      </c>
    </row>
    <row r="780" customFormat="false" ht="15.75" hidden="false" customHeight="false" outlineLevel="0" collapsed="false">
      <c r="A780" s="0" t="n">
        <v>529557122</v>
      </c>
      <c r="B780" s="0" t="s">
        <v>12</v>
      </c>
      <c r="C780" s="0" t="n">
        <v>1200</v>
      </c>
      <c r="D780" s="0" t="n">
        <v>1</v>
      </c>
      <c r="E780" s="22" t="n">
        <v>45565</v>
      </c>
      <c r="F780" s="0" t="n">
        <v>29</v>
      </c>
      <c r="G780" s="0" t="n">
        <v>875</v>
      </c>
      <c r="H780" s="0" t="n">
        <v>35.63021</v>
      </c>
      <c r="I780" s="0" t="n">
        <v>-108.06</v>
      </c>
      <c r="J780" s="24" t="n">
        <f aca="false">VLOOKUP(A780,coordinates!$A$3:$I$887,8,FALSE())</f>
        <v>35.6302139</v>
      </c>
      <c r="K780" s="24" t="n">
        <f aca="false">VLOOKUP(A780,coordinates!$A$3:$I$887,9,FALSE())</f>
        <v>-108.0601833</v>
      </c>
      <c r="L780" s="26" t="b">
        <f aca="false">COUNTIF(coordinates!$A$3:$A$887, A780)=1</f>
        <v>1</v>
      </c>
    </row>
    <row r="781" customFormat="false" ht="15.75" hidden="false" customHeight="false" outlineLevel="0" collapsed="false">
      <c r="A781" s="0" t="n">
        <v>529557153</v>
      </c>
      <c r="B781" s="0" t="s">
        <v>12</v>
      </c>
      <c r="C781" s="0" t="n">
        <v>1200</v>
      </c>
      <c r="D781" s="0" t="n">
        <v>1</v>
      </c>
      <c r="E781" s="22" t="n">
        <v>45211</v>
      </c>
      <c r="F781" s="0" t="n">
        <v>383</v>
      </c>
      <c r="G781" s="0" t="n">
        <v>1200</v>
      </c>
      <c r="H781" s="0" t="n">
        <v>35.36656</v>
      </c>
      <c r="I781" s="0" t="n">
        <v>-107.928</v>
      </c>
      <c r="J781" s="24" t="n">
        <f aca="false">VLOOKUP(A781,coordinates!$A$3:$I$887,8,FALSE())</f>
        <v>35.3665583</v>
      </c>
      <c r="K781" s="24" t="n">
        <f aca="false">VLOOKUP(A781,coordinates!$A$3:$I$887,9,FALSE())</f>
        <v>-107.9284722</v>
      </c>
      <c r="L781" s="26" t="b">
        <f aca="false">COUNTIF(coordinates!$A$3:$A$887, A781)=1</f>
        <v>1</v>
      </c>
    </row>
    <row r="782" customFormat="false" ht="15.75" hidden="false" customHeight="false" outlineLevel="0" collapsed="false">
      <c r="A782" s="0" t="n">
        <v>529557201</v>
      </c>
      <c r="B782" s="0" t="s">
        <v>12</v>
      </c>
      <c r="C782" s="0" t="n">
        <v>1200</v>
      </c>
      <c r="D782" s="0" t="n">
        <v>1</v>
      </c>
      <c r="E782" s="22" t="n">
        <v>45127</v>
      </c>
      <c r="F782" s="0" t="n">
        <v>467</v>
      </c>
      <c r="G782" s="0" t="n">
        <v>1200</v>
      </c>
      <c r="H782" s="0" t="n">
        <v>35.43704</v>
      </c>
      <c r="I782" s="0" t="n">
        <v>-108.142</v>
      </c>
      <c r="J782" s="24" t="n">
        <f aca="false">VLOOKUP(A782,coordinates!$A$3:$I$887,8,FALSE())</f>
        <v>35.4370444</v>
      </c>
      <c r="K782" s="24" t="n">
        <f aca="false">VLOOKUP(A782,coordinates!$A$3:$I$887,9,FALSE())</f>
        <v>-108.1417417</v>
      </c>
      <c r="L782" s="26" t="b">
        <f aca="false">COUNTIF(coordinates!$A$3:$A$887, A782)=1</f>
        <v>1</v>
      </c>
    </row>
    <row r="783" s="27" customFormat="true" ht="15.75" hidden="false" customHeight="false" outlineLevel="0" collapsed="false">
      <c r="A783" s="27" t="n">
        <v>529557232</v>
      </c>
      <c r="B783" s="27" t="s">
        <v>12</v>
      </c>
      <c r="C783" s="27" t="n">
        <v>275</v>
      </c>
      <c r="D783" s="27" t="n">
        <v>1</v>
      </c>
      <c r="E783" s="28" t="n">
        <v>45517</v>
      </c>
      <c r="F783" s="27" t="n">
        <v>77</v>
      </c>
      <c r="G783" s="27" t="n">
        <v>276</v>
      </c>
      <c r="H783" s="27" t="n">
        <v>35.53842</v>
      </c>
      <c r="I783" s="27" t="n">
        <v>-108.136</v>
      </c>
      <c r="J783" s="27" t="e">
        <f aca="false">VLOOKUP(A783,coordinates!$A$3:$I$887,8,FALSE())</f>
        <v>#N/A</v>
      </c>
      <c r="K783" s="27" t="e">
        <f aca="false">VLOOKUP(A783,coordinates!$A$3:$I$887,9,FALSE())</f>
        <v>#N/A</v>
      </c>
      <c r="L783" s="29" t="b">
        <f aca="false">COUNTIF(coordinates!$A$3:$A$887, A783)=1</f>
        <v>0</v>
      </c>
    </row>
    <row r="784" customFormat="false" ht="15.75" hidden="false" customHeight="false" outlineLevel="0" collapsed="false">
      <c r="A784" s="0" t="n">
        <v>529557256</v>
      </c>
      <c r="B784" s="0" t="s">
        <v>12</v>
      </c>
      <c r="C784" s="0" t="n">
        <v>1275</v>
      </c>
      <c r="D784" s="0" t="n">
        <v>1</v>
      </c>
      <c r="E784" s="22" t="n">
        <v>45154</v>
      </c>
      <c r="F784" s="0" t="n">
        <v>440</v>
      </c>
      <c r="G784" s="0" t="n">
        <v>1365</v>
      </c>
      <c r="H784" s="0" t="n">
        <v>35.309</v>
      </c>
      <c r="I784" s="0" t="n">
        <v>-108.1</v>
      </c>
      <c r="J784" s="24" t="n">
        <f aca="false">VLOOKUP(A784,coordinates!$A$3:$I$887,8,FALSE())</f>
        <v>35.3090028</v>
      </c>
      <c r="K784" s="24" t="n">
        <f aca="false">VLOOKUP(A784,coordinates!$A$3:$I$887,9,FALSE())</f>
        <v>-108.1003528</v>
      </c>
      <c r="L784" s="26" t="b">
        <f aca="false">COUNTIF(coordinates!$A$3:$A$887, A784)=1</f>
        <v>1</v>
      </c>
    </row>
    <row r="785" customFormat="false" ht="15.75" hidden="false" customHeight="false" outlineLevel="0" collapsed="false">
      <c r="A785" s="0" t="n">
        <v>529557263</v>
      </c>
      <c r="B785" s="0" t="s">
        <v>12</v>
      </c>
      <c r="C785" s="0" t="n">
        <v>1200</v>
      </c>
      <c r="E785" s="22" t="n">
        <v>45565</v>
      </c>
      <c r="F785" s="0" t="n">
        <v>29</v>
      </c>
      <c r="G785" s="0" t="n">
        <v>599</v>
      </c>
      <c r="H785" s="0" t="n">
        <v>35.54937</v>
      </c>
      <c r="I785" s="0" t="n">
        <v>-107.951</v>
      </c>
      <c r="J785" s="24" t="n">
        <f aca="false">VLOOKUP(A785,coordinates!$A$3:$I$887,8,FALSE())</f>
        <v>35.5493667</v>
      </c>
      <c r="K785" s="24" t="n">
        <f aca="false">VLOOKUP(A785,coordinates!$A$3:$I$887,9,FALSE())</f>
        <v>-107.9509167</v>
      </c>
      <c r="L785" s="26" t="b">
        <f aca="false">COUNTIF(coordinates!$A$3:$A$887, A785)=1</f>
        <v>1</v>
      </c>
    </row>
    <row r="786" customFormat="false" ht="15.75" hidden="false" customHeight="false" outlineLevel="0" collapsed="false">
      <c r="A786" s="0" t="n">
        <v>529557287</v>
      </c>
      <c r="B786" s="0" t="s">
        <v>12</v>
      </c>
      <c r="C786" s="0" t="n">
        <v>1475</v>
      </c>
      <c r="D786" s="0" t="n">
        <v>1</v>
      </c>
      <c r="E786" s="22" t="n">
        <v>45497</v>
      </c>
      <c r="F786" s="0" t="n">
        <v>97</v>
      </c>
      <c r="G786" s="0" t="n">
        <v>249</v>
      </c>
      <c r="H786" s="0" t="n">
        <v>35.52664</v>
      </c>
      <c r="I786" s="0" t="n">
        <v>-108.044</v>
      </c>
      <c r="J786" s="24" t="n">
        <f aca="false">VLOOKUP(A786,coordinates!$A$3:$I$887,8,FALSE())</f>
        <v>35.5266417</v>
      </c>
      <c r="K786" s="24" t="n">
        <f aca="false">VLOOKUP(A786,coordinates!$A$3:$I$887,9,FALSE())</f>
        <v>-108.0442833</v>
      </c>
      <c r="L786" s="26" t="b">
        <f aca="false">COUNTIF(coordinates!$A$3:$A$887, A786)=1</f>
        <v>1</v>
      </c>
    </row>
    <row r="787" customFormat="false" ht="15.75" hidden="false" customHeight="false" outlineLevel="0" collapsed="false">
      <c r="A787" s="0" t="n">
        <v>529557294</v>
      </c>
      <c r="B787" s="0" t="s">
        <v>12</v>
      </c>
      <c r="C787" s="0" t="n">
        <v>1200</v>
      </c>
      <c r="D787" s="0" t="n">
        <v>1</v>
      </c>
      <c r="E787" s="22" t="n">
        <v>45469</v>
      </c>
      <c r="F787" s="0" t="n">
        <v>125</v>
      </c>
      <c r="G787" s="0" t="n">
        <v>602</v>
      </c>
      <c r="H787" s="0" t="n">
        <v>35.30335</v>
      </c>
      <c r="I787" s="0" t="n">
        <v>-108.069</v>
      </c>
      <c r="J787" s="24" t="n">
        <f aca="false">VLOOKUP(A787,coordinates!$A$3:$I$887,8,FALSE())</f>
        <v>35.30335</v>
      </c>
      <c r="K787" s="24" t="n">
        <f aca="false">VLOOKUP(A787,coordinates!$A$3:$I$887,9,FALSE())</f>
        <v>-108.0693611</v>
      </c>
      <c r="L787" s="26" t="b">
        <f aca="false">COUNTIF(coordinates!$A$3:$A$887, A787)=1</f>
        <v>1</v>
      </c>
    </row>
    <row r="788" customFormat="false" ht="15.75" hidden="false" customHeight="false" outlineLevel="0" collapsed="false">
      <c r="A788" s="0" t="n">
        <v>529557342</v>
      </c>
      <c r="B788" s="0" t="s">
        <v>12</v>
      </c>
      <c r="C788" s="0" t="n">
        <v>1200</v>
      </c>
      <c r="D788" s="0" t="n">
        <v>1</v>
      </c>
      <c r="E788" s="22" t="n">
        <v>45427</v>
      </c>
      <c r="F788" s="0" t="n">
        <v>167</v>
      </c>
      <c r="G788" s="0" t="n">
        <v>683</v>
      </c>
      <c r="H788" s="0" t="n">
        <v>35.62917</v>
      </c>
      <c r="I788" s="0" t="n">
        <v>-108.063</v>
      </c>
      <c r="J788" s="24" t="n">
        <f aca="false">VLOOKUP(A788,coordinates!$A$3:$I$887,8,FALSE())</f>
        <v>35.6291694</v>
      </c>
      <c r="K788" s="24" t="n">
        <f aca="false">VLOOKUP(A788,coordinates!$A$3:$I$887,9,FALSE())</f>
        <v>-108.0629056</v>
      </c>
      <c r="L788" s="26" t="b">
        <f aca="false">COUNTIF(coordinates!$A$3:$A$887, A788)=1</f>
        <v>1</v>
      </c>
    </row>
    <row r="789" customFormat="false" ht="15.75" hidden="false" customHeight="false" outlineLevel="0" collapsed="false">
      <c r="A789" s="0" t="n">
        <v>529557359</v>
      </c>
      <c r="B789" s="0" t="s">
        <v>12</v>
      </c>
      <c r="C789" s="0" t="n">
        <v>1475</v>
      </c>
      <c r="D789" s="0" t="n">
        <v>1</v>
      </c>
      <c r="E789" s="22" t="n">
        <v>45154</v>
      </c>
      <c r="F789" s="0" t="n">
        <v>440</v>
      </c>
      <c r="G789" s="0" t="n">
        <v>60</v>
      </c>
      <c r="H789" s="0" t="n">
        <v>35.36318</v>
      </c>
      <c r="I789" s="0" t="n">
        <v>-108.073</v>
      </c>
      <c r="J789" s="24" t="n">
        <f aca="false">VLOOKUP(A789,coordinates!$A$3:$I$887,8,FALSE())</f>
        <v>35.3631833</v>
      </c>
      <c r="K789" s="24" t="n">
        <f aca="false">VLOOKUP(A789,coordinates!$A$3:$I$887,9,FALSE())</f>
        <v>-108.0727472</v>
      </c>
      <c r="L789" s="26" t="b">
        <f aca="false">COUNTIF(coordinates!$A$3:$A$887, A789)=1</f>
        <v>1</v>
      </c>
    </row>
    <row r="790" customFormat="false" ht="15.75" hidden="false" customHeight="false" outlineLevel="0" collapsed="false">
      <c r="A790" s="0" t="n">
        <v>529557366</v>
      </c>
      <c r="B790" s="0" t="s">
        <v>12</v>
      </c>
      <c r="C790" s="0" t="n">
        <v>1475</v>
      </c>
      <c r="D790" s="0" t="n">
        <v>1</v>
      </c>
      <c r="E790" s="22" t="n">
        <v>45470</v>
      </c>
      <c r="F790" s="0" t="n">
        <v>124</v>
      </c>
      <c r="G790" s="0" t="n">
        <v>1087</v>
      </c>
      <c r="H790" s="0" t="n">
        <v>35.37273</v>
      </c>
      <c r="I790" s="0" t="n">
        <v>-108.143</v>
      </c>
      <c r="J790" s="24" t="n">
        <f aca="false">VLOOKUP(A790,coordinates!$A$3:$I$887,8,FALSE())</f>
        <v>35.372732</v>
      </c>
      <c r="K790" s="24" t="n">
        <f aca="false">VLOOKUP(A790,coordinates!$A$3:$I$887,9,FALSE())</f>
        <v>-108.143435</v>
      </c>
      <c r="L790" s="26" t="b">
        <f aca="false">COUNTIF(coordinates!$A$3:$A$887, A790)=1</f>
        <v>1</v>
      </c>
    </row>
    <row r="791" customFormat="false" ht="15.75" hidden="false" customHeight="false" outlineLevel="0" collapsed="false">
      <c r="A791" s="0" t="n">
        <v>529557373</v>
      </c>
      <c r="B791" s="0" t="s">
        <v>12</v>
      </c>
      <c r="C791" s="0" t="n">
        <v>275</v>
      </c>
      <c r="D791" s="0" t="n">
        <v>1</v>
      </c>
      <c r="E791" s="22" t="n">
        <v>45483</v>
      </c>
      <c r="F791" s="0" t="n">
        <v>111</v>
      </c>
      <c r="G791" s="0" t="n">
        <v>125</v>
      </c>
      <c r="H791" s="0" t="n">
        <v>35.37427</v>
      </c>
      <c r="I791" s="0" t="n">
        <v>-108.147</v>
      </c>
      <c r="J791" s="24" t="n">
        <f aca="false">VLOOKUP(A791,coordinates!$A$3:$I$887,8,FALSE())</f>
        <v>35.3742667</v>
      </c>
      <c r="K791" s="24" t="n">
        <f aca="false">VLOOKUP(A791,coordinates!$A$3:$I$887,9,FALSE())</f>
        <v>-108.1468</v>
      </c>
      <c r="L791" s="26" t="b">
        <f aca="false">COUNTIF(coordinates!$A$3:$A$887, A791)=1</f>
        <v>1</v>
      </c>
    </row>
    <row r="792" customFormat="false" ht="15.75" hidden="false" customHeight="false" outlineLevel="0" collapsed="false">
      <c r="A792" s="0" t="n">
        <v>529557380</v>
      </c>
      <c r="B792" s="0" t="s">
        <v>12</v>
      </c>
      <c r="C792" s="0" t="n">
        <v>1200</v>
      </c>
      <c r="E792" s="22" t="n">
        <v>45523</v>
      </c>
      <c r="F792" s="0" t="n">
        <v>71</v>
      </c>
      <c r="G792" s="0" t="n">
        <v>549</v>
      </c>
      <c r="H792" s="0" t="n">
        <v>35.37282</v>
      </c>
      <c r="I792" s="0" t="n">
        <v>-108.143</v>
      </c>
      <c r="J792" s="24" t="n">
        <f aca="false">VLOOKUP(A792,coordinates!$A$3:$I$887,8,FALSE())</f>
        <v>35.3728194</v>
      </c>
      <c r="K792" s="24" t="n">
        <f aca="false">VLOOKUP(A792,coordinates!$A$3:$I$887,9,FALSE())</f>
        <v>-108.1432389</v>
      </c>
      <c r="L792" s="26" t="b">
        <f aca="false">COUNTIF(coordinates!$A$3:$A$887, A792)=1</f>
        <v>1</v>
      </c>
    </row>
    <row r="793" customFormat="false" ht="15.75" hidden="false" customHeight="false" outlineLevel="0" collapsed="false">
      <c r="A793" s="0" t="n">
        <v>529557397</v>
      </c>
      <c r="B793" s="0" t="s">
        <v>12</v>
      </c>
      <c r="C793" s="0" t="n">
        <v>1200</v>
      </c>
      <c r="D793" s="0" t="n">
        <v>2</v>
      </c>
      <c r="E793" s="22" t="n">
        <v>45574</v>
      </c>
      <c r="F793" s="0" t="n">
        <v>20</v>
      </c>
      <c r="G793" s="0" t="n">
        <v>1027</v>
      </c>
      <c r="H793" s="0" t="n">
        <v>35.36278</v>
      </c>
      <c r="I793" s="0" t="n">
        <v>-108.073</v>
      </c>
      <c r="J793" s="24" t="n">
        <f aca="false">VLOOKUP(A793,coordinates!$A$3:$I$887,8,FALSE())</f>
        <v>35.362775</v>
      </c>
      <c r="K793" s="24" t="n">
        <f aca="false">VLOOKUP(A793,coordinates!$A$3:$I$887,9,FALSE())</f>
        <v>-108.0726056</v>
      </c>
      <c r="L793" s="26" t="b">
        <f aca="false">COUNTIF(coordinates!$A$3:$A$887, A793)=1</f>
        <v>1</v>
      </c>
    </row>
    <row r="794" customFormat="false" ht="15.75" hidden="false" customHeight="false" outlineLevel="0" collapsed="false">
      <c r="A794" s="0" t="n">
        <v>529557421</v>
      </c>
      <c r="B794" s="0" t="s">
        <v>12</v>
      </c>
      <c r="C794" s="0" t="n">
        <v>1200</v>
      </c>
      <c r="D794" s="0" t="n">
        <v>1</v>
      </c>
      <c r="E794" s="22" t="n">
        <v>45134</v>
      </c>
      <c r="F794" s="0" t="n">
        <v>460</v>
      </c>
      <c r="G794" s="0" t="n">
        <v>1200</v>
      </c>
      <c r="H794" s="0" t="n">
        <v>35.39337</v>
      </c>
      <c r="I794" s="0" t="n">
        <v>-108.041</v>
      </c>
      <c r="J794" s="24" t="n">
        <f aca="false">VLOOKUP(A794,coordinates!$A$3:$I$887,8,FALSE())</f>
        <v>35.3933667</v>
      </c>
      <c r="K794" s="24" t="n">
        <f aca="false">VLOOKUP(A794,coordinates!$A$3:$I$887,9,FALSE())</f>
        <v>-108.0406806</v>
      </c>
      <c r="L794" s="26" t="b">
        <f aca="false">COUNTIF(coordinates!$A$3:$A$887, A794)=1</f>
        <v>1</v>
      </c>
    </row>
    <row r="795" customFormat="false" ht="15.75" hidden="false" customHeight="false" outlineLevel="0" collapsed="false">
      <c r="A795" s="0" t="n">
        <v>529557469</v>
      </c>
      <c r="B795" s="0" t="s">
        <v>12</v>
      </c>
      <c r="C795" s="0" t="n">
        <v>1200</v>
      </c>
      <c r="D795" s="0" t="n">
        <v>1</v>
      </c>
      <c r="E795" s="22" t="n">
        <v>45575</v>
      </c>
      <c r="F795" s="0" t="n">
        <v>19</v>
      </c>
      <c r="G795" s="0" t="n">
        <v>778</v>
      </c>
      <c r="H795" s="0" t="n">
        <v>35.53259</v>
      </c>
      <c r="I795" s="0" t="n">
        <v>-108.309</v>
      </c>
      <c r="J795" s="24" t="n">
        <f aca="false">VLOOKUP(A795,coordinates!$A$3:$I$887,8,FALSE())</f>
        <v>35.5325889</v>
      </c>
      <c r="K795" s="24" t="n">
        <f aca="false">VLOOKUP(A795,coordinates!$A$3:$I$887,9,FALSE())</f>
        <v>-108.3092972</v>
      </c>
      <c r="L795" s="26" t="b">
        <f aca="false">COUNTIF(coordinates!$A$3:$A$887, A795)=1</f>
        <v>1</v>
      </c>
    </row>
    <row r="796" customFormat="false" ht="15.75" hidden="false" customHeight="false" outlineLevel="0" collapsed="false">
      <c r="A796" s="0" t="n">
        <v>529557500</v>
      </c>
      <c r="B796" s="0" t="s">
        <v>12</v>
      </c>
      <c r="C796" s="0" t="n">
        <v>1475</v>
      </c>
      <c r="E796" s="22" t="n">
        <v>45565</v>
      </c>
      <c r="F796" s="0" t="n">
        <v>29</v>
      </c>
      <c r="G796" s="0" t="n">
        <v>794</v>
      </c>
      <c r="H796" s="0" t="n">
        <v>35.59467</v>
      </c>
      <c r="I796" s="0" t="n">
        <v>-107.909</v>
      </c>
      <c r="J796" s="24" t="n">
        <f aca="false">VLOOKUP(A796,coordinates!$A$3:$I$887,8,FALSE())</f>
        <v>35.5946667</v>
      </c>
      <c r="K796" s="24" t="n">
        <f aca="false">VLOOKUP(A796,coordinates!$A$3:$I$887,9,FALSE())</f>
        <v>-107.9094056</v>
      </c>
      <c r="L796" s="26" t="b">
        <f aca="false">COUNTIF(coordinates!$A$3:$A$887, A796)=1</f>
        <v>1</v>
      </c>
    </row>
    <row r="797" customFormat="false" ht="15.75" hidden="false" customHeight="false" outlineLevel="0" collapsed="false">
      <c r="A797" s="0" t="n">
        <v>529557524</v>
      </c>
      <c r="B797" s="0" t="s">
        <v>12</v>
      </c>
      <c r="C797" s="0" t="n">
        <v>1200</v>
      </c>
      <c r="D797" s="0" t="n">
        <v>1</v>
      </c>
      <c r="E797" s="22" t="n">
        <v>45400</v>
      </c>
      <c r="F797" s="0" t="n">
        <v>194</v>
      </c>
      <c r="G797" s="0" t="n">
        <v>989</v>
      </c>
      <c r="H797" s="0" t="n">
        <v>35.42956</v>
      </c>
      <c r="I797" s="0" t="n">
        <v>-108.227</v>
      </c>
      <c r="J797" s="24" t="n">
        <f aca="false">VLOOKUP(A797,coordinates!$A$3:$I$887,8,FALSE())</f>
        <v>35.4295639</v>
      </c>
      <c r="K797" s="24" t="n">
        <f aca="false">VLOOKUP(A797,coordinates!$A$3:$I$887,9,FALSE())</f>
        <v>-108.2274889</v>
      </c>
      <c r="L797" s="26" t="b">
        <f aca="false">COUNTIF(coordinates!$A$3:$A$887, A797)=1</f>
        <v>1</v>
      </c>
    </row>
    <row r="798" customFormat="false" ht="15.75" hidden="false" customHeight="false" outlineLevel="0" collapsed="false">
      <c r="A798" s="0" t="n">
        <v>529557548</v>
      </c>
      <c r="B798" s="0" t="s">
        <v>12</v>
      </c>
      <c r="C798" s="0" t="n">
        <v>1475</v>
      </c>
      <c r="E798" s="22" t="n">
        <v>45490</v>
      </c>
      <c r="F798" s="0" t="n">
        <v>104</v>
      </c>
      <c r="G798" s="0" t="n">
        <v>360</v>
      </c>
      <c r="H798" s="0" t="n">
        <v>35.54064</v>
      </c>
      <c r="I798" s="0" t="n">
        <v>-108.137</v>
      </c>
      <c r="J798" s="24" t="n">
        <f aca="false">VLOOKUP(A798,coordinates!$A$3:$I$887,8,FALSE())</f>
        <v>35.5406417</v>
      </c>
      <c r="K798" s="24" t="n">
        <f aca="false">VLOOKUP(A798,coordinates!$A$3:$I$887,9,FALSE())</f>
        <v>-108.1370889</v>
      </c>
      <c r="L798" s="26" t="b">
        <f aca="false">COUNTIF(coordinates!$A$3:$A$887, A798)=1</f>
        <v>1</v>
      </c>
    </row>
    <row r="799" customFormat="false" ht="15.75" hidden="false" customHeight="false" outlineLevel="0" collapsed="false">
      <c r="A799" s="0" t="n">
        <v>529557586</v>
      </c>
      <c r="B799" s="0" t="s">
        <v>12</v>
      </c>
      <c r="C799" s="0" t="n">
        <v>1200</v>
      </c>
      <c r="D799" s="0" t="n">
        <v>1</v>
      </c>
      <c r="E799" s="22" t="n">
        <v>45517</v>
      </c>
      <c r="F799" s="0" t="n">
        <v>77</v>
      </c>
      <c r="G799" s="0" t="n">
        <v>1256</v>
      </c>
      <c r="H799" s="0" t="n">
        <v>35.57071</v>
      </c>
      <c r="I799" s="0" t="n">
        <v>-108.283</v>
      </c>
      <c r="J799" s="24" t="n">
        <f aca="false">VLOOKUP(A799,coordinates!$A$3:$I$887,8,FALSE())</f>
        <v>35.5707139</v>
      </c>
      <c r="K799" s="24" t="n">
        <f aca="false">VLOOKUP(A799,coordinates!$A$3:$I$887,9,FALSE())</f>
        <v>-108.2829556</v>
      </c>
      <c r="L799" s="26" t="b">
        <f aca="false">COUNTIF(coordinates!$A$3:$A$887, A799)=1</f>
        <v>1</v>
      </c>
    </row>
    <row r="800" customFormat="false" ht="15.75" hidden="false" customHeight="false" outlineLevel="0" collapsed="false">
      <c r="A800" s="0" t="n">
        <v>529557593</v>
      </c>
      <c r="B800" s="0" t="s">
        <v>12</v>
      </c>
      <c r="C800" s="0" t="n">
        <v>1200</v>
      </c>
      <c r="D800" s="0" t="n">
        <v>1</v>
      </c>
      <c r="E800" s="22" t="n">
        <v>45558</v>
      </c>
      <c r="F800" s="0" t="n">
        <v>36</v>
      </c>
      <c r="G800" s="0" t="n">
        <v>548</v>
      </c>
      <c r="H800" s="0" t="n">
        <v>35.62939</v>
      </c>
      <c r="I800" s="0" t="n">
        <v>-108.45</v>
      </c>
      <c r="J800" s="24" t="n">
        <f aca="false">VLOOKUP(A800,coordinates!$A$3:$I$887,8,FALSE())</f>
        <v>35.6293944</v>
      </c>
      <c r="K800" s="24" t="n">
        <f aca="false">VLOOKUP(A800,coordinates!$A$3:$I$887,9,FALSE())</f>
        <v>-108.4496194</v>
      </c>
      <c r="L800" s="26" t="b">
        <f aca="false">COUNTIF(coordinates!$A$3:$A$887, A800)=1</f>
        <v>1</v>
      </c>
    </row>
    <row r="801" customFormat="false" ht="15.75" hidden="false" customHeight="false" outlineLevel="0" collapsed="false">
      <c r="A801" s="0" t="n">
        <v>529557603</v>
      </c>
      <c r="B801" s="0" t="s">
        <v>12</v>
      </c>
      <c r="C801" s="0" t="n">
        <v>1475</v>
      </c>
      <c r="D801" s="0" t="n">
        <v>1</v>
      </c>
      <c r="E801" s="22" t="n">
        <v>45266</v>
      </c>
      <c r="F801" s="0" t="n">
        <v>328</v>
      </c>
      <c r="G801" s="0" t="n">
        <v>263</v>
      </c>
      <c r="H801" s="0" t="n">
        <v>35.35691</v>
      </c>
      <c r="I801" s="0" t="n">
        <v>-108.141</v>
      </c>
      <c r="J801" s="24" t="n">
        <f aca="false">VLOOKUP(A801,coordinates!$A$3:$I$887,8,FALSE())</f>
        <v>35.3569056</v>
      </c>
      <c r="K801" s="24" t="n">
        <f aca="false">VLOOKUP(A801,coordinates!$A$3:$I$887,9,FALSE())</f>
        <v>-108.1408806</v>
      </c>
      <c r="L801" s="26" t="b">
        <f aca="false">COUNTIF(coordinates!$A$3:$A$887, A801)=1</f>
        <v>1</v>
      </c>
    </row>
    <row r="802" customFormat="false" ht="15.75" hidden="false" customHeight="false" outlineLevel="0" collapsed="false">
      <c r="A802" s="0" t="n">
        <v>529557610</v>
      </c>
      <c r="B802" s="0" t="s">
        <v>12</v>
      </c>
      <c r="C802" s="0" t="n">
        <v>1000</v>
      </c>
      <c r="D802" s="0" t="n">
        <v>1</v>
      </c>
      <c r="E802" s="22" t="n">
        <v>45496</v>
      </c>
      <c r="F802" s="0" t="n">
        <v>98</v>
      </c>
      <c r="G802" s="0" t="n">
        <v>350</v>
      </c>
      <c r="H802" s="0" t="n">
        <v>35.35648</v>
      </c>
      <c r="I802" s="0" t="n">
        <v>-108.141</v>
      </c>
      <c r="J802" s="24" t="n">
        <f aca="false">VLOOKUP(A802,coordinates!$A$3:$I$887,8,FALSE())</f>
        <v>35.3564778</v>
      </c>
      <c r="K802" s="24" t="n">
        <f aca="false">VLOOKUP(A802,coordinates!$A$3:$I$887,9,FALSE())</f>
        <v>-108.1409556</v>
      </c>
      <c r="L802" s="26" t="b">
        <f aca="false">COUNTIF(coordinates!$A$3:$A$887, A802)=1</f>
        <v>1</v>
      </c>
    </row>
    <row r="803" customFormat="false" ht="15.75" hidden="false" customHeight="false" outlineLevel="0" collapsed="false">
      <c r="A803" s="0" t="n">
        <v>529557627</v>
      </c>
      <c r="B803" s="0" t="s">
        <v>12</v>
      </c>
      <c r="C803" s="0" t="n">
        <v>1475</v>
      </c>
      <c r="D803" s="0" t="n">
        <v>1</v>
      </c>
      <c r="E803" s="22" t="n">
        <v>45141</v>
      </c>
      <c r="F803" s="0" t="n">
        <v>453</v>
      </c>
      <c r="G803" s="0" t="n">
        <v>1350</v>
      </c>
      <c r="H803" s="0" t="n">
        <v>35.7343</v>
      </c>
      <c r="I803" s="0" t="n">
        <v>-108.208</v>
      </c>
      <c r="J803" s="24" t="n">
        <f aca="false">VLOOKUP(A803,coordinates!$A$3:$I$887,8,FALSE())</f>
        <v>35.7342972</v>
      </c>
      <c r="K803" s="24" t="n">
        <f aca="false">VLOOKUP(A803,coordinates!$A$3:$I$887,9,FALSE())</f>
        <v>-108.2077056</v>
      </c>
      <c r="L803" s="26" t="b">
        <f aca="false">COUNTIF(coordinates!$A$3:$A$887, A803)=1</f>
        <v>1</v>
      </c>
    </row>
    <row r="804" customFormat="false" ht="15.75" hidden="false" customHeight="false" outlineLevel="0" collapsed="false">
      <c r="A804" s="0" t="n">
        <v>529557658</v>
      </c>
      <c r="B804" s="0" t="s">
        <v>12</v>
      </c>
      <c r="C804" s="0" t="n">
        <v>1200</v>
      </c>
      <c r="D804" s="0" t="n">
        <v>1</v>
      </c>
      <c r="E804" s="22" t="n">
        <v>45545</v>
      </c>
      <c r="F804" s="0" t="n">
        <v>49</v>
      </c>
      <c r="G804" s="0" t="n">
        <v>945</v>
      </c>
      <c r="H804" s="0" t="n">
        <v>35.68992</v>
      </c>
      <c r="I804" s="0" t="n">
        <v>-108.024</v>
      </c>
      <c r="J804" s="24" t="n">
        <f aca="false">VLOOKUP(A804,coordinates!$A$3:$I$887,8,FALSE())</f>
        <v>35.6899167</v>
      </c>
      <c r="K804" s="24" t="n">
        <f aca="false">VLOOKUP(A804,coordinates!$A$3:$I$887,9,FALSE())</f>
        <v>-108.0236889</v>
      </c>
      <c r="L804" s="26" t="b">
        <f aca="false">COUNTIF(coordinates!$A$3:$A$887, A804)=1</f>
        <v>1</v>
      </c>
    </row>
    <row r="805" customFormat="false" ht="15.75" hidden="false" customHeight="false" outlineLevel="0" collapsed="false">
      <c r="A805" s="0" t="n">
        <v>529557665</v>
      </c>
      <c r="B805" s="0" t="s">
        <v>12</v>
      </c>
      <c r="C805" s="0" t="n">
        <v>1200</v>
      </c>
      <c r="E805" s="22" t="n">
        <v>45379</v>
      </c>
      <c r="F805" s="0" t="n">
        <v>215</v>
      </c>
      <c r="G805" s="0" t="n">
        <v>521</v>
      </c>
      <c r="H805" s="0" t="n">
        <v>35.56455</v>
      </c>
      <c r="I805" s="0" t="n">
        <v>-108.129</v>
      </c>
      <c r="J805" s="24" t="n">
        <f aca="false">VLOOKUP(A805,coordinates!$A$3:$I$887,8,FALSE())</f>
        <v>35.56455</v>
      </c>
      <c r="K805" s="24" t="n">
        <f aca="false">VLOOKUP(A805,coordinates!$A$3:$I$887,9,FALSE())</f>
        <v>-108.1293111</v>
      </c>
      <c r="L805" s="26" t="b">
        <f aca="false">COUNTIF(coordinates!$A$3:$A$887, A805)=1</f>
        <v>1</v>
      </c>
    </row>
    <row r="806" customFormat="false" ht="15.75" hidden="false" customHeight="false" outlineLevel="0" collapsed="false">
      <c r="A806" s="0" t="n">
        <v>530561994</v>
      </c>
      <c r="B806" s="0" t="s">
        <v>12</v>
      </c>
      <c r="C806" s="0" t="n">
        <v>1200</v>
      </c>
      <c r="D806" s="0" t="n">
        <v>2</v>
      </c>
      <c r="E806" s="22" t="n">
        <v>45131</v>
      </c>
      <c r="F806" s="0" t="n">
        <v>463</v>
      </c>
      <c r="G806" s="0" t="n">
        <v>350</v>
      </c>
      <c r="H806" s="0" t="n">
        <v>35.61567</v>
      </c>
      <c r="I806" s="0" t="n">
        <v>-108.47</v>
      </c>
      <c r="J806" s="24" t="n">
        <f aca="false">VLOOKUP(A806,coordinates!$A$3:$I$887,8,FALSE())</f>
        <v>35.615669</v>
      </c>
      <c r="K806" s="24" t="n">
        <f aca="false">VLOOKUP(A806,coordinates!$A$3:$I$887,9,FALSE())</f>
        <v>-108.469868</v>
      </c>
      <c r="L806" s="26" t="b">
        <f aca="false">COUNTIF(coordinates!$A$3:$A$887, A806)=1</f>
        <v>1</v>
      </c>
    </row>
    <row r="807" customFormat="false" ht="15.75" hidden="false" customHeight="false" outlineLevel="0" collapsed="false">
      <c r="A807" s="0" t="n">
        <v>530562005</v>
      </c>
      <c r="B807" s="0" t="s">
        <v>12</v>
      </c>
      <c r="C807" s="0" t="n">
        <v>1200</v>
      </c>
      <c r="D807" s="0" t="n">
        <v>3</v>
      </c>
      <c r="E807" s="22" t="n">
        <v>45566</v>
      </c>
      <c r="F807" s="0" t="n">
        <v>28</v>
      </c>
      <c r="G807" s="0" t="n">
        <v>897</v>
      </c>
      <c r="H807" s="0" t="n">
        <v>35.38803</v>
      </c>
      <c r="I807" s="0" t="n">
        <v>-108.965</v>
      </c>
      <c r="J807" s="24" t="n">
        <f aca="false">VLOOKUP(A807,coordinates!$A$3:$I$887,8,FALSE())</f>
        <v>35.38803</v>
      </c>
      <c r="K807" s="24" t="n">
        <f aca="false">VLOOKUP(A807,coordinates!$A$3:$I$887,9,FALSE())</f>
        <v>-108.965034</v>
      </c>
      <c r="L807" s="26" t="b">
        <f aca="false">COUNTIF(coordinates!$A$3:$A$887, A807)=1</f>
        <v>1</v>
      </c>
    </row>
    <row r="808" customFormat="false" ht="15.75" hidden="false" customHeight="false" outlineLevel="0" collapsed="false">
      <c r="A808" s="0" t="n">
        <v>530562012</v>
      </c>
      <c r="B808" s="0" t="s">
        <v>12</v>
      </c>
      <c r="C808" s="0" t="n">
        <v>1200</v>
      </c>
      <c r="D808" s="0" t="n">
        <v>4</v>
      </c>
      <c r="E808" s="22" t="n">
        <v>45484</v>
      </c>
      <c r="F808" s="0" t="n">
        <v>110</v>
      </c>
      <c r="G808" s="0" t="n">
        <v>89</v>
      </c>
      <c r="H808" s="0" t="n">
        <v>35.38125</v>
      </c>
      <c r="I808" s="0" t="n">
        <v>-108.961</v>
      </c>
      <c r="J808" s="24" t="n">
        <f aca="false">VLOOKUP(A808,coordinates!$A$3:$I$887,8,FALSE())</f>
        <v>35.381247</v>
      </c>
      <c r="K808" s="24" t="n">
        <f aca="false">VLOOKUP(A808,coordinates!$A$3:$I$887,9,FALSE())</f>
        <v>-108.961058</v>
      </c>
      <c r="L808" s="26" t="b">
        <f aca="false">COUNTIF(coordinates!$A$3:$A$887, A808)=1</f>
        <v>1</v>
      </c>
    </row>
    <row r="809" customFormat="false" ht="15.75" hidden="false" customHeight="false" outlineLevel="0" collapsed="false">
      <c r="A809" s="0" t="n">
        <v>530562036</v>
      </c>
      <c r="B809" s="0" t="s">
        <v>12</v>
      </c>
      <c r="C809" s="0" t="n">
        <v>1200</v>
      </c>
      <c r="D809" s="0" t="n">
        <v>2</v>
      </c>
      <c r="E809" s="22" t="n">
        <v>45551</v>
      </c>
      <c r="F809" s="0" t="n">
        <v>43</v>
      </c>
      <c r="G809" s="0" t="n">
        <v>1046</v>
      </c>
      <c r="H809" s="0" t="n">
        <v>35.72681</v>
      </c>
      <c r="I809" s="0" t="n">
        <v>-108.443</v>
      </c>
      <c r="J809" s="24" t="n">
        <f aca="false">VLOOKUP(A809,coordinates!$A$3:$I$887,8,FALSE())</f>
        <v>35.726814</v>
      </c>
      <c r="K809" s="24" t="n">
        <f aca="false">VLOOKUP(A809,coordinates!$A$3:$I$887,9,FALSE())</f>
        <v>-108.443355</v>
      </c>
      <c r="L809" s="26" t="b">
        <f aca="false">COUNTIF(coordinates!$A$3:$A$887, A809)=1</f>
        <v>1</v>
      </c>
    </row>
    <row r="810" customFormat="false" ht="15.75" hidden="false" customHeight="false" outlineLevel="0" collapsed="false">
      <c r="A810" s="0" t="n">
        <v>530562043</v>
      </c>
      <c r="B810" s="0" t="s">
        <v>12</v>
      </c>
      <c r="C810" s="0" t="n">
        <v>1200</v>
      </c>
      <c r="D810" s="0" t="n">
        <v>6</v>
      </c>
      <c r="E810" s="22" t="n">
        <v>45551</v>
      </c>
      <c r="F810" s="0" t="n">
        <v>43</v>
      </c>
      <c r="G810" s="0" t="n">
        <v>645</v>
      </c>
      <c r="H810" s="0" t="n">
        <v>35.72687</v>
      </c>
      <c r="I810" s="0" t="n">
        <v>-108.443</v>
      </c>
      <c r="J810" s="24" t="n">
        <f aca="false">VLOOKUP(A810,coordinates!$A$3:$I$887,8,FALSE())</f>
        <v>35.726868</v>
      </c>
      <c r="K810" s="24" t="n">
        <f aca="false">VLOOKUP(A810,coordinates!$A$3:$I$887,9,FALSE())</f>
        <v>-108.443016</v>
      </c>
      <c r="L810" s="26" t="b">
        <f aca="false">COUNTIF(coordinates!$A$3:$A$887, A810)=1</f>
        <v>1</v>
      </c>
    </row>
    <row r="811" customFormat="false" ht="15.75" hidden="false" customHeight="false" outlineLevel="0" collapsed="false">
      <c r="A811" s="0" t="n">
        <v>536693673</v>
      </c>
      <c r="B811" s="0" t="s">
        <v>26</v>
      </c>
      <c r="C811" s="0" t="n">
        <v>1200</v>
      </c>
      <c r="D811" s="0" t="n">
        <v>2</v>
      </c>
      <c r="E811" s="22" t="n">
        <v>45413</v>
      </c>
      <c r="F811" s="0" t="n">
        <v>181</v>
      </c>
      <c r="G811" s="0" t="n">
        <v>0</v>
      </c>
      <c r="H811" s="0" t="n">
        <v>36.9556</v>
      </c>
      <c r="I811" s="0" t="n">
        <v>-110.81</v>
      </c>
      <c r="J811" s="24" t="n">
        <f aca="false">VLOOKUP(A811,coordinates!$A$3:$I$887,8,FALSE())</f>
        <v>36.9556</v>
      </c>
      <c r="K811" s="24" t="n">
        <f aca="false">VLOOKUP(A811,coordinates!$A$3:$I$887,9,FALSE())</f>
        <v>-110.80957</v>
      </c>
      <c r="L811" s="26" t="b">
        <f aca="false">COUNTIF(coordinates!$A$3:$A$887, A811)=1</f>
        <v>1</v>
      </c>
    </row>
    <row r="812" customFormat="false" ht="15.75" hidden="false" customHeight="false" outlineLevel="0" collapsed="false">
      <c r="A812" s="0" t="n">
        <v>536693697</v>
      </c>
      <c r="B812" s="0" t="s">
        <v>26</v>
      </c>
      <c r="C812" s="0" t="n">
        <v>1000</v>
      </c>
      <c r="D812" s="0" t="n">
        <v>3</v>
      </c>
      <c r="E812" s="22" t="n">
        <v>45426</v>
      </c>
      <c r="F812" s="0" t="n">
        <v>168</v>
      </c>
      <c r="G812" s="0" t="n">
        <v>1000</v>
      </c>
      <c r="H812" s="0" t="n">
        <v>36.82176</v>
      </c>
      <c r="I812" s="0" t="n">
        <v>-111.001</v>
      </c>
      <c r="J812" s="24" t="n">
        <f aca="false">VLOOKUP(A812,coordinates!$A$3:$I$887,8,FALSE())</f>
        <v>36.82176</v>
      </c>
      <c r="K812" s="24" t="n">
        <f aca="false">VLOOKUP(A812,coordinates!$A$3:$I$887,9,FALSE())</f>
        <v>-111.00107</v>
      </c>
      <c r="L812" s="26" t="b">
        <f aca="false">COUNTIF(coordinates!$A$3:$A$887, A812)=1</f>
        <v>1</v>
      </c>
    </row>
    <row r="813" customFormat="false" ht="15.75" hidden="false" customHeight="false" outlineLevel="0" collapsed="false">
      <c r="A813" s="0" t="n">
        <v>536703927</v>
      </c>
      <c r="B813" s="0" t="s">
        <v>12</v>
      </c>
      <c r="C813" s="0" t="n">
        <v>1200</v>
      </c>
      <c r="D813" s="0" t="n">
        <v>2</v>
      </c>
      <c r="E813" s="22" t="n">
        <v>45181</v>
      </c>
      <c r="F813" s="0" t="n">
        <v>413</v>
      </c>
      <c r="G813" s="0" t="n">
        <v>400</v>
      </c>
      <c r="H813" s="0" t="n">
        <v>35.43109</v>
      </c>
      <c r="I813" s="0" t="n">
        <v>-108.964</v>
      </c>
      <c r="J813" s="24" t="n">
        <f aca="false">VLOOKUP(A813,coordinates!$A$3:$I$887,8,FALSE())</f>
        <v>35.431085</v>
      </c>
      <c r="K813" s="24" t="n">
        <f aca="false">VLOOKUP(A813,coordinates!$A$3:$I$887,9,FALSE())</f>
        <v>-108.963987</v>
      </c>
      <c r="L813" s="26" t="b">
        <f aca="false">COUNTIF(coordinates!$A$3:$A$887, A813)=1</f>
        <v>1</v>
      </c>
    </row>
    <row r="814" customFormat="false" ht="15.75" hidden="false" customHeight="false" outlineLevel="0" collapsed="false">
      <c r="A814" s="0" t="n">
        <v>536703934</v>
      </c>
      <c r="B814" s="0" t="s">
        <v>12</v>
      </c>
      <c r="C814" s="0" t="n">
        <v>1200</v>
      </c>
      <c r="D814" s="0" t="n">
        <v>3</v>
      </c>
      <c r="E814" s="22" t="n">
        <v>45202</v>
      </c>
      <c r="F814" s="0" t="n">
        <v>392</v>
      </c>
      <c r="G814" s="0" t="n">
        <v>300</v>
      </c>
      <c r="H814" s="0" t="n">
        <v>35.42666</v>
      </c>
      <c r="I814" s="0" t="n">
        <v>-108.173</v>
      </c>
      <c r="J814" s="24" t="n">
        <f aca="false">VLOOKUP(A814,coordinates!$A$3:$I$887,8,FALSE())</f>
        <v>35.426661</v>
      </c>
      <c r="K814" s="24" t="n">
        <f aca="false">VLOOKUP(A814,coordinates!$A$3:$I$887,9,FALSE())</f>
        <v>-108.17338</v>
      </c>
      <c r="L814" s="26" t="b">
        <f aca="false">COUNTIF(coordinates!$A$3:$A$887, A814)=1</f>
        <v>1</v>
      </c>
    </row>
    <row r="815" customFormat="false" ht="15.75" hidden="false" customHeight="false" outlineLevel="0" collapsed="false">
      <c r="A815" s="0" t="n">
        <v>541705646</v>
      </c>
      <c r="B815" s="0" t="s">
        <v>12</v>
      </c>
      <c r="C815" s="0" t="n">
        <v>1200</v>
      </c>
      <c r="D815" s="0" t="n">
        <v>2</v>
      </c>
      <c r="E815" s="22" t="n">
        <v>45575</v>
      </c>
      <c r="F815" s="0" t="n">
        <v>19</v>
      </c>
      <c r="G815" s="0" t="n">
        <v>980</v>
      </c>
      <c r="H815" s="0" t="n">
        <v>35.55676</v>
      </c>
      <c r="I815" s="0" t="n">
        <v>-108.128</v>
      </c>
      <c r="J815" s="24" t="n">
        <f aca="false">VLOOKUP(A815,coordinates!$A$3:$I$887,8,FALSE())</f>
        <v>35.5567573</v>
      </c>
      <c r="K815" s="24" t="n">
        <f aca="false">VLOOKUP(A815,coordinates!$A$3:$I$887,9,FALSE())</f>
        <v>-108.1278291</v>
      </c>
      <c r="L815" s="26" t="b">
        <f aca="false">COUNTIF(coordinates!$A$3:$A$887, A815)=1</f>
        <v>1</v>
      </c>
    </row>
    <row r="816" customFormat="false" ht="15.75" hidden="false" customHeight="false" outlineLevel="0" collapsed="false">
      <c r="A816" s="0" t="n">
        <v>541736088</v>
      </c>
      <c r="B816" s="0" t="s">
        <v>26</v>
      </c>
      <c r="C816" s="0" t="n">
        <v>1200</v>
      </c>
      <c r="D816" s="0" t="n">
        <v>2</v>
      </c>
      <c r="E816" s="22" t="n">
        <v>45127</v>
      </c>
      <c r="F816" s="0" t="n">
        <v>467</v>
      </c>
      <c r="G816" s="0" t="n">
        <v>1200</v>
      </c>
      <c r="H816" s="0" t="n">
        <v>36.76398</v>
      </c>
      <c r="I816" s="0" t="n">
        <v>-110.668</v>
      </c>
      <c r="J816" s="24" t="n">
        <f aca="false">VLOOKUP(A816,coordinates!$A$3:$I$887,8,FALSE())</f>
        <v>36.76398</v>
      </c>
      <c r="K816" s="24" t="n">
        <f aca="false">VLOOKUP(A816,coordinates!$A$3:$I$887,9,FALSE())</f>
        <v>-110.667945</v>
      </c>
      <c r="L816" s="26" t="b">
        <f aca="false">COUNTIF(coordinates!$A$3:$A$887, A816)=1</f>
        <v>1</v>
      </c>
    </row>
    <row r="817" customFormat="false" ht="15.75" hidden="false" customHeight="false" outlineLevel="0" collapsed="false">
      <c r="A817" s="0" t="n">
        <v>541736095</v>
      </c>
      <c r="B817" s="0" t="s">
        <v>26</v>
      </c>
      <c r="C817" s="0" t="n">
        <v>1200</v>
      </c>
      <c r="D817" s="0" t="n">
        <v>1</v>
      </c>
      <c r="E817" s="22" t="n">
        <v>45587</v>
      </c>
      <c r="F817" s="0" t="n">
        <v>7</v>
      </c>
      <c r="G817" s="0" t="n">
        <v>152</v>
      </c>
      <c r="H817" s="0" t="n">
        <v>36.61332</v>
      </c>
      <c r="I817" s="0" t="n">
        <v>-110.509</v>
      </c>
      <c r="J817" s="24" t="n">
        <f aca="false">VLOOKUP(A817,coordinates!$A$3:$I$887,8,FALSE())</f>
        <v>36.613316</v>
      </c>
      <c r="K817" s="24" t="n">
        <f aca="false">VLOOKUP(A817,coordinates!$A$3:$I$887,9,FALSE())</f>
        <v>-110.50868</v>
      </c>
      <c r="L817" s="26" t="b">
        <f aca="false">COUNTIF(coordinates!$A$3:$A$887, A817)=1</f>
        <v>1</v>
      </c>
    </row>
    <row r="818" customFormat="false" ht="15.75" hidden="false" customHeight="false" outlineLevel="0" collapsed="false">
      <c r="A818" s="0" t="n">
        <v>541736105</v>
      </c>
      <c r="B818" s="0" t="s">
        <v>26</v>
      </c>
      <c r="C818" s="0" t="n">
        <v>1200</v>
      </c>
      <c r="D818" s="0" t="n">
        <v>2</v>
      </c>
      <c r="E818" s="22" t="n">
        <v>45587</v>
      </c>
      <c r="F818" s="0" t="n">
        <v>7</v>
      </c>
      <c r="G818" s="0" t="n">
        <v>181</v>
      </c>
      <c r="H818" s="0" t="n">
        <v>36.6024</v>
      </c>
      <c r="I818" s="0" t="n">
        <v>-110.515</v>
      </c>
      <c r="J818" s="24" t="n">
        <f aca="false">VLOOKUP(A818,coordinates!$A$3:$I$887,8,FALSE())</f>
        <v>36.6024</v>
      </c>
      <c r="K818" s="24" t="n">
        <f aca="false">VLOOKUP(A818,coordinates!$A$3:$I$887,9,FALSE())</f>
        <v>-110.51469</v>
      </c>
      <c r="L818" s="26" t="b">
        <f aca="false">COUNTIF(coordinates!$A$3:$A$887, A818)=1</f>
        <v>1</v>
      </c>
    </row>
    <row r="819" customFormat="false" ht="15.75" hidden="false" customHeight="false" outlineLevel="0" collapsed="false">
      <c r="A819" s="0" t="n">
        <v>541736112</v>
      </c>
      <c r="B819" s="0" t="s">
        <v>26</v>
      </c>
      <c r="C819" s="0" t="n">
        <v>1200</v>
      </c>
      <c r="D819" s="0" t="n">
        <v>1</v>
      </c>
      <c r="E819" s="22" t="n">
        <v>45559</v>
      </c>
      <c r="F819" s="0" t="n">
        <v>35</v>
      </c>
      <c r="G819" s="0" t="n">
        <v>849</v>
      </c>
      <c r="H819" s="0" t="n">
        <v>36.60208</v>
      </c>
      <c r="I819" s="0" t="n">
        <v>-110.526</v>
      </c>
      <c r="J819" s="24" t="n">
        <f aca="false">VLOOKUP(A819,coordinates!$A$3:$I$887,8,FALSE())</f>
        <v>36.60208</v>
      </c>
      <c r="K819" s="24" t="n">
        <f aca="false">VLOOKUP(A819,coordinates!$A$3:$I$887,9,FALSE())</f>
        <v>-110.52609</v>
      </c>
      <c r="L819" s="26" t="b">
        <f aca="false">COUNTIF(coordinates!$A$3:$A$887, A819)=1</f>
        <v>1</v>
      </c>
    </row>
    <row r="820" customFormat="false" ht="15.75" hidden="false" customHeight="false" outlineLevel="0" collapsed="false">
      <c r="A820" s="0" t="n">
        <v>550592770</v>
      </c>
      <c r="B820" s="0" t="s">
        <v>12</v>
      </c>
      <c r="C820" s="0" t="n">
        <v>1000</v>
      </c>
      <c r="D820" s="0" t="n">
        <v>1</v>
      </c>
      <c r="E820" s="22" t="n">
        <v>45294</v>
      </c>
      <c r="F820" s="0" t="n">
        <v>300</v>
      </c>
      <c r="G820" s="0" t="n">
        <v>650</v>
      </c>
      <c r="H820" s="0" t="n">
        <v>35.40076</v>
      </c>
      <c r="I820" s="0" t="n">
        <v>-107.884</v>
      </c>
      <c r="J820" s="24" t="n">
        <f aca="false">VLOOKUP(A820,coordinates!$A$3:$I$887,8,FALSE())</f>
        <v>35.4007568</v>
      </c>
      <c r="K820" s="24" t="n">
        <f aca="false">VLOOKUP(A820,coordinates!$A$3:$I$887,9,FALSE())</f>
        <v>-107.8842047</v>
      </c>
      <c r="L820" s="26" t="b">
        <f aca="false">COUNTIF(coordinates!$A$3:$A$887, A820)=1</f>
        <v>1</v>
      </c>
    </row>
    <row r="821" customFormat="false" ht="15.75" hidden="false" customHeight="false" outlineLevel="0" collapsed="false">
      <c r="A821" s="0" t="n">
        <v>550592794</v>
      </c>
      <c r="B821" s="0" t="s">
        <v>12</v>
      </c>
      <c r="C821" s="0" t="n">
        <v>1200</v>
      </c>
      <c r="D821" s="0" t="n">
        <v>4</v>
      </c>
      <c r="E821" s="22" t="n">
        <v>45566</v>
      </c>
      <c r="F821" s="0" t="n">
        <v>28</v>
      </c>
      <c r="G821" s="0" t="n">
        <v>940</v>
      </c>
      <c r="H821" s="0" t="n">
        <v>35.30267</v>
      </c>
      <c r="I821" s="0" t="n">
        <v>-108.08</v>
      </c>
      <c r="J821" s="24" t="n">
        <f aca="false">VLOOKUP(A821,coordinates!$A$3:$I$887,8,FALSE())</f>
        <v>35.30267096</v>
      </c>
      <c r="K821" s="24" t="n">
        <f aca="false">VLOOKUP(A821,coordinates!$A$3:$I$887,9,FALSE())</f>
        <v>-108.0795575</v>
      </c>
      <c r="L821" s="26" t="b">
        <f aca="false">COUNTIF(coordinates!$A$3:$A$887, A821)=1</f>
        <v>1</v>
      </c>
    </row>
    <row r="822" customFormat="false" ht="15.75" hidden="false" customHeight="false" outlineLevel="0" collapsed="false">
      <c r="A822" s="0" t="n">
        <v>550592804</v>
      </c>
      <c r="B822" s="0" t="s">
        <v>12</v>
      </c>
      <c r="C822" s="0" t="n">
        <v>1200</v>
      </c>
      <c r="D822" s="0" t="n">
        <v>2</v>
      </c>
      <c r="E822" s="22" t="n">
        <v>45575</v>
      </c>
      <c r="F822" s="0" t="n">
        <v>19</v>
      </c>
      <c r="G822" s="0" t="n">
        <v>783</v>
      </c>
      <c r="H822" s="0" t="n">
        <v>35.20443</v>
      </c>
      <c r="I822" s="0" t="n">
        <v>-108.864</v>
      </c>
      <c r="J822" s="24" t="n">
        <f aca="false">VLOOKUP(A822,coordinates!$A$3:$I$887,8,FALSE())</f>
        <v>35.20442785</v>
      </c>
      <c r="K822" s="24" t="n">
        <f aca="false">VLOOKUP(A822,coordinates!$A$3:$I$887,9,FALSE())</f>
        <v>-108.8640466</v>
      </c>
      <c r="L822" s="26" t="b">
        <f aca="false">COUNTIF(coordinates!$A$3:$A$887, A822)=1</f>
        <v>1</v>
      </c>
    </row>
    <row r="823" customFormat="false" ht="15.75" hidden="false" customHeight="false" outlineLevel="0" collapsed="false">
      <c r="A823" s="0" t="n">
        <v>552103668</v>
      </c>
      <c r="B823" s="0" t="s">
        <v>12</v>
      </c>
      <c r="C823" s="0" t="n">
        <v>1000</v>
      </c>
      <c r="E823" s="22" t="n">
        <v>45567</v>
      </c>
      <c r="F823" s="0" t="n">
        <v>27</v>
      </c>
      <c r="G823" s="0" t="n">
        <v>55</v>
      </c>
      <c r="H823" s="0" t="n">
        <v>35.40789</v>
      </c>
      <c r="I823" s="0" t="n">
        <v>-108.234</v>
      </c>
      <c r="J823" s="24" t="n">
        <f aca="false">VLOOKUP(A823,coordinates!$A$3:$I$887,8,FALSE())</f>
        <v>35.40788515</v>
      </c>
      <c r="K823" s="24" t="n">
        <f aca="false">VLOOKUP(A823,coordinates!$A$3:$I$887,9,FALSE())</f>
        <v>-108.2341371</v>
      </c>
      <c r="L823" s="26" t="b">
        <f aca="false">COUNTIF(coordinates!$A$3:$A$887, A823)=1</f>
        <v>1</v>
      </c>
    </row>
    <row r="824" customFormat="false" ht="15.75" hidden="false" customHeight="false" outlineLevel="0" collapsed="false">
      <c r="A824" s="0" t="n">
        <v>552103682</v>
      </c>
      <c r="B824" s="0" t="s">
        <v>12</v>
      </c>
      <c r="C824" s="0" t="n">
        <v>1000</v>
      </c>
      <c r="D824" s="0" t="n">
        <v>2</v>
      </c>
      <c r="E824" s="22" t="n">
        <v>45399</v>
      </c>
      <c r="F824" s="0" t="n">
        <v>195</v>
      </c>
      <c r="G824" s="0" t="n">
        <v>210</v>
      </c>
      <c r="H824" s="0" t="n">
        <v>35.57446</v>
      </c>
      <c r="I824" s="0" t="n">
        <v>-108.451</v>
      </c>
      <c r="J824" s="24" t="n">
        <f aca="false">VLOOKUP(A824,coordinates!$A$3:$I$887,8,FALSE())</f>
        <v>35.5744559</v>
      </c>
      <c r="K824" s="24" t="n">
        <f aca="false">VLOOKUP(A824,coordinates!$A$3:$I$887,9,FALSE())</f>
        <v>-108.4509968</v>
      </c>
      <c r="L824" s="26" t="b">
        <f aca="false">COUNTIF(coordinates!$A$3:$A$887, A824)=1</f>
        <v>1</v>
      </c>
    </row>
    <row r="825" customFormat="false" ht="15.75" hidden="false" customHeight="false" outlineLevel="0" collapsed="false">
      <c r="A825" s="0" t="n">
        <v>553633249</v>
      </c>
      <c r="B825" s="0" t="s">
        <v>12</v>
      </c>
      <c r="C825" s="0" t="n">
        <v>1200</v>
      </c>
      <c r="D825" s="0" t="n">
        <v>4</v>
      </c>
      <c r="E825" s="22" t="n">
        <v>45531</v>
      </c>
      <c r="F825" s="0" t="n">
        <v>63</v>
      </c>
      <c r="G825" s="0" t="n">
        <v>489</v>
      </c>
      <c r="H825" s="0" t="n">
        <v>35.31331</v>
      </c>
      <c r="I825" s="0" t="n">
        <v>-109.057</v>
      </c>
      <c r="J825" s="24" t="n">
        <f aca="false">VLOOKUP(A825,coordinates!$A$3:$I$887,8,FALSE())</f>
        <v>35.31331223</v>
      </c>
      <c r="K825" s="24" t="n">
        <f aca="false">VLOOKUP(A825,coordinates!$A$3:$I$887,9,FALSE())</f>
        <v>-109.0572045</v>
      </c>
      <c r="L825" s="26" t="b">
        <f aca="false">COUNTIF(coordinates!$A$3:$A$887, A825)=1</f>
        <v>1</v>
      </c>
    </row>
    <row r="826" customFormat="false" ht="15.75" hidden="false" customHeight="false" outlineLevel="0" collapsed="false">
      <c r="A826" s="0" t="n">
        <v>553633256</v>
      </c>
      <c r="B826" s="0" t="s">
        <v>12</v>
      </c>
      <c r="C826" s="0" t="n">
        <v>275</v>
      </c>
      <c r="D826" s="0" t="n">
        <v>4</v>
      </c>
      <c r="E826" s="22" t="n">
        <v>45496</v>
      </c>
      <c r="F826" s="0" t="n">
        <v>98</v>
      </c>
      <c r="G826" s="0" t="n">
        <v>28</v>
      </c>
      <c r="H826" s="0" t="n">
        <v>35.57399</v>
      </c>
      <c r="I826" s="0" t="n">
        <v>-108.329</v>
      </c>
      <c r="J826" s="24" t="n">
        <f aca="false">VLOOKUP(A826,coordinates!$A$3:$I$887,8,FALSE())</f>
        <v>35.5739913</v>
      </c>
      <c r="K826" s="24" t="n">
        <f aca="false">VLOOKUP(A826,coordinates!$A$3:$I$887,9,FALSE())</f>
        <v>-108.3286487</v>
      </c>
      <c r="L826" s="26" t="b">
        <f aca="false">COUNTIF(coordinates!$A$3:$A$887, A826)=1</f>
        <v>1</v>
      </c>
    </row>
    <row r="827" customFormat="false" ht="15.75" hidden="false" customHeight="false" outlineLevel="0" collapsed="false">
      <c r="A827" s="0" t="n">
        <v>553633287</v>
      </c>
      <c r="B827" s="0" t="s">
        <v>12</v>
      </c>
      <c r="C827" s="0" t="n">
        <v>275</v>
      </c>
      <c r="D827" s="0" t="n">
        <v>2</v>
      </c>
      <c r="E827" s="22" t="n">
        <v>45547</v>
      </c>
      <c r="F827" s="0" t="n">
        <v>47</v>
      </c>
      <c r="G827" s="0" t="n">
        <v>275</v>
      </c>
      <c r="H827" s="0" t="n">
        <v>35.30341</v>
      </c>
      <c r="I827" s="0" t="n">
        <v>-108.148</v>
      </c>
      <c r="J827" s="24" t="n">
        <f aca="false">VLOOKUP(A827,coordinates!$A$3:$I$887,8,FALSE())</f>
        <v>35.30341133</v>
      </c>
      <c r="K827" s="24" t="n">
        <f aca="false">VLOOKUP(A827,coordinates!$A$3:$I$887,9,FALSE())</f>
        <v>-108.1481244</v>
      </c>
      <c r="L827" s="26" t="b">
        <f aca="false">COUNTIF(coordinates!$A$3:$A$887, A827)=1</f>
        <v>1</v>
      </c>
    </row>
    <row r="828" customFormat="false" ht="15.75" hidden="false" customHeight="false" outlineLevel="0" collapsed="false">
      <c r="A828" s="0" t="n">
        <v>555310788</v>
      </c>
      <c r="B828" s="0" t="s">
        <v>26</v>
      </c>
      <c r="C828" s="0" t="n">
        <v>275</v>
      </c>
      <c r="D828" s="0" t="n">
        <v>8</v>
      </c>
      <c r="E828" s="22" t="n">
        <v>45386</v>
      </c>
      <c r="F828" s="0" t="n">
        <v>208</v>
      </c>
      <c r="G828" s="0" t="n">
        <v>0</v>
      </c>
      <c r="H828" s="0" t="n">
        <v>36.67432</v>
      </c>
      <c r="I828" s="0" t="n">
        <v>-110.749</v>
      </c>
      <c r="J828" s="24" t="n">
        <f aca="false">VLOOKUP(A828,coordinates!$A$3:$I$887,8,FALSE())</f>
        <v>36.67431768</v>
      </c>
      <c r="K828" s="24" t="n">
        <f aca="false">VLOOKUP(A828,coordinates!$A$3:$I$887,9,FALSE())</f>
        <v>-110.7490087</v>
      </c>
      <c r="L828" s="26" t="b">
        <f aca="false">COUNTIF(coordinates!$A$3:$A$887, A828)=1</f>
        <v>1</v>
      </c>
    </row>
    <row r="829" customFormat="false" ht="15.75" hidden="false" customHeight="false" outlineLevel="0" collapsed="false">
      <c r="A829" s="0" t="n">
        <v>555310805</v>
      </c>
      <c r="B829" s="0" t="s">
        <v>26</v>
      </c>
      <c r="C829" s="0" t="n">
        <v>1200</v>
      </c>
      <c r="D829" s="0" t="n">
        <v>2</v>
      </c>
      <c r="E829" s="22" t="n">
        <v>45530</v>
      </c>
      <c r="F829" s="0" t="n">
        <v>64</v>
      </c>
      <c r="G829" s="0" t="n">
        <v>418</v>
      </c>
      <c r="H829" s="0" t="n">
        <v>36.74494</v>
      </c>
      <c r="I829" s="0" t="n">
        <v>-109.888</v>
      </c>
      <c r="J829" s="24" t="n">
        <f aca="false">VLOOKUP(A829,coordinates!$A$3:$I$887,8,FALSE())</f>
        <v>36.7449399</v>
      </c>
      <c r="K829" s="24" t="n">
        <f aca="false">VLOOKUP(A829,coordinates!$A$3:$I$887,9,FALSE())</f>
        <v>-109.8880779</v>
      </c>
      <c r="L829" s="26" t="b">
        <f aca="false">COUNTIF(coordinates!$A$3:$A$887, A829)=1</f>
        <v>1</v>
      </c>
    </row>
    <row r="830" customFormat="false" ht="15.75" hidden="false" customHeight="false" outlineLevel="0" collapsed="false">
      <c r="A830" s="0" t="n">
        <v>555310829</v>
      </c>
      <c r="B830" s="0" t="s">
        <v>26</v>
      </c>
      <c r="C830" s="0" t="n">
        <v>1200</v>
      </c>
      <c r="D830" s="0" t="n">
        <v>7</v>
      </c>
      <c r="E830" s="22" t="n">
        <v>45442</v>
      </c>
      <c r="F830" s="0" t="n">
        <v>152</v>
      </c>
      <c r="G830" s="0" t="n">
        <v>70</v>
      </c>
      <c r="H830" s="0" t="n">
        <v>36.65233</v>
      </c>
      <c r="I830" s="0" t="n">
        <v>-109.808</v>
      </c>
      <c r="J830" s="24" t="n">
        <f aca="false">VLOOKUP(A830,coordinates!$A$3:$I$887,8,FALSE())</f>
        <v>36.6523302</v>
      </c>
      <c r="K830" s="24" t="n">
        <f aca="false">VLOOKUP(A830,coordinates!$A$3:$I$887,9,FALSE())</f>
        <v>-109.8076508</v>
      </c>
      <c r="L830" s="26" t="b">
        <f aca="false">COUNTIF(coordinates!$A$3:$A$887, A830)=1</f>
        <v>1</v>
      </c>
    </row>
    <row r="831" customFormat="false" ht="15.75" hidden="false" customHeight="false" outlineLevel="0" collapsed="false">
      <c r="A831" s="0" t="n">
        <v>555310836</v>
      </c>
      <c r="B831" s="0" t="s">
        <v>26</v>
      </c>
      <c r="C831" s="0" t="n">
        <v>1200</v>
      </c>
      <c r="D831" s="0" t="n">
        <v>2</v>
      </c>
      <c r="E831" s="22" t="n">
        <v>45411</v>
      </c>
      <c r="F831" s="0" t="n">
        <v>183</v>
      </c>
      <c r="G831" s="0" t="n">
        <v>102</v>
      </c>
      <c r="H831" s="0" t="n">
        <v>36.64757</v>
      </c>
      <c r="I831" s="0" t="n">
        <v>-109.823</v>
      </c>
      <c r="J831" s="24" t="n">
        <f aca="false">VLOOKUP(A831,coordinates!$A$3:$I$887,8,FALSE())</f>
        <v>36.6475716</v>
      </c>
      <c r="K831" s="24" t="n">
        <f aca="false">VLOOKUP(A831,coordinates!$A$3:$I$887,9,FALSE())</f>
        <v>-109.8234347</v>
      </c>
      <c r="L831" s="26" t="b">
        <f aca="false">COUNTIF(coordinates!$A$3:$A$887, A831)=1</f>
        <v>1</v>
      </c>
    </row>
    <row r="832" customFormat="false" ht="15.75" hidden="false" customHeight="false" outlineLevel="0" collapsed="false">
      <c r="A832" s="0" t="n">
        <v>555310850</v>
      </c>
      <c r="B832" s="0" t="s">
        <v>26</v>
      </c>
      <c r="C832" s="0" t="n">
        <v>1200</v>
      </c>
      <c r="D832" s="0" t="n">
        <v>3</v>
      </c>
      <c r="E832" s="22" t="n">
        <v>45586</v>
      </c>
      <c r="F832" s="0" t="n">
        <v>8</v>
      </c>
      <c r="G832" s="0" t="n">
        <v>50</v>
      </c>
      <c r="H832" s="0" t="n">
        <v>36.6017</v>
      </c>
      <c r="I832" s="0" t="n">
        <v>-109.823</v>
      </c>
      <c r="J832" s="24" t="n">
        <f aca="false">VLOOKUP(A832,coordinates!$A$3:$I$887,8,FALSE())</f>
        <v>36.601704</v>
      </c>
      <c r="K832" s="24" t="n">
        <f aca="false">VLOOKUP(A832,coordinates!$A$3:$I$887,9,FALSE())</f>
        <v>-109.8234883</v>
      </c>
      <c r="L832" s="26" t="b">
        <f aca="false">COUNTIF(coordinates!$A$3:$A$887, A832)=1</f>
        <v>1</v>
      </c>
    </row>
    <row r="833" customFormat="false" ht="15.75" hidden="false" customHeight="false" outlineLevel="0" collapsed="false">
      <c r="A833" s="0" t="n">
        <v>555310881</v>
      </c>
      <c r="B833" s="0" t="s">
        <v>26</v>
      </c>
      <c r="C833" s="0" t="n">
        <v>1200</v>
      </c>
      <c r="D833" s="0" t="n">
        <v>4</v>
      </c>
      <c r="E833" s="22" t="n">
        <v>45449</v>
      </c>
      <c r="F833" s="0" t="n">
        <v>145</v>
      </c>
      <c r="G833" s="0" t="n">
        <v>250</v>
      </c>
      <c r="H833" s="0" t="n">
        <v>36.62332</v>
      </c>
      <c r="I833" s="0" t="n">
        <v>-109.815</v>
      </c>
      <c r="J833" s="24" t="n">
        <f aca="false">VLOOKUP(A833,coordinates!$A$3:$I$887,8,FALSE())</f>
        <v>36.62332249</v>
      </c>
      <c r="K833" s="24" t="n">
        <f aca="false">VLOOKUP(A833,coordinates!$A$3:$I$887,9,FALSE())</f>
        <v>-109.8148996</v>
      </c>
      <c r="L833" s="26" t="b">
        <f aca="false">COUNTIF(coordinates!$A$3:$A$887, A833)=1</f>
        <v>1</v>
      </c>
    </row>
    <row r="834" customFormat="false" ht="15.75" hidden="false" customHeight="false" outlineLevel="0" collapsed="false">
      <c r="A834" s="0" t="n">
        <v>555310915</v>
      </c>
      <c r="B834" s="0" t="s">
        <v>26</v>
      </c>
      <c r="C834" s="0" t="n">
        <v>1200</v>
      </c>
      <c r="E834" s="22" t="n">
        <v>45560</v>
      </c>
      <c r="F834" s="0" t="n">
        <v>34</v>
      </c>
      <c r="G834" s="0" t="n">
        <v>450</v>
      </c>
      <c r="H834" s="0" t="n">
        <v>36.63018</v>
      </c>
      <c r="I834" s="0" t="n">
        <v>-110.876</v>
      </c>
      <c r="J834" s="24" t="n">
        <f aca="false">VLOOKUP(A834,coordinates!$A$3:$I$887,8,FALSE())</f>
        <v>36.63018</v>
      </c>
      <c r="K834" s="24" t="n">
        <f aca="false">VLOOKUP(A834,coordinates!$A$3:$I$887,9,FALSE())</f>
        <v>-110.87593</v>
      </c>
      <c r="L834" s="26" t="b">
        <f aca="false">COUNTIF(coordinates!$A$3:$A$887, A834)=1</f>
        <v>1</v>
      </c>
    </row>
    <row r="835" customFormat="false" ht="15.75" hidden="false" customHeight="false" outlineLevel="0" collapsed="false">
      <c r="A835" s="0" t="n">
        <v>556857985</v>
      </c>
      <c r="B835" s="0" t="s">
        <v>26</v>
      </c>
      <c r="C835" s="0" t="n">
        <v>1200</v>
      </c>
      <c r="D835" s="0" t="n">
        <v>1</v>
      </c>
      <c r="E835" s="22" t="n">
        <v>45484</v>
      </c>
      <c r="F835" s="0" t="n">
        <v>110</v>
      </c>
      <c r="G835" s="0" t="n">
        <v>400</v>
      </c>
      <c r="H835" s="0" t="n">
        <v>36.63371</v>
      </c>
      <c r="I835" s="0" t="n">
        <v>-111.257</v>
      </c>
      <c r="J835" s="24" t="n">
        <f aca="false">VLOOKUP(A835,coordinates!$A$3:$I$887,8,FALSE())</f>
        <v>36.633706</v>
      </c>
      <c r="K835" s="24" t="n">
        <f aca="false">VLOOKUP(A835,coordinates!$A$3:$I$887,9,FALSE())</f>
        <v>-111.257125</v>
      </c>
      <c r="L835" s="26" t="b">
        <f aca="false">COUNTIF(coordinates!$A$3:$A$887, A835)=1</f>
        <v>1</v>
      </c>
    </row>
    <row r="836" customFormat="false" ht="15.75" hidden="false" customHeight="false" outlineLevel="0" collapsed="false">
      <c r="A836" s="0" t="n">
        <v>556857992</v>
      </c>
      <c r="B836" s="0" t="s">
        <v>26</v>
      </c>
      <c r="C836" s="0" t="n">
        <v>1200</v>
      </c>
      <c r="D836" s="0" t="n">
        <v>3</v>
      </c>
      <c r="E836" s="22" t="n">
        <v>45497</v>
      </c>
      <c r="F836" s="0" t="n">
        <v>97</v>
      </c>
      <c r="G836" s="0" t="n">
        <v>200</v>
      </c>
      <c r="H836" s="0" t="n">
        <v>36.64925</v>
      </c>
      <c r="I836" s="0" t="n">
        <v>-111.236</v>
      </c>
      <c r="J836" s="24" t="n">
        <f aca="false">VLOOKUP(A836,coordinates!$A$3:$I$887,8,FALSE())</f>
        <v>36.649252</v>
      </c>
      <c r="K836" s="24" t="n">
        <f aca="false">VLOOKUP(A836,coordinates!$A$3:$I$887,9,FALSE())</f>
        <v>-111.235757</v>
      </c>
      <c r="L836" s="26" t="b">
        <f aca="false">COUNTIF(coordinates!$A$3:$A$887, A836)=1</f>
        <v>1</v>
      </c>
    </row>
    <row r="837" customFormat="false" ht="15.75" hidden="false" customHeight="false" outlineLevel="0" collapsed="false">
      <c r="A837" s="0" t="n">
        <v>556858072</v>
      </c>
      <c r="B837" s="0" t="s">
        <v>26</v>
      </c>
      <c r="C837" s="0" t="n">
        <v>1200</v>
      </c>
      <c r="E837" s="22" t="n">
        <v>45551</v>
      </c>
      <c r="F837" s="0" t="n">
        <v>43</v>
      </c>
      <c r="G837" s="0" t="n">
        <v>5</v>
      </c>
      <c r="H837" s="0" t="n">
        <v>36.56917</v>
      </c>
      <c r="I837" s="0" t="n">
        <v>-111.256</v>
      </c>
      <c r="J837" s="24" t="n">
        <f aca="false">VLOOKUP(A837,coordinates!$A$3:$I$887,8,FALSE())</f>
        <v>36.569167</v>
      </c>
      <c r="K837" s="24" t="n">
        <f aca="false">VLOOKUP(A837,coordinates!$A$3:$I$887,9,FALSE())</f>
        <v>-111.256389</v>
      </c>
      <c r="L837" s="26" t="b">
        <f aca="false">COUNTIF(coordinates!$A$3:$A$887, A837)=1</f>
        <v>1</v>
      </c>
    </row>
    <row r="838" customFormat="false" ht="15.75" hidden="false" customHeight="false" outlineLevel="0" collapsed="false">
      <c r="A838" s="0" t="n">
        <v>556858089</v>
      </c>
      <c r="B838" s="0" t="s">
        <v>26</v>
      </c>
      <c r="C838" s="0" t="n">
        <v>1200</v>
      </c>
      <c r="D838" s="0" t="n">
        <v>5</v>
      </c>
      <c r="E838" s="22" t="n">
        <v>45551</v>
      </c>
      <c r="F838" s="0" t="n">
        <v>43</v>
      </c>
      <c r="G838" s="0" t="n">
        <v>700</v>
      </c>
      <c r="H838" s="0" t="n">
        <v>36.56394</v>
      </c>
      <c r="I838" s="0" t="n">
        <v>-111.276</v>
      </c>
      <c r="J838" s="24" t="n">
        <f aca="false">VLOOKUP(A838,coordinates!$A$3:$I$887,8,FALSE())</f>
        <v>36.563935</v>
      </c>
      <c r="K838" s="24" t="n">
        <f aca="false">VLOOKUP(A838,coordinates!$A$3:$I$887,9,FALSE())</f>
        <v>-111.27554</v>
      </c>
      <c r="L838" s="26" t="b">
        <f aca="false">COUNTIF(coordinates!$A$3:$A$887, A838)=1</f>
        <v>1</v>
      </c>
    </row>
    <row r="839" customFormat="false" ht="15.75" hidden="false" customHeight="false" outlineLevel="0" collapsed="false">
      <c r="A839" s="0" t="n">
        <v>556858113</v>
      </c>
      <c r="B839" s="0" t="s">
        <v>26</v>
      </c>
      <c r="C839" s="0" t="n">
        <v>1275</v>
      </c>
      <c r="D839" s="0" t="n">
        <v>5</v>
      </c>
      <c r="E839" s="22" t="n">
        <v>45504</v>
      </c>
      <c r="F839" s="0" t="n">
        <v>90</v>
      </c>
      <c r="G839" s="0" t="n">
        <v>850</v>
      </c>
      <c r="H839" s="0" t="n">
        <v>36.8349</v>
      </c>
      <c r="I839" s="0" t="n">
        <v>-111.285</v>
      </c>
      <c r="J839" s="24" t="n">
        <f aca="false">VLOOKUP(A839,coordinates!$A$3:$I$887,8,FALSE())</f>
        <v>36.8349038</v>
      </c>
      <c r="K839" s="24" t="n">
        <f aca="false">VLOOKUP(A839,coordinates!$A$3:$I$887,9,FALSE())</f>
        <v>-111.2850101</v>
      </c>
      <c r="L839" s="26" t="b">
        <f aca="false">COUNTIF(coordinates!$A$3:$A$887, A839)=1</f>
        <v>1</v>
      </c>
    </row>
    <row r="840" customFormat="false" ht="15.75" hidden="false" customHeight="false" outlineLevel="0" collapsed="false">
      <c r="A840" s="0" t="n">
        <v>556858144</v>
      </c>
      <c r="B840" s="0" t="s">
        <v>26</v>
      </c>
      <c r="C840" s="0" t="n">
        <v>1200</v>
      </c>
      <c r="D840" s="0" t="n">
        <v>1</v>
      </c>
      <c r="E840" s="22" t="n">
        <v>45386</v>
      </c>
      <c r="F840" s="0" t="n">
        <v>208</v>
      </c>
      <c r="G840" s="0" t="n">
        <v>21</v>
      </c>
      <c r="H840" s="0" t="n">
        <v>36.77228</v>
      </c>
      <c r="I840" s="0" t="n">
        <v>-111.279</v>
      </c>
      <c r="J840" s="24" t="n">
        <f aca="false">VLOOKUP(A840,coordinates!$A$3:$I$887,8,FALSE())</f>
        <v>36.772276</v>
      </c>
      <c r="K840" s="24" t="n">
        <f aca="false">VLOOKUP(A840,coordinates!$A$3:$I$887,9,FALSE())</f>
        <v>-111.279311</v>
      </c>
      <c r="L840" s="26" t="b">
        <f aca="false">COUNTIF(coordinates!$A$3:$A$887, A840)=1</f>
        <v>1</v>
      </c>
    </row>
    <row r="841" customFormat="false" ht="15.75" hidden="false" customHeight="false" outlineLevel="0" collapsed="false">
      <c r="A841" s="0" t="n">
        <v>556858151</v>
      </c>
      <c r="B841" s="0" t="s">
        <v>26</v>
      </c>
      <c r="C841" s="0" t="n">
        <v>1200</v>
      </c>
      <c r="E841" s="22" t="n">
        <v>45475</v>
      </c>
      <c r="F841" s="0" t="n">
        <v>119</v>
      </c>
      <c r="G841" s="0" t="n">
        <v>1200</v>
      </c>
      <c r="H841" s="0" t="n">
        <v>36.63436</v>
      </c>
      <c r="I841" s="0" t="n">
        <v>-111.288</v>
      </c>
      <c r="J841" s="24" t="n">
        <f aca="false">VLOOKUP(A841,coordinates!$A$3:$I$887,8,FALSE())</f>
        <v>36.634364</v>
      </c>
      <c r="K841" s="24" t="n">
        <f aca="false">VLOOKUP(A841,coordinates!$A$3:$I$887,9,FALSE())</f>
        <v>-111.288443</v>
      </c>
      <c r="L841" s="26" t="b">
        <f aca="false">COUNTIF(coordinates!$A$3:$A$887, A841)=1</f>
        <v>1</v>
      </c>
    </row>
    <row r="842" customFormat="false" ht="15.75" hidden="false" customHeight="false" outlineLevel="0" collapsed="false">
      <c r="A842" s="0" t="n">
        <v>556858230</v>
      </c>
      <c r="B842" s="0" t="s">
        <v>26</v>
      </c>
      <c r="C842" s="0" t="n">
        <v>1200</v>
      </c>
      <c r="E842" s="22" t="n">
        <v>45425</v>
      </c>
      <c r="F842" s="0" t="n">
        <v>169</v>
      </c>
      <c r="G842" s="0" t="n">
        <v>800</v>
      </c>
      <c r="H842" s="0" t="n">
        <v>36.64546</v>
      </c>
      <c r="I842" s="0" t="n">
        <v>-111.249</v>
      </c>
      <c r="J842" s="24" t="n">
        <f aca="false">VLOOKUP(A842,coordinates!$A$3:$I$887,8,FALSE())</f>
        <v>36.64546</v>
      </c>
      <c r="K842" s="24" t="n">
        <f aca="false">VLOOKUP(A842,coordinates!$A$3:$I$887,9,FALSE())</f>
        <v>-111.249307</v>
      </c>
      <c r="L842" s="26" t="b">
        <f aca="false">COUNTIF(coordinates!$A$3:$A$887, A842)=1</f>
        <v>1</v>
      </c>
    </row>
    <row r="843" customFormat="false" ht="15.75" hidden="false" customHeight="false" outlineLevel="0" collapsed="false">
      <c r="A843" s="0" t="n">
        <v>556858247</v>
      </c>
      <c r="B843" s="0" t="s">
        <v>26</v>
      </c>
      <c r="C843" s="0" t="n">
        <v>1200</v>
      </c>
      <c r="D843" s="0" t="n">
        <v>4</v>
      </c>
      <c r="E843" s="22" t="n">
        <v>45425</v>
      </c>
      <c r="F843" s="0" t="n">
        <v>169</v>
      </c>
      <c r="G843" s="0" t="n">
        <v>700</v>
      </c>
      <c r="H843" s="0" t="n">
        <v>36.64566</v>
      </c>
      <c r="I843" s="0" t="n">
        <v>-111.249</v>
      </c>
      <c r="J843" s="24" t="n">
        <f aca="false">VLOOKUP(A843,coordinates!$A$3:$I$887,8,FALSE())</f>
        <v>36.645655</v>
      </c>
      <c r="K843" s="24" t="n">
        <f aca="false">VLOOKUP(A843,coordinates!$A$3:$I$887,9,FALSE())</f>
        <v>-111.249277</v>
      </c>
      <c r="L843" s="26" t="b">
        <f aca="false">COUNTIF(coordinates!$A$3:$A$887, A843)=1</f>
        <v>1</v>
      </c>
    </row>
    <row r="844" customFormat="false" ht="15.75" hidden="false" customHeight="false" outlineLevel="0" collapsed="false">
      <c r="A844" s="0" t="n">
        <v>556858254</v>
      </c>
      <c r="B844" s="0" t="s">
        <v>26</v>
      </c>
      <c r="C844" s="0" t="n">
        <v>1200</v>
      </c>
      <c r="D844" s="0" t="n">
        <v>1</v>
      </c>
      <c r="E844" s="22" t="n">
        <v>45426</v>
      </c>
      <c r="F844" s="0" t="n">
        <v>168</v>
      </c>
      <c r="G844" s="0" t="n">
        <v>300</v>
      </c>
      <c r="H844" s="0" t="n">
        <v>36.85969</v>
      </c>
      <c r="I844" s="0" t="n">
        <v>-111.268</v>
      </c>
      <c r="J844" s="24" t="n">
        <f aca="false">VLOOKUP(A844,coordinates!$A$3:$I$887,8,FALSE())</f>
        <v>36.859689</v>
      </c>
      <c r="K844" s="24" t="n">
        <f aca="false">VLOOKUP(A844,coordinates!$A$3:$I$887,9,FALSE())</f>
        <v>-111.268167</v>
      </c>
      <c r="L844" s="26" t="b">
        <f aca="false">COUNTIF(coordinates!$A$3:$A$887, A844)=1</f>
        <v>1</v>
      </c>
    </row>
    <row r="845" customFormat="false" ht="15.75" hidden="false" customHeight="false" outlineLevel="0" collapsed="false">
      <c r="A845" s="0" t="n">
        <v>556858261</v>
      </c>
      <c r="B845" s="0" t="s">
        <v>26</v>
      </c>
      <c r="C845" s="0" t="n">
        <v>1200</v>
      </c>
      <c r="D845" s="0" t="n">
        <v>2</v>
      </c>
      <c r="E845" s="22" t="n">
        <v>45497</v>
      </c>
      <c r="F845" s="0" t="n">
        <v>97</v>
      </c>
      <c r="G845" s="0" t="n">
        <v>800</v>
      </c>
      <c r="H845" s="0" t="n">
        <v>36.86667</v>
      </c>
      <c r="I845" s="0" t="n">
        <v>-111.273</v>
      </c>
      <c r="J845" s="24" t="n">
        <f aca="false">VLOOKUP(A845,coordinates!$A$3:$I$887,8,FALSE())</f>
        <v>36.86667</v>
      </c>
      <c r="K845" s="24" t="n">
        <f aca="false">VLOOKUP(A845,coordinates!$A$3:$I$887,9,FALSE())</f>
        <v>-111.273154</v>
      </c>
      <c r="L845" s="26" t="b">
        <f aca="false">COUNTIF(coordinates!$A$3:$A$887, A845)=1</f>
        <v>1</v>
      </c>
    </row>
    <row r="846" customFormat="false" ht="15.75" hidden="false" customHeight="false" outlineLevel="0" collapsed="false">
      <c r="A846" s="0" t="n">
        <v>556858319</v>
      </c>
      <c r="B846" s="0" t="s">
        <v>26</v>
      </c>
      <c r="C846" s="0" t="n">
        <v>1200</v>
      </c>
      <c r="D846" s="0" t="n">
        <v>4</v>
      </c>
      <c r="E846" s="22" t="n">
        <v>45559</v>
      </c>
      <c r="F846" s="0" t="n">
        <v>35</v>
      </c>
      <c r="G846" s="0" t="n">
        <v>1200</v>
      </c>
      <c r="H846" s="0" t="n">
        <v>36.77191</v>
      </c>
      <c r="I846" s="0" t="n">
        <v>-111.28</v>
      </c>
      <c r="J846" s="24" t="n">
        <f aca="false">VLOOKUP(A846,coordinates!$A$3:$I$887,8,FALSE())</f>
        <v>36.771905</v>
      </c>
      <c r="K846" s="24" t="n">
        <f aca="false">VLOOKUP(A846,coordinates!$A$3:$I$887,9,FALSE())</f>
        <v>-111.279818</v>
      </c>
      <c r="L846" s="26" t="b">
        <f aca="false">COUNTIF(coordinates!$A$3:$A$887, A846)=1</f>
        <v>1</v>
      </c>
    </row>
    <row r="847" customFormat="false" ht="15.75" hidden="false" customHeight="false" outlineLevel="0" collapsed="false">
      <c r="A847" s="0" t="n">
        <v>556881179</v>
      </c>
      <c r="B847" s="0" t="s">
        <v>26</v>
      </c>
      <c r="C847" s="0" t="n">
        <v>1200</v>
      </c>
      <c r="D847" s="0" t="n">
        <v>3</v>
      </c>
      <c r="E847" s="22" t="n">
        <v>45497</v>
      </c>
      <c r="F847" s="0" t="n">
        <v>97</v>
      </c>
      <c r="G847" s="0" t="n">
        <v>400</v>
      </c>
      <c r="H847" s="0" t="n">
        <v>36.85974</v>
      </c>
      <c r="I847" s="0" t="n">
        <v>-111.268</v>
      </c>
      <c r="J847" s="24" t="n">
        <f aca="false">VLOOKUP(A847,coordinates!$A$3:$I$887,8,FALSE())</f>
        <v>36.85974</v>
      </c>
      <c r="K847" s="24" t="n">
        <f aca="false">VLOOKUP(A847,coordinates!$A$3:$I$887,9,FALSE())</f>
        <v>-111.26777</v>
      </c>
      <c r="L847" s="26" t="b">
        <f aca="false">COUNTIF(coordinates!$A$3:$A$887, A847)=1</f>
        <v>1</v>
      </c>
    </row>
    <row r="848" customFormat="false" ht="15.75" hidden="false" customHeight="false" outlineLevel="0" collapsed="false">
      <c r="A848" s="0" t="n">
        <v>556881272</v>
      </c>
      <c r="B848" s="0" t="s">
        <v>26</v>
      </c>
      <c r="C848" s="0" t="n">
        <v>275</v>
      </c>
      <c r="D848" s="0" t="n">
        <v>3</v>
      </c>
      <c r="E848" s="22" t="n">
        <v>45582</v>
      </c>
      <c r="F848" s="0" t="n">
        <v>12</v>
      </c>
      <c r="G848" s="0" t="n">
        <v>257</v>
      </c>
      <c r="H848" s="0" t="n">
        <v>36.5523</v>
      </c>
      <c r="I848" s="0" t="n">
        <v>-110.673</v>
      </c>
      <c r="J848" s="24" t="n">
        <f aca="false">VLOOKUP(A848,coordinates!$A$3:$I$887,8,FALSE())</f>
        <v>36.5523</v>
      </c>
      <c r="K848" s="24" t="n">
        <f aca="false">VLOOKUP(A848,coordinates!$A$3:$I$887,9,FALSE())</f>
        <v>-110.67327</v>
      </c>
      <c r="L848" s="26" t="b">
        <f aca="false">COUNTIF(coordinates!$A$3:$A$887, A848)=1</f>
        <v>1</v>
      </c>
    </row>
    <row r="849" customFormat="false" ht="15.75" hidden="false" customHeight="false" outlineLevel="0" collapsed="false">
      <c r="A849" s="0" t="n">
        <v>556881289</v>
      </c>
      <c r="B849" s="0" t="s">
        <v>26</v>
      </c>
      <c r="C849" s="0" t="n">
        <v>1200</v>
      </c>
      <c r="D849" s="0" t="n">
        <v>5</v>
      </c>
      <c r="E849" s="22" t="n">
        <v>45552</v>
      </c>
      <c r="F849" s="0" t="n">
        <v>42</v>
      </c>
      <c r="G849" s="0" t="n">
        <v>1100</v>
      </c>
      <c r="H849" s="0" t="n">
        <v>36.67137</v>
      </c>
      <c r="I849" s="0" t="n">
        <v>-109.848</v>
      </c>
      <c r="J849" s="24" t="n">
        <f aca="false">VLOOKUP(A849,coordinates!$A$3:$I$887,8,FALSE())</f>
        <v>36.67137</v>
      </c>
      <c r="K849" s="24" t="n">
        <f aca="false">VLOOKUP(A849,coordinates!$A$3:$I$887,9,FALSE())</f>
        <v>-109.84793</v>
      </c>
      <c r="L849" s="26" t="b">
        <f aca="false">COUNTIF(coordinates!$A$3:$A$887, A849)=1</f>
        <v>1</v>
      </c>
    </row>
    <row r="850" customFormat="false" ht="15.75" hidden="false" customHeight="false" outlineLevel="0" collapsed="false">
      <c r="A850" s="0" t="n">
        <v>556881320</v>
      </c>
      <c r="B850" s="0" t="s">
        <v>26</v>
      </c>
      <c r="C850" s="0" t="n">
        <v>1000</v>
      </c>
      <c r="D850" s="0" t="n">
        <v>2</v>
      </c>
      <c r="E850" s="22" t="n">
        <v>45545</v>
      </c>
      <c r="F850" s="0" t="n">
        <v>49</v>
      </c>
      <c r="G850" s="0" t="n">
        <v>500</v>
      </c>
      <c r="H850" s="0" t="n">
        <v>36.52421</v>
      </c>
      <c r="I850" s="0" t="n">
        <v>-110.569</v>
      </c>
      <c r="J850" s="24" t="n">
        <f aca="false">VLOOKUP(A850,coordinates!$A$3:$I$887,8,FALSE())</f>
        <v>36.52421</v>
      </c>
      <c r="K850" s="24" t="n">
        <f aca="false">VLOOKUP(A850,coordinates!$A$3:$I$887,9,FALSE())</f>
        <v>-110.56927</v>
      </c>
      <c r="L850" s="26" t="b">
        <f aca="false">COUNTIF(coordinates!$A$3:$A$887, A850)=1</f>
        <v>1</v>
      </c>
    </row>
    <row r="851" customFormat="false" ht="15.75" hidden="false" customHeight="false" outlineLevel="0" collapsed="false">
      <c r="A851" s="0" t="n">
        <v>556881344</v>
      </c>
      <c r="B851" s="0" t="s">
        <v>26</v>
      </c>
      <c r="C851" s="0" t="n">
        <v>1200</v>
      </c>
      <c r="D851" s="0" t="n">
        <v>2</v>
      </c>
      <c r="E851" s="22" t="n">
        <v>45491</v>
      </c>
      <c r="F851" s="0" t="n">
        <v>103</v>
      </c>
      <c r="G851" s="0" t="n">
        <v>1200</v>
      </c>
      <c r="H851" s="0" t="n">
        <v>36.73553</v>
      </c>
      <c r="I851" s="0" t="n">
        <v>-111.303</v>
      </c>
      <c r="J851" s="24" t="n">
        <f aca="false">VLOOKUP(A851,coordinates!$A$3:$I$887,8,FALSE())</f>
        <v>36.735534</v>
      </c>
      <c r="K851" s="24" t="n">
        <f aca="false">VLOOKUP(A851,coordinates!$A$3:$I$887,9,FALSE())</f>
        <v>-111.303409</v>
      </c>
      <c r="L851" s="26" t="b">
        <f aca="false">COUNTIF(coordinates!$A$3:$A$887, A851)=1</f>
        <v>1</v>
      </c>
    </row>
    <row r="852" customFormat="false" ht="15.75" hidden="false" customHeight="false" outlineLevel="0" collapsed="false">
      <c r="A852" s="0" t="n">
        <v>556881368</v>
      </c>
      <c r="B852" s="0" t="s">
        <v>26</v>
      </c>
      <c r="C852" s="0" t="n">
        <v>2000</v>
      </c>
      <c r="D852" s="0" t="n">
        <v>1</v>
      </c>
      <c r="E852" s="22" t="n">
        <v>45530</v>
      </c>
      <c r="F852" s="0" t="n">
        <v>64</v>
      </c>
      <c r="G852" s="0" t="n">
        <v>553</v>
      </c>
      <c r="H852" s="0" t="n">
        <v>36.64456</v>
      </c>
      <c r="I852" s="0" t="n">
        <v>-109.816</v>
      </c>
      <c r="J852" s="24" t="n">
        <f aca="false">VLOOKUP(A852,coordinates!$A$3:$I$887,8,FALSE())</f>
        <v>36.6445644</v>
      </c>
      <c r="K852" s="24" t="n">
        <f aca="false">VLOOKUP(A852,coordinates!$A$3:$I$887,9,FALSE())</f>
        <v>-109.8159684</v>
      </c>
      <c r="L852" s="26" t="b">
        <f aca="false">COUNTIF(coordinates!$A$3:$A$887, A852)=1</f>
        <v>1</v>
      </c>
    </row>
    <row r="853" customFormat="false" ht="15.75" hidden="false" customHeight="false" outlineLevel="0" collapsed="false">
      <c r="A853" s="0" t="n">
        <v>556881375</v>
      </c>
      <c r="B853" s="0" t="s">
        <v>26</v>
      </c>
      <c r="C853" s="0" t="n">
        <v>1000</v>
      </c>
      <c r="D853" s="0" t="n">
        <v>1</v>
      </c>
      <c r="E853" s="22" t="n">
        <v>45530</v>
      </c>
      <c r="F853" s="0" t="n">
        <v>64</v>
      </c>
      <c r="G853" s="0" t="n">
        <v>275</v>
      </c>
      <c r="H853" s="0" t="n">
        <v>36.64487</v>
      </c>
      <c r="I853" s="0" t="n">
        <v>-109.818</v>
      </c>
      <c r="J853" s="24" t="n">
        <f aca="false">VLOOKUP(A853,coordinates!$A$3:$I$887,8,FALSE())</f>
        <v>36.6448676</v>
      </c>
      <c r="K853" s="24" t="n">
        <f aca="false">VLOOKUP(A853,coordinates!$A$3:$I$887,9,FALSE())</f>
        <v>-109.8175975</v>
      </c>
      <c r="L853" s="26" t="b">
        <f aca="false">COUNTIF(coordinates!$A$3:$A$887, A853)=1</f>
        <v>1</v>
      </c>
    </row>
    <row r="854" customFormat="false" ht="15.75" hidden="false" customHeight="false" outlineLevel="0" collapsed="false">
      <c r="A854" s="0" t="n">
        <v>556881382</v>
      </c>
      <c r="B854" s="0" t="s">
        <v>26</v>
      </c>
      <c r="C854" s="0" t="n">
        <v>1200</v>
      </c>
      <c r="D854" s="0" t="n">
        <v>7</v>
      </c>
      <c r="E854" s="22" t="n">
        <v>45586</v>
      </c>
      <c r="F854" s="0" t="n">
        <v>8</v>
      </c>
      <c r="G854" s="0" t="n">
        <v>800</v>
      </c>
      <c r="H854" s="0" t="n">
        <v>36.63655</v>
      </c>
      <c r="I854" s="0" t="n">
        <v>-109.858</v>
      </c>
      <c r="J854" s="24" t="n">
        <f aca="false">VLOOKUP(A854,coordinates!$A$3:$I$887,8,FALSE())</f>
        <v>36.6365512</v>
      </c>
      <c r="K854" s="24" t="n">
        <f aca="false">VLOOKUP(A854,coordinates!$A$3:$I$887,9,FALSE())</f>
        <v>-109.857652</v>
      </c>
      <c r="L854" s="26" t="b">
        <f aca="false">COUNTIF(coordinates!$A$3:$A$887, A854)=1</f>
        <v>1</v>
      </c>
    </row>
    <row r="855" customFormat="false" ht="15.75" hidden="false" customHeight="false" outlineLevel="0" collapsed="false">
      <c r="A855" s="0" t="n">
        <v>556881485</v>
      </c>
      <c r="B855" s="0" t="s">
        <v>26</v>
      </c>
      <c r="C855" s="0" t="n">
        <v>1200</v>
      </c>
      <c r="D855" s="0" t="n">
        <v>6</v>
      </c>
      <c r="E855" s="22" t="n">
        <v>45404</v>
      </c>
      <c r="F855" s="0" t="n">
        <v>190</v>
      </c>
      <c r="G855" s="0" t="n">
        <v>10</v>
      </c>
      <c r="H855" s="0" t="n">
        <v>36.64403</v>
      </c>
      <c r="I855" s="0" t="n">
        <v>-109.803</v>
      </c>
      <c r="J855" s="24" t="n">
        <f aca="false">VLOOKUP(A855,coordinates!$A$3:$I$887,8,FALSE())</f>
        <v>36.644028</v>
      </c>
      <c r="K855" s="24" t="n">
        <f aca="false">VLOOKUP(A855,coordinates!$A$3:$I$887,9,FALSE())</f>
        <v>-109.8031501</v>
      </c>
      <c r="L855" s="26" t="b">
        <f aca="false">COUNTIF(coordinates!$A$3:$A$887, A855)=1</f>
        <v>1</v>
      </c>
    </row>
    <row r="856" customFormat="false" ht="15.75" hidden="false" customHeight="false" outlineLevel="0" collapsed="false">
      <c r="A856" s="0" t="n">
        <v>556881502</v>
      </c>
      <c r="B856" s="0" t="s">
        <v>26</v>
      </c>
      <c r="C856" s="0" t="n">
        <v>1200</v>
      </c>
      <c r="D856" s="0" t="n">
        <v>3</v>
      </c>
      <c r="E856" s="22" t="n">
        <v>45587</v>
      </c>
      <c r="F856" s="0" t="n">
        <v>7</v>
      </c>
      <c r="G856" s="0" t="n">
        <v>800</v>
      </c>
      <c r="H856" s="0" t="n">
        <v>36.69011</v>
      </c>
      <c r="I856" s="0" t="n">
        <v>-110.257</v>
      </c>
      <c r="J856" s="24" t="n">
        <f aca="false">VLOOKUP(A856,coordinates!$A$3:$I$887,8,FALSE())</f>
        <v>36.6901053</v>
      </c>
      <c r="K856" s="24" t="n">
        <f aca="false">VLOOKUP(A856,coordinates!$A$3:$I$887,9,FALSE())</f>
        <v>-110.2569393</v>
      </c>
      <c r="L856" s="26" t="b">
        <f aca="false">COUNTIF(coordinates!$A$3:$A$887, A856)=1</f>
        <v>1</v>
      </c>
    </row>
    <row r="857" customFormat="false" ht="15.75" hidden="false" customHeight="false" outlineLevel="0" collapsed="false">
      <c r="A857" s="0" t="n">
        <v>556881533</v>
      </c>
      <c r="B857" s="0" t="s">
        <v>26</v>
      </c>
      <c r="C857" s="0" t="n">
        <v>1200</v>
      </c>
      <c r="E857" s="22" t="n">
        <v>45474</v>
      </c>
      <c r="F857" s="0" t="n">
        <v>120</v>
      </c>
      <c r="G857" s="0" t="n">
        <v>200</v>
      </c>
      <c r="H857" s="0" t="n">
        <v>36.36797</v>
      </c>
      <c r="I857" s="0" t="n">
        <v>-111.447</v>
      </c>
      <c r="J857" s="24" t="n">
        <f aca="false">VLOOKUP(A857,coordinates!$A$3:$I$887,8,FALSE())</f>
        <v>36.3679681</v>
      </c>
      <c r="K857" s="24" t="n">
        <f aca="false">VLOOKUP(A857,coordinates!$A$3:$I$887,9,FALSE())</f>
        <v>-111.447408</v>
      </c>
      <c r="L857" s="26" t="b">
        <f aca="false">COUNTIF(coordinates!$A$3:$A$887, A857)=1</f>
        <v>1</v>
      </c>
    </row>
    <row r="858" customFormat="false" ht="15.75" hidden="false" customHeight="false" outlineLevel="0" collapsed="false">
      <c r="A858" s="0" t="n">
        <v>556881605</v>
      </c>
      <c r="B858" s="0" t="s">
        <v>26</v>
      </c>
      <c r="C858" s="0" t="n">
        <v>1200</v>
      </c>
      <c r="D858" s="0" t="n">
        <v>4</v>
      </c>
      <c r="E858" s="22" t="n">
        <v>45489</v>
      </c>
      <c r="F858" s="0" t="n">
        <v>105</v>
      </c>
      <c r="G858" s="0" t="n">
        <v>1200</v>
      </c>
      <c r="H858" s="0" t="n">
        <v>36.74831</v>
      </c>
      <c r="I858" s="0" t="n">
        <v>-111.341</v>
      </c>
      <c r="J858" s="24" t="n">
        <f aca="false">VLOOKUP(A858,coordinates!$A$3:$I$887,8,FALSE())</f>
        <v>36.7483086</v>
      </c>
      <c r="K858" s="24" t="n">
        <f aca="false">VLOOKUP(A858,coordinates!$A$3:$I$887,9,FALSE())</f>
        <v>-111.3409937</v>
      </c>
      <c r="L858" s="26" t="b">
        <f aca="false">COUNTIF(coordinates!$A$3:$A$887, A858)=1</f>
        <v>1</v>
      </c>
    </row>
    <row r="859" customFormat="false" ht="15.75" hidden="false" customHeight="false" outlineLevel="0" collapsed="false">
      <c r="A859" s="0" t="n">
        <v>556881612</v>
      </c>
      <c r="B859" s="0" t="s">
        <v>26</v>
      </c>
      <c r="C859" s="0" t="n">
        <v>1200</v>
      </c>
      <c r="D859" s="0" t="n">
        <v>3</v>
      </c>
      <c r="E859" s="22" t="n">
        <v>45497</v>
      </c>
      <c r="F859" s="0" t="n">
        <v>97</v>
      </c>
      <c r="G859" s="0" t="n">
        <v>100</v>
      </c>
      <c r="H859" s="0" t="n">
        <v>36.48381</v>
      </c>
      <c r="I859" s="0" t="n">
        <v>-111.045</v>
      </c>
      <c r="J859" s="24" t="n">
        <f aca="false">VLOOKUP(A859,coordinates!$A$3:$I$887,8,FALSE())</f>
        <v>36.4838102</v>
      </c>
      <c r="K859" s="24" t="n">
        <f aca="false">VLOOKUP(A859,coordinates!$A$3:$I$887,9,FALSE())</f>
        <v>-111.0453405</v>
      </c>
      <c r="L859" s="26" t="b">
        <f aca="false">COUNTIF(coordinates!$A$3:$A$887, A859)=1</f>
        <v>1</v>
      </c>
    </row>
    <row r="860" customFormat="false" ht="15.75" hidden="false" customHeight="false" outlineLevel="0" collapsed="false">
      <c r="A860" s="0" t="n">
        <v>556881629</v>
      </c>
      <c r="B860" s="0" t="s">
        <v>26</v>
      </c>
      <c r="C860" s="0" t="n">
        <v>1000</v>
      </c>
      <c r="D860" s="0" t="n">
        <v>2</v>
      </c>
      <c r="E860" s="22" t="n">
        <v>45587</v>
      </c>
      <c r="F860" s="0" t="n">
        <v>7</v>
      </c>
      <c r="G860" s="0" t="n">
        <v>719</v>
      </c>
      <c r="H860" s="0" t="n">
        <v>36.66107</v>
      </c>
      <c r="I860" s="0" t="n">
        <v>-110.521</v>
      </c>
      <c r="J860" s="24" t="n">
        <f aca="false">VLOOKUP(A860,coordinates!$A$3:$I$887,8,FALSE())</f>
        <v>36.66107</v>
      </c>
      <c r="K860" s="24" t="n">
        <f aca="false">VLOOKUP(A860,coordinates!$A$3:$I$887,9,FALSE())</f>
        <v>-110.52144</v>
      </c>
      <c r="L860" s="26" t="b">
        <f aca="false">COUNTIF(coordinates!$A$3:$A$887, A860)=1</f>
        <v>1</v>
      </c>
    </row>
    <row r="861" customFormat="false" ht="15.75" hidden="false" customHeight="false" outlineLevel="0" collapsed="false">
      <c r="A861" s="0" t="n">
        <v>556881636</v>
      </c>
      <c r="B861" s="0" t="s">
        <v>26</v>
      </c>
      <c r="C861" s="0" t="n">
        <v>1200</v>
      </c>
      <c r="D861" s="0" t="n">
        <v>6</v>
      </c>
      <c r="E861" s="22" t="n">
        <v>45551</v>
      </c>
      <c r="F861" s="0" t="n">
        <v>43</v>
      </c>
      <c r="G861" s="0" t="n">
        <v>1200</v>
      </c>
      <c r="H861" s="0" t="n">
        <v>36.59163</v>
      </c>
      <c r="I861" s="0" t="n">
        <v>-110.877</v>
      </c>
      <c r="J861" s="24" t="n">
        <f aca="false">VLOOKUP(A861,coordinates!$A$3:$I$887,8,FALSE())</f>
        <v>36.591625</v>
      </c>
      <c r="K861" s="24" t="n">
        <f aca="false">VLOOKUP(A861,coordinates!$A$3:$I$887,9,FALSE())</f>
        <v>-110.8767103</v>
      </c>
      <c r="L861" s="26" t="b">
        <f aca="false">COUNTIF(coordinates!$A$3:$A$887, A861)=1</f>
        <v>1</v>
      </c>
    </row>
    <row r="862" customFormat="false" ht="15.75" hidden="false" customHeight="false" outlineLevel="0" collapsed="false">
      <c r="A862" s="0" t="n">
        <v>556881643</v>
      </c>
      <c r="B862" s="0" t="s">
        <v>26</v>
      </c>
      <c r="C862" s="0" t="n">
        <v>1000</v>
      </c>
      <c r="D862" s="0" t="n">
        <v>3</v>
      </c>
      <c r="E862" s="22" t="n">
        <v>45565</v>
      </c>
      <c r="F862" s="0" t="n">
        <v>29</v>
      </c>
      <c r="G862" s="0" t="n">
        <v>300</v>
      </c>
      <c r="H862" s="0" t="n">
        <v>36.74617</v>
      </c>
      <c r="I862" s="0" t="n">
        <v>-110.601</v>
      </c>
      <c r="J862" s="24" t="n">
        <f aca="false">VLOOKUP(A862,coordinates!$A$3:$I$887,8,FALSE())</f>
        <v>36.7461712</v>
      </c>
      <c r="K862" s="24" t="n">
        <f aca="false">VLOOKUP(A862,coordinates!$A$3:$I$887,9,FALSE())</f>
        <v>-110.6008854</v>
      </c>
      <c r="L862" s="26" t="b">
        <f aca="false">COUNTIF(coordinates!$A$3:$A$887, A862)=1</f>
        <v>1</v>
      </c>
    </row>
    <row r="863" customFormat="false" ht="15.75" hidden="false" customHeight="false" outlineLevel="0" collapsed="false">
      <c r="A863" s="0" t="n">
        <v>556881650</v>
      </c>
      <c r="B863" s="0" t="s">
        <v>26</v>
      </c>
      <c r="C863" s="0" t="n">
        <v>1200</v>
      </c>
      <c r="D863" s="0" t="n">
        <v>1</v>
      </c>
      <c r="E863" s="22" t="n">
        <v>45554</v>
      </c>
      <c r="F863" s="0" t="n">
        <v>40</v>
      </c>
      <c r="G863" s="0" t="n">
        <v>1200</v>
      </c>
      <c r="H863" s="0" t="n">
        <v>36.46094</v>
      </c>
      <c r="I863" s="0" t="n">
        <v>-110.889</v>
      </c>
      <c r="J863" s="24" t="n">
        <f aca="false">VLOOKUP(A863,coordinates!$A$3:$I$887,8,FALSE())</f>
        <v>36.4609376</v>
      </c>
      <c r="K863" s="24" t="n">
        <f aca="false">VLOOKUP(A863,coordinates!$A$3:$I$887,9,FALSE())</f>
        <v>-110.8890622</v>
      </c>
      <c r="L863" s="26" t="b">
        <f aca="false">COUNTIF(coordinates!$A$3:$A$887, A863)=1</f>
        <v>1</v>
      </c>
    </row>
    <row r="864" customFormat="false" ht="15.75" hidden="false" customHeight="false" outlineLevel="0" collapsed="false">
      <c r="A864" s="0" t="n">
        <v>557782549</v>
      </c>
      <c r="B864" s="0" t="s">
        <v>22</v>
      </c>
      <c r="C864" s="0" t="n">
        <v>1200</v>
      </c>
      <c r="D864" s="0" t="n">
        <v>5</v>
      </c>
      <c r="E864" s="22" t="n">
        <v>45554</v>
      </c>
      <c r="F864" s="0" t="n">
        <v>40</v>
      </c>
      <c r="G864" s="0" t="n">
        <v>453</v>
      </c>
      <c r="H864" s="0" t="n">
        <v>36.7116</v>
      </c>
      <c r="I864" s="0" t="n">
        <v>-108.239</v>
      </c>
      <c r="J864" s="24" t="n">
        <f aca="false">VLOOKUP(A864,coordinates!$A$3:$I$887,8,FALSE())</f>
        <v>36.71159884</v>
      </c>
      <c r="K864" s="24" t="n">
        <f aca="false">VLOOKUP(A864,coordinates!$A$3:$I$887,9,FALSE())</f>
        <v>-108.2392242</v>
      </c>
      <c r="L864" s="26" t="b">
        <f aca="false">COUNTIF(coordinates!$A$3:$A$887, A864)=1</f>
        <v>1</v>
      </c>
    </row>
    <row r="865" customFormat="false" ht="15.75" hidden="false" customHeight="false" outlineLevel="0" collapsed="false">
      <c r="A865" s="0" t="n">
        <v>572380582</v>
      </c>
      <c r="B865" s="0" t="s">
        <v>26</v>
      </c>
      <c r="C865" s="0" t="n">
        <v>1200</v>
      </c>
      <c r="D865" s="0" t="n">
        <v>2</v>
      </c>
      <c r="E865" s="22" t="n">
        <v>45404</v>
      </c>
      <c r="F865" s="0" t="n">
        <v>190</v>
      </c>
      <c r="G865" s="0" t="n">
        <v>1000</v>
      </c>
      <c r="H865" s="0" t="n">
        <v>36.47616</v>
      </c>
      <c r="I865" s="0" t="n">
        <v>-110.428</v>
      </c>
      <c r="J865" s="24" t="n">
        <f aca="false">VLOOKUP(A865,coordinates!$A$3:$I$887,8,FALSE())</f>
        <v>36.476158</v>
      </c>
      <c r="K865" s="24" t="n">
        <f aca="false">VLOOKUP(A865,coordinates!$A$3:$I$887,9,FALSE())</f>
        <v>-110.428313</v>
      </c>
      <c r="L865" s="26" t="b">
        <f aca="false">COUNTIF(coordinates!$A$3:$A$887, A865)=1</f>
        <v>1</v>
      </c>
    </row>
    <row r="866" customFormat="false" ht="15.75" hidden="false" customHeight="false" outlineLevel="0" collapsed="false">
      <c r="A866" s="0" t="n">
        <v>572380661</v>
      </c>
      <c r="B866" s="0" t="s">
        <v>26</v>
      </c>
      <c r="C866" s="0" t="n">
        <v>1000</v>
      </c>
      <c r="E866" s="22" t="n">
        <v>45575</v>
      </c>
      <c r="F866" s="0" t="n">
        <v>19</v>
      </c>
      <c r="G866" s="0" t="n">
        <v>305</v>
      </c>
      <c r="H866" s="0" t="n">
        <v>36.92662</v>
      </c>
      <c r="I866" s="0" t="n">
        <v>-110.746</v>
      </c>
      <c r="J866" s="24" t="n">
        <f aca="false">VLOOKUP(A866,coordinates!$A$3:$I$887,8,FALSE())</f>
        <v>36.926618</v>
      </c>
      <c r="K866" s="24" t="n">
        <f aca="false">VLOOKUP(A866,coordinates!$A$3:$I$887,9,FALSE())</f>
        <v>-110.745691</v>
      </c>
      <c r="L866" s="26" t="b">
        <f aca="false">COUNTIF(coordinates!$A$3:$A$887, A866)=1</f>
        <v>1</v>
      </c>
    </row>
    <row r="867" customFormat="false" ht="15.75" hidden="false" customHeight="false" outlineLevel="0" collapsed="false">
      <c r="A867" s="0" t="n">
        <v>572380678</v>
      </c>
      <c r="B867" s="0" t="s">
        <v>26</v>
      </c>
      <c r="C867" s="0" t="n">
        <v>1000</v>
      </c>
      <c r="E867" s="22" t="n">
        <v>45414</v>
      </c>
      <c r="F867" s="0" t="n">
        <v>180</v>
      </c>
      <c r="G867" s="0" t="n">
        <v>200</v>
      </c>
      <c r="H867" s="0" t="n">
        <v>36.93116</v>
      </c>
      <c r="I867" s="0" t="n">
        <v>-110.769</v>
      </c>
      <c r="J867" s="24" t="n">
        <f aca="false">VLOOKUP(A867,coordinates!$A$3:$I$887,8,FALSE())</f>
        <v>36.9311637</v>
      </c>
      <c r="K867" s="24" t="n">
        <f aca="false">VLOOKUP(A867,coordinates!$A$3:$I$887,9,FALSE())</f>
        <v>-110.76931</v>
      </c>
      <c r="L867" s="26" t="b">
        <f aca="false">COUNTIF(coordinates!$A$3:$A$887, A867)=1</f>
        <v>1</v>
      </c>
    </row>
    <row r="868" customFormat="false" ht="15.75" hidden="false" customHeight="false" outlineLevel="0" collapsed="false">
      <c r="A868" s="0" t="n">
        <v>572380788</v>
      </c>
      <c r="B868" s="0" t="s">
        <v>26</v>
      </c>
      <c r="C868" s="0" t="n">
        <v>275</v>
      </c>
      <c r="E868" s="22" t="n">
        <v>45523</v>
      </c>
      <c r="F868" s="0" t="n">
        <v>71</v>
      </c>
      <c r="G868" s="0" t="n">
        <v>275</v>
      </c>
      <c r="H868" s="0" t="n">
        <v>36.57016</v>
      </c>
      <c r="I868" s="0" t="n">
        <v>-110.669</v>
      </c>
      <c r="J868" s="24" t="n">
        <f aca="false">VLOOKUP(A868,coordinates!$A$3:$I$887,8,FALSE())</f>
        <v>36.57016</v>
      </c>
      <c r="K868" s="24" t="n">
        <f aca="false">VLOOKUP(A868,coordinates!$A$3:$I$887,9,FALSE())</f>
        <v>-110.6693347</v>
      </c>
      <c r="L868" s="26" t="b">
        <f aca="false">COUNTIF(coordinates!$A$3:$A$887, A868)=1</f>
        <v>1</v>
      </c>
    </row>
    <row r="869" customFormat="false" ht="15.75" hidden="false" customHeight="false" outlineLevel="0" collapsed="false">
      <c r="A869" s="0" t="n">
        <v>572380795</v>
      </c>
      <c r="B869" s="0" t="s">
        <v>26</v>
      </c>
      <c r="C869" s="0" t="n">
        <v>1000</v>
      </c>
      <c r="E869" s="22" t="n">
        <v>45582</v>
      </c>
      <c r="F869" s="0" t="n">
        <v>12</v>
      </c>
      <c r="G869" s="0" t="n">
        <v>154</v>
      </c>
      <c r="H869" s="0" t="n">
        <v>36.57062</v>
      </c>
      <c r="I869" s="0" t="n">
        <v>-110.669</v>
      </c>
      <c r="J869" s="24" t="n">
        <f aca="false">VLOOKUP(A869,coordinates!$A$3:$I$887,8,FALSE())</f>
        <v>36.570616</v>
      </c>
      <c r="K869" s="24" t="n">
        <f aca="false">VLOOKUP(A869,coordinates!$A$3:$I$887,9,FALSE())</f>
        <v>-110.6693347</v>
      </c>
      <c r="L869" s="26" t="b">
        <f aca="false">COUNTIF(coordinates!$A$3:$A$887, A869)=1</f>
        <v>1</v>
      </c>
    </row>
    <row r="870" customFormat="false" ht="15.75" hidden="false" customHeight="false" outlineLevel="0" collapsed="false">
      <c r="A870" s="0" t="n">
        <v>572380922</v>
      </c>
      <c r="B870" s="0" t="s">
        <v>26</v>
      </c>
      <c r="C870" s="0" t="n">
        <v>275</v>
      </c>
      <c r="E870" s="22" t="n">
        <v>45582</v>
      </c>
      <c r="F870" s="0" t="n">
        <v>12</v>
      </c>
      <c r="G870" s="0" t="n">
        <v>275</v>
      </c>
      <c r="H870" s="0" t="n">
        <v>36.5509</v>
      </c>
      <c r="I870" s="0" t="n">
        <v>-110.678</v>
      </c>
      <c r="J870" s="24" t="n">
        <f aca="false">VLOOKUP(A870,coordinates!$A$3:$I$887,8,FALSE())</f>
        <v>36.5509026</v>
      </c>
      <c r="K870" s="24" t="n">
        <f aca="false">VLOOKUP(A870,coordinates!$A$3:$I$887,9,FALSE())</f>
        <v>-110.677567</v>
      </c>
      <c r="L870" s="26" t="b">
        <f aca="false">COUNTIF(coordinates!$A$3:$A$887, A870)=1</f>
        <v>1</v>
      </c>
    </row>
    <row r="871" customFormat="false" ht="15.75" hidden="false" customHeight="false" outlineLevel="0" collapsed="false">
      <c r="A871" s="0" t="n">
        <v>572380991</v>
      </c>
      <c r="B871" s="0" t="s">
        <v>26</v>
      </c>
      <c r="C871" s="0" t="n">
        <v>1000</v>
      </c>
      <c r="E871" s="22" t="n">
        <v>45580</v>
      </c>
      <c r="F871" s="0" t="n">
        <v>14</v>
      </c>
      <c r="G871" s="0" t="n">
        <v>425</v>
      </c>
      <c r="H871" s="0" t="n">
        <v>37.00922</v>
      </c>
      <c r="I871" s="0" t="n">
        <v>-110.779</v>
      </c>
      <c r="J871" s="24" t="n">
        <f aca="false">VLOOKUP(A871,coordinates!$A$3:$I$887,8,FALSE())</f>
        <v>37.00921627</v>
      </c>
      <c r="K871" s="24" t="n">
        <f aca="false">VLOOKUP(A871,coordinates!$A$3:$I$887,9,FALSE())</f>
        <v>-110.7788276</v>
      </c>
      <c r="L871" s="26" t="b">
        <f aca="false">COUNTIF(coordinates!$A$3:$A$887, A871)=1</f>
        <v>1</v>
      </c>
    </row>
    <row r="872" customFormat="false" ht="15.75" hidden="false" customHeight="false" outlineLevel="0" collapsed="false">
      <c r="A872" s="0" t="n">
        <v>578611424</v>
      </c>
      <c r="B872" s="0" t="s">
        <v>22</v>
      </c>
      <c r="C872" s="0" t="n">
        <v>1200</v>
      </c>
      <c r="D872" s="0" t="n">
        <v>5</v>
      </c>
      <c r="E872" s="22" t="n">
        <v>45475</v>
      </c>
      <c r="F872" s="0" t="n">
        <v>119</v>
      </c>
      <c r="G872" s="0" t="n">
        <v>237</v>
      </c>
      <c r="H872" s="0" t="n">
        <v>35.2952</v>
      </c>
      <c r="I872" s="0" t="n">
        <v>-110.182</v>
      </c>
      <c r="J872" s="24" t="n">
        <f aca="false">VLOOKUP(A872,coordinates!$A$3:$I$887,8,FALSE())</f>
        <v>35.29520281</v>
      </c>
      <c r="K872" s="24" t="n">
        <f aca="false">VLOOKUP(A872,coordinates!$A$3:$I$887,9,FALSE())</f>
        <v>-110.1824346</v>
      </c>
      <c r="L872" s="26" t="b">
        <f aca="false">COUNTIF(coordinates!$A$3:$A$887, A872)=1</f>
        <v>1</v>
      </c>
    </row>
    <row r="873" customFormat="false" ht="15.75" hidden="false" customHeight="false" outlineLevel="0" collapsed="false">
      <c r="A873" s="0" t="n">
        <v>578611431</v>
      </c>
      <c r="B873" s="0" t="s">
        <v>22</v>
      </c>
      <c r="C873" s="0" t="n">
        <v>1200</v>
      </c>
      <c r="D873" s="0" t="n">
        <v>1</v>
      </c>
      <c r="E873" s="22" t="n">
        <v>45510</v>
      </c>
      <c r="F873" s="0" t="n">
        <v>84</v>
      </c>
      <c r="G873" s="0" t="n">
        <v>133</v>
      </c>
      <c r="H873" s="0" t="n">
        <v>35.49907</v>
      </c>
      <c r="I873" s="0" t="n">
        <v>-110.244</v>
      </c>
      <c r="J873" s="24" t="n">
        <f aca="false">VLOOKUP(A873,coordinates!$A$3:$I$887,8,FALSE())</f>
        <v>35.49906871</v>
      </c>
      <c r="K873" s="24" t="n">
        <f aca="false">VLOOKUP(A873,coordinates!$A$3:$I$887,9,FALSE())</f>
        <v>-110.244496</v>
      </c>
      <c r="L873" s="26" t="b">
        <f aca="false">COUNTIF(coordinates!$A$3:$A$887, A873)=1</f>
        <v>1</v>
      </c>
    </row>
    <row r="874" customFormat="false" ht="15.75" hidden="false" customHeight="false" outlineLevel="0" collapsed="false">
      <c r="A874" s="0" t="n">
        <v>578711018</v>
      </c>
      <c r="B874" s="0" t="s">
        <v>22</v>
      </c>
      <c r="C874" s="0" t="n">
        <v>1200</v>
      </c>
      <c r="D874" s="0" t="n">
        <v>1</v>
      </c>
      <c r="E874" s="22" t="n">
        <v>45510</v>
      </c>
      <c r="F874" s="0" t="n">
        <v>84</v>
      </c>
      <c r="G874" s="0" t="n">
        <v>60</v>
      </c>
      <c r="H874" s="0" t="n">
        <v>35.49858</v>
      </c>
      <c r="I874" s="0" t="n">
        <v>-110.255</v>
      </c>
      <c r="J874" s="24" t="n">
        <f aca="false">VLOOKUP(A874,coordinates!$A$3:$I$887,8,FALSE())</f>
        <v>35.4985757</v>
      </c>
      <c r="K874" s="24" t="n">
        <f aca="false">VLOOKUP(A874,coordinates!$A$3:$I$887,9,FALSE())</f>
        <v>-110.255309</v>
      </c>
      <c r="L874" s="26" t="b">
        <f aca="false">COUNTIF(coordinates!$A$3:$A$887, A874)=1</f>
        <v>1</v>
      </c>
    </row>
    <row r="875" customFormat="false" ht="15.75" hidden="false" customHeight="false" outlineLevel="0" collapsed="false">
      <c r="A875" s="0" t="n">
        <v>578711032</v>
      </c>
      <c r="B875" s="0" t="s">
        <v>22</v>
      </c>
      <c r="C875" s="0" t="n">
        <v>1200</v>
      </c>
      <c r="D875" s="0" t="n">
        <v>2</v>
      </c>
      <c r="E875" s="22" t="n">
        <v>45544</v>
      </c>
      <c r="F875" s="0" t="n">
        <v>50</v>
      </c>
      <c r="G875" s="0" t="n">
        <v>197</v>
      </c>
      <c r="H875" s="0" t="n">
        <v>35.63001</v>
      </c>
      <c r="I875" s="0" t="n">
        <v>-110.03</v>
      </c>
      <c r="J875" s="24" t="n">
        <f aca="false">VLOOKUP(A875,coordinates!$A$3:$I$887,8,FALSE())</f>
        <v>35.63001329</v>
      </c>
      <c r="K875" s="24" t="n">
        <f aca="false">VLOOKUP(A875,coordinates!$A$3:$I$887,9,FALSE())</f>
        <v>-110.0295407</v>
      </c>
      <c r="L875" s="26" t="b">
        <f aca="false">COUNTIF(coordinates!$A$3:$A$887, A875)=1</f>
        <v>1</v>
      </c>
    </row>
    <row r="876" customFormat="false" ht="15.75" hidden="false" customHeight="false" outlineLevel="0" collapsed="false">
      <c r="A876" s="0" t="n">
        <v>578711049</v>
      </c>
      <c r="B876" s="0" t="s">
        <v>22</v>
      </c>
      <c r="C876" s="0" t="n">
        <v>1200</v>
      </c>
      <c r="D876" s="0" t="n">
        <v>3</v>
      </c>
      <c r="E876" s="22" t="n">
        <v>45407</v>
      </c>
      <c r="F876" s="0" t="n">
        <v>187</v>
      </c>
      <c r="G876" s="0" t="n">
        <v>0</v>
      </c>
      <c r="H876" s="0" t="n">
        <v>35.47442</v>
      </c>
      <c r="I876" s="0" t="n">
        <v>-110.486</v>
      </c>
      <c r="J876" s="24" t="n">
        <f aca="false">VLOOKUP(A876,coordinates!$A$3:$I$887,8,FALSE())</f>
        <v>35.47441742</v>
      </c>
      <c r="K876" s="24" t="n">
        <f aca="false">VLOOKUP(A876,coordinates!$A$3:$I$887,9,FALSE())</f>
        <v>-110.4858686</v>
      </c>
      <c r="L876" s="26" t="b">
        <f aca="false">COUNTIF(coordinates!$A$3:$A$887, A876)=1</f>
        <v>1</v>
      </c>
    </row>
    <row r="877" customFormat="false" ht="15.75" hidden="false" customHeight="false" outlineLevel="0" collapsed="false">
      <c r="A877" s="0" t="n">
        <v>578711104</v>
      </c>
      <c r="B877" s="0" t="s">
        <v>22</v>
      </c>
      <c r="C877" s="0" t="n">
        <v>1200</v>
      </c>
      <c r="D877" s="0" t="n">
        <v>1</v>
      </c>
      <c r="E877" s="22" t="n">
        <v>45544</v>
      </c>
      <c r="F877" s="0" t="n">
        <v>50</v>
      </c>
      <c r="G877" s="0" t="n">
        <v>243</v>
      </c>
      <c r="H877" s="0" t="n">
        <v>35.63716</v>
      </c>
      <c r="I877" s="0" t="n">
        <v>-110.111</v>
      </c>
      <c r="J877" s="24" t="n">
        <f aca="false">VLOOKUP(A877,coordinates!$A$3:$I$887,8,FALSE())</f>
        <v>35.63716243</v>
      </c>
      <c r="K877" s="24" t="n">
        <f aca="false">VLOOKUP(A877,coordinates!$A$3:$I$887,9,FALSE())</f>
        <v>-110.1113183</v>
      </c>
      <c r="L877" s="26" t="b">
        <f aca="false">COUNTIF(coordinates!$A$3:$A$887, A877)=1</f>
        <v>1</v>
      </c>
    </row>
    <row r="878" customFormat="false" ht="15.75" hidden="false" customHeight="false" outlineLevel="0" collapsed="false">
      <c r="A878" s="0" t="n">
        <v>578711135</v>
      </c>
      <c r="B878" s="0" t="s">
        <v>22</v>
      </c>
      <c r="C878" s="0" t="n">
        <v>1200</v>
      </c>
      <c r="D878" s="0" t="n">
        <v>1</v>
      </c>
      <c r="E878" s="22" t="n">
        <v>45575</v>
      </c>
      <c r="F878" s="0" t="n">
        <v>19</v>
      </c>
      <c r="G878" s="0" t="n">
        <v>124</v>
      </c>
      <c r="H878" s="0" t="n">
        <v>35.28811</v>
      </c>
      <c r="I878" s="0" t="n">
        <v>-110.496</v>
      </c>
      <c r="J878" s="24" t="n">
        <f aca="false">VLOOKUP(A878,coordinates!$A$3:$I$887,8,FALSE())</f>
        <v>35.28810558</v>
      </c>
      <c r="K878" s="24" t="n">
        <f aca="false">VLOOKUP(A878,coordinates!$A$3:$I$887,9,FALSE())</f>
        <v>-110.4961196</v>
      </c>
      <c r="L878" s="26" t="b">
        <f aca="false">COUNTIF(coordinates!$A$3:$A$887, A878)=1</f>
        <v>1</v>
      </c>
    </row>
    <row r="879" customFormat="false" ht="15.75" hidden="false" customHeight="false" outlineLevel="0" collapsed="false">
      <c r="A879" s="0" t="n">
        <v>578711173</v>
      </c>
      <c r="B879" s="0" t="s">
        <v>22</v>
      </c>
      <c r="C879" s="0" t="n">
        <v>275</v>
      </c>
      <c r="E879" s="22" t="n">
        <v>45460</v>
      </c>
      <c r="F879" s="0" t="n">
        <v>134</v>
      </c>
      <c r="G879" s="0" t="n">
        <v>228</v>
      </c>
      <c r="H879" s="0" t="n">
        <v>35.29257</v>
      </c>
      <c r="I879" s="0" t="n">
        <v>-110.742</v>
      </c>
      <c r="J879" s="24" t="n">
        <f aca="false">VLOOKUP(A879,coordinates!$A$3:$I$887,8,FALSE())</f>
        <v>35.2925747</v>
      </c>
      <c r="K879" s="24" t="n">
        <f aca="false">VLOOKUP(A879,coordinates!$A$3:$I$887,9,FALSE())</f>
        <v>-110.7416579</v>
      </c>
      <c r="L879" s="26" t="b">
        <f aca="false">COUNTIF(coordinates!$A$3:$A$887, A879)=1</f>
        <v>1</v>
      </c>
    </row>
    <row r="880" customFormat="false" ht="15.75" hidden="false" customHeight="false" outlineLevel="0" collapsed="false">
      <c r="A880" s="0" t="n">
        <v>578711197</v>
      </c>
      <c r="B880" s="0" t="s">
        <v>22</v>
      </c>
      <c r="C880" s="0" t="n">
        <v>1200</v>
      </c>
      <c r="D880" s="0" t="n">
        <v>4</v>
      </c>
      <c r="E880" s="22" t="n">
        <v>45544</v>
      </c>
      <c r="F880" s="0" t="n">
        <v>50</v>
      </c>
      <c r="G880" s="0" t="n">
        <v>343</v>
      </c>
      <c r="H880" s="0" t="n">
        <v>35.49568</v>
      </c>
      <c r="I880" s="0" t="n">
        <v>-110.135</v>
      </c>
      <c r="J880" s="24" t="n">
        <f aca="false">VLOOKUP(A880,coordinates!$A$3:$I$887,8,FALSE())</f>
        <v>35.49568475</v>
      </c>
      <c r="K880" s="24" t="n">
        <f aca="false">VLOOKUP(A880,coordinates!$A$3:$I$887,9,FALSE())</f>
        <v>-110.1351368</v>
      </c>
      <c r="L880" s="26" t="b">
        <f aca="false">COUNTIF(coordinates!$A$3:$A$887, A880)=1</f>
        <v>1</v>
      </c>
    </row>
    <row r="881" customFormat="false" ht="15.75" hidden="false" customHeight="false" outlineLevel="0" collapsed="false">
      <c r="A881" s="0" t="n">
        <v>578711214</v>
      </c>
      <c r="B881" s="0" t="s">
        <v>22</v>
      </c>
      <c r="C881" s="0" t="n">
        <v>1200</v>
      </c>
      <c r="D881" s="0" t="n">
        <v>3</v>
      </c>
      <c r="E881" s="22" t="n">
        <v>45544</v>
      </c>
      <c r="F881" s="0" t="n">
        <v>50</v>
      </c>
      <c r="G881" s="0" t="n">
        <v>211</v>
      </c>
      <c r="H881" s="0" t="n">
        <v>35.51034</v>
      </c>
      <c r="I881" s="0" t="n">
        <v>-110.039</v>
      </c>
      <c r="J881" s="24" t="n">
        <f aca="false">VLOOKUP(A881,coordinates!$A$3:$I$887,8,FALSE())</f>
        <v>35.5103355</v>
      </c>
      <c r="K881" s="24" t="n">
        <f aca="false">VLOOKUP(A881,coordinates!$A$3:$I$887,9,FALSE())</f>
        <v>-110.0393962</v>
      </c>
      <c r="L881" s="26" t="b">
        <f aca="false">COUNTIF(coordinates!$A$3:$A$887, A881)=1</f>
        <v>1</v>
      </c>
    </row>
    <row r="882" customFormat="false" ht="15.75" hidden="false" customHeight="false" outlineLevel="0" collapsed="false">
      <c r="A882" s="0" t="n">
        <v>578711290</v>
      </c>
      <c r="B882" s="0" t="s">
        <v>22</v>
      </c>
      <c r="C882" s="0" t="n">
        <v>1200</v>
      </c>
      <c r="D882" s="0" t="n">
        <v>1</v>
      </c>
      <c r="E882" s="22" t="n">
        <v>45544</v>
      </c>
      <c r="F882" s="0" t="n">
        <v>50</v>
      </c>
      <c r="G882" s="0" t="n">
        <v>70</v>
      </c>
      <c r="H882" s="0" t="n">
        <v>35.21044</v>
      </c>
      <c r="I882" s="0" t="n">
        <v>-110.43</v>
      </c>
      <c r="J882" s="24" t="n">
        <f aca="false">VLOOKUP(A882,coordinates!$A$3:$I$887,8,FALSE())</f>
        <v>35.2104353</v>
      </c>
      <c r="K882" s="24" t="n">
        <f aca="false">VLOOKUP(A882,coordinates!$A$3:$I$887,9,FALSE())</f>
        <v>-110.4297849</v>
      </c>
      <c r="L882" s="26" t="b">
        <f aca="false">COUNTIF(coordinates!$A$3:$A$887, A882)=1</f>
        <v>1</v>
      </c>
    </row>
    <row r="883" customFormat="false" ht="15.75" hidden="false" customHeight="false" outlineLevel="0" collapsed="false">
      <c r="A883" s="0" t="n">
        <v>578711355</v>
      </c>
      <c r="B883" s="0" t="s">
        <v>22</v>
      </c>
      <c r="C883" s="0" t="n">
        <v>1200</v>
      </c>
      <c r="D883" s="0" t="n">
        <v>4</v>
      </c>
      <c r="E883" s="22" t="n">
        <v>45510</v>
      </c>
      <c r="F883" s="0" t="n">
        <v>84</v>
      </c>
      <c r="G883" s="0" t="n">
        <v>108</v>
      </c>
      <c r="H883" s="0" t="n">
        <v>35.49356</v>
      </c>
      <c r="I883" s="0" t="n">
        <v>-110.135</v>
      </c>
      <c r="J883" s="24" t="n">
        <f aca="false">VLOOKUP(A883,coordinates!$A$3:$I$887,8,FALSE())</f>
        <v>35.49355822</v>
      </c>
      <c r="K883" s="24" t="n">
        <f aca="false">VLOOKUP(A883,coordinates!$A$3:$I$887,9,FALSE())</f>
        <v>-110.1354475</v>
      </c>
      <c r="L883" s="26" t="b">
        <f aca="false">COUNTIF(coordinates!$A$3:$A$887, A883)=1</f>
        <v>1</v>
      </c>
    </row>
    <row r="884" customFormat="false" ht="15.75" hidden="false" customHeight="false" outlineLevel="0" collapsed="false">
      <c r="A884" s="0" t="n">
        <v>620184713</v>
      </c>
      <c r="B884" s="0" t="s">
        <v>12</v>
      </c>
      <c r="C884" s="0" t="n">
        <v>1200</v>
      </c>
      <c r="D884" s="0" t="n">
        <v>2</v>
      </c>
      <c r="E884" s="22" t="n">
        <v>45568</v>
      </c>
      <c r="F884" s="0" t="n">
        <v>26</v>
      </c>
      <c r="G884" s="0" t="n">
        <v>374</v>
      </c>
      <c r="H884" s="0" t="n">
        <v>35.48386</v>
      </c>
      <c r="I884" s="0" t="n">
        <v>-108.138</v>
      </c>
      <c r="J884" s="24" t="n">
        <f aca="false">VLOOKUP(A884,coordinates!$A$3:$I$887,8,FALSE())</f>
        <v>35.4838575</v>
      </c>
      <c r="K884" s="24" t="n">
        <f aca="false">VLOOKUP(A884,coordinates!$A$3:$I$887,9,FALSE())</f>
        <v>-108.1377364</v>
      </c>
      <c r="L884" s="26" t="b">
        <f aca="false">COUNTIF(coordinates!$A$3:$A$887, A884)=1</f>
        <v>1</v>
      </c>
    </row>
    <row r="885" customFormat="false" ht="15.75" hidden="false" customHeight="false" outlineLevel="0" collapsed="false">
      <c r="A885" s="0" t="n">
        <v>620184768</v>
      </c>
      <c r="B885" s="0" t="s">
        <v>12</v>
      </c>
      <c r="C885" s="0" t="n">
        <v>1200</v>
      </c>
      <c r="D885" s="0" t="n">
        <v>1</v>
      </c>
      <c r="E885" s="22" t="n">
        <v>45490</v>
      </c>
      <c r="F885" s="0" t="n">
        <v>104</v>
      </c>
      <c r="G885" s="0" t="n">
        <v>80</v>
      </c>
      <c r="H885" s="0" t="n">
        <v>35.58378</v>
      </c>
      <c r="I885" s="0" t="n">
        <v>-108.353</v>
      </c>
      <c r="J885" s="24" t="n">
        <f aca="false">VLOOKUP(A885,coordinates!$A$3:$I$887,8,FALSE())</f>
        <v>35.58377583</v>
      </c>
      <c r="K885" s="24" t="n">
        <f aca="false">VLOOKUP(A885,coordinates!$A$3:$I$887,9,FALSE())</f>
        <v>-108.3525282</v>
      </c>
      <c r="L885" s="26" t="b">
        <f aca="false">COUNTIF(coordinates!$A$3:$A$887, A885)=1</f>
        <v>1</v>
      </c>
    </row>
    <row r="886" customFormat="false" ht="15.75" hidden="false" customHeight="false" outlineLevel="0" collapsed="false">
      <c r="A886" s="0" t="n">
        <v>620184885</v>
      </c>
      <c r="B886" s="0" t="s">
        <v>12</v>
      </c>
      <c r="C886" s="0" t="n">
        <v>1200</v>
      </c>
      <c r="D886" s="0" t="n">
        <v>1</v>
      </c>
      <c r="E886" s="22" t="n">
        <v>45531</v>
      </c>
      <c r="F886" s="0" t="n">
        <v>63</v>
      </c>
      <c r="G886" s="0" t="n">
        <v>690</v>
      </c>
      <c r="H886" s="0" t="n">
        <v>35.31094</v>
      </c>
      <c r="I886" s="0" t="n">
        <v>-109.055</v>
      </c>
      <c r="J886" s="24" t="n">
        <f aca="false">VLOOKUP(A886,coordinates!$A$3:$I$887,8,FALSE())</f>
        <v>35.31094259</v>
      </c>
      <c r="K886" s="24" t="n">
        <f aca="false">VLOOKUP(A886,coordinates!$A$3:$I$887,9,FALSE())</f>
        <v>-109.0548903</v>
      </c>
      <c r="L886" s="26" t="b">
        <f aca="false">COUNTIF(coordinates!$A$3:$A$887, A886)=1</f>
        <v>1</v>
      </c>
    </row>
    <row r="887" customFormat="false" ht="15.75" hidden="false" customHeight="false" outlineLevel="0" collapsed="false">
      <c r="A887" s="0" t="n">
        <v>631591470</v>
      </c>
      <c r="B887" s="0" t="s">
        <v>12</v>
      </c>
      <c r="C887" s="0" t="n">
        <v>1200</v>
      </c>
      <c r="D887" s="0" t="n">
        <v>1</v>
      </c>
      <c r="E887" s="22" t="n">
        <v>45575</v>
      </c>
      <c r="F887" s="0" t="n">
        <v>19</v>
      </c>
      <c r="G887" s="0" t="n">
        <v>301</v>
      </c>
      <c r="H887" s="0" t="n">
        <v>35.37404</v>
      </c>
      <c r="I887" s="0" t="n">
        <v>-108.147</v>
      </c>
      <c r="J887" s="24" t="n">
        <f aca="false">VLOOKUP(A887,coordinates!$A$3:$I$887,8,FALSE())</f>
        <v>35.374042</v>
      </c>
      <c r="K887" s="24" t="n">
        <f aca="false">VLOOKUP(A887,coordinates!$A$3:$I$887,9,FALSE())</f>
        <v>-108.1471</v>
      </c>
      <c r="L887" s="26" t="b">
        <f aca="false">COUNTIF(coordinates!$A$3:$A$887, A887)=1</f>
        <v>1</v>
      </c>
    </row>
    <row r="888" customFormat="false" ht="15.75" hidden="false" customHeight="false" outlineLevel="0" collapsed="false">
      <c r="A888" s="0" t="n">
        <v>640833255</v>
      </c>
      <c r="B888" s="0" t="s">
        <v>22</v>
      </c>
      <c r="C888" s="0" t="n">
        <v>1200</v>
      </c>
      <c r="D888" s="0" t="n">
        <v>6</v>
      </c>
      <c r="E888" s="22" t="n">
        <v>45510</v>
      </c>
      <c r="F888" s="0" t="n">
        <v>84</v>
      </c>
      <c r="G888" s="0" t="n">
        <v>460</v>
      </c>
      <c r="H888" s="0" t="n">
        <v>35.49498</v>
      </c>
      <c r="I888" s="0" t="n">
        <v>-110.135</v>
      </c>
      <c r="J888" s="24" t="n">
        <f aca="false">VLOOKUP(A888,coordinates!$A$3:$I$887,8,FALSE())</f>
        <v>35.49497678</v>
      </c>
      <c r="K888" s="24" t="n">
        <f aca="false">VLOOKUP(A888,coordinates!$A$3:$I$887,9,FALSE())</f>
        <v>-110.1354509</v>
      </c>
      <c r="L888" s="26" t="b">
        <f aca="false">COUNTIF(coordinates!$A$3:$A$887, A888)=1</f>
        <v>1</v>
      </c>
    </row>
    <row r="889" customFormat="false" ht="15.75" hidden="false" customHeight="false" outlineLevel="0" collapsed="false">
      <c r="A889" s="0" t="n">
        <v>640833262</v>
      </c>
      <c r="B889" s="0" t="s">
        <v>22</v>
      </c>
      <c r="C889" s="0" t="n">
        <v>1200</v>
      </c>
      <c r="D889" s="0" t="n">
        <v>4</v>
      </c>
      <c r="E889" s="22" t="n">
        <v>45544</v>
      </c>
      <c r="F889" s="0" t="n">
        <v>50</v>
      </c>
      <c r="G889" s="0" t="n">
        <v>387</v>
      </c>
      <c r="H889" s="0" t="n">
        <v>35.49536</v>
      </c>
      <c r="I889" s="0" t="n">
        <v>-110.135</v>
      </c>
      <c r="J889" s="24" t="n">
        <f aca="false">VLOOKUP(A889,coordinates!$A$3:$I$887,8,FALSE())</f>
        <v>35.49536345</v>
      </c>
      <c r="K889" s="24" t="n">
        <f aca="false">VLOOKUP(A889,coordinates!$A$3:$I$887,9,FALSE())</f>
        <v>-110.1352982</v>
      </c>
      <c r="L889" s="26" t="b">
        <f aca="false">COUNTIF(coordinates!$A$3:$A$887, A889)=1</f>
        <v>1</v>
      </c>
    </row>
    <row r="890" customFormat="false" ht="15.75" hidden="false" customHeight="false" outlineLevel="0" collapsed="false">
      <c r="A890" s="0" t="n">
        <v>640911032</v>
      </c>
      <c r="B890" s="0" t="s">
        <v>22</v>
      </c>
      <c r="C890" s="0" t="n">
        <v>2200</v>
      </c>
      <c r="D890" s="0" t="n">
        <v>1</v>
      </c>
      <c r="E890" s="22" t="n">
        <v>45554</v>
      </c>
      <c r="F890" s="0" t="n">
        <v>40</v>
      </c>
      <c r="G890" s="0" t="n">
        <v>243</v>
      </c>
      <c r="H890" s="0" t="n">
        <v>35.3443</v>
      </c>
      <c r="I890" s="0" t="n">
        <v>-110.486</v>
      </c>
      <c r="J890" s="24" t="n">
        <f aca="false">VLOOKUP(A890,coordinates!$A$3:$I$887,8,FALSE())</f>
        <v>35.3443039</v>
      </c>
      <c r="K890" s="24" t="n">
        <f aca="false">VLOOKUP(A890,coordinates!$A$3:$I$887,9,FALSE())</f>
        <v>-110.4864278</v>
      </c>
      <c r="L890" s="26" t="b">
        <f aca="false">COUNTIF(coordinates!$A$3:$A$887, A890)=1</f>
        <v>1</v>
      </c>
    </row>
    <row r="891" customFormat="false" ht="15.75" hidden="false" customHeight="false" outlineLevel="0" collapsed="false">
      <c r="A891" s="0" t="n">
        <v>640911049</v>
      </c>
      <c r="B891" s="0" t="s">
        <v>22</v>
      </c>
      <c r="C891" s="0" t="n">
        <v>1200</v>
      </c>
      <c r="E891" s="22" t="n">
        <v>45554</v>
      </c>
      <c r="F891" s="0" t="n">
        <v>40</v>
      </c>
      <c r="G891" s="0" t="n">
        <v>88</v>
      </c>
      <c r="H891" s="0" t="n">
        <v>35.34431</v>
      </c>
      <c r="I891" s="0" t="n">
        <v>-110.489</v>
      </c>
      <c r="J891" s="24" t="n">
        <f aca="false">VLOOKUP(A891,coordinates!$A$3:$I$887,8,FALSE())</f>
        <v>35.34431363</v>
      </c>
      <c r="K891" s="24" t="n">
        <f aca="false">VLOOKUP(A891,coordinates!$A$3:$I$887,9,FALSE())</f>
        <v>-110.4886205</v>
      </c>
      <c r="L891" s="26" t="b">
        <f aca="false">COUNTIF(coordinates!$A$3:$A$887, A891)=1</f>
        <v>1</v>
      </c>
    </row>
    <row r="892" customFormat="false" ht="15.75" hidden="false" customHeight="false" outlineLevel="0" collapsed="false">
      <c r="A892" s="0" t="n">
        <v>640911063</v>
      </c>
      <c r="B892" s="0" t="s">
        <v>22</v>
      </c>
      <c r="C892" s="0" t="n">
        <v>1200</v>
      </c>
      <c r="E892" s="22" t="n">
        <v>45490</v>
      </c>
      <c r="F892" s="0" t="n">
        <v>104</v>
      </c>
      <c r="G892" s="0" t="n">
        <v>1102</v>
      </c>
      <c r="H892" s="0" t="n">
        <v>35.21057</v>
      </c>
      <c r="I892" s="0" t="n">
        <v>-110.815</v>
      </c>
      <c r="J892" s="24" t="n">
        <f aca="false">VLOOKUP(A892,coordinates!$A$3:$I$887,8,FALSE())</f>
        <v>35.21056658</v>
      </c>
      <c r="K892" s="24" t="n">
        <f aca="false">VLOOKUP(A892,coordinates!$A$3:$I$887,9,FALSE())</f>
        <v>-110.8153283</v>
      </c>
      <c r="L892" s="26" t="b">
        <f aca="false">COUNTIF(coordinates!$A$3:$A$887, A892)=1</f>
        <v>1</v>
      </c>
    </row>
    <row r="893" customFormat="false" ht="15.75" hidden="false" customHeight="false" outlineLevel="0" collapsed="false">
      <c r="A893" s="0" t="n">
        <v>640911070</v>
      </c>
      <c r="B893" s="0" t="s">
        <v>22</v>
      </c>
      <c r="C893" s="0" t="n">
        <v>1200</v>
      </c>
      <c r="E893" s="22" t="n">
        <v>45544</v>
      </c>
      <c r="F893" s="0" t="n">
        <v>50</v>
      </c>
      <c r="G893" s="0" t="n">
        <v>181</v>
      </c>
      <c r="H893" s="0" t="n">
        <v>35.386</v>
      </c>
      <c r="I893" s="0" t="n">
        <v>-110.324</v>
      </c>
      <c r="J893" s="24" t="n">
        <f aca="false">VLOOKUP(A893,coordinates!$A$3:$I$887,8,FALSE())</f>
        <v>35.38599505</v>
      </c>
      <c r="K893" s="24" t="n">
        <f aca="false">VLOOKUP(A893,coordinates!$A$3:$I$887,9,FALSE())</f>
        <v>-110.32352</v>
      </c>
      <c r="L893" s="26" t="b">
        <f aca="false">COUNTIF(coordinates!$A$3:$A$887, A893)=1</f>
        <v>1</v>
      </c>
    </row>
    <row r="894" customFormat="false" ht="15.75" hidden="false" customHeight="false" outlineLevel="0" collapsed="false">
      <c r="A894" s="0" t="n">
        <v>641829619</v>
      </c>
      <c r="B894" s="0" t="s">
        <v>22</v>
      </c>
      <c r="C894" s="0" t="n">
        <v>1200</v>
      </c>
      <c r="D894" s="0" t="n">
        <v>2</v>
      </c>
      <c r="E894" s="22" t="n">
        <v>45558</v>
      </c>
      <c r="F894" s="0" t="n">
        <v>36</v>
      </c>
      <c r="G894" s="0" t="n">
        <v>40</v>
      </c>
      <c r="H894" s="0" t="n">
        <v>35.34379</v>
      </c>
      <c r="I894" s="0" t="n">
        <v>-110.49</v>
      </c>
      <c r="J894" s="24" t="n">
        <f aca="false">VLOOKUP(A894,coordinates!$A$3:$I$887,8,FALSE())</f>
        <v>35.34378804</v>
      </c>
      <c r="K894" s="24" t="n">
        <f aca="false">VLOOKUP(A894,coordinates!$A$3:$I$887,9,FALSE())</f>
        <v>-110.4899874</v>
      </c>
      <c r="L894" s="26" t="b">
        <f aca="false">COUNTIF(coordinates!$A$3:$A$887, A894)=1</f>
        <v>1</v>
      </c>
    </row>
    <row r="895" customFormat="false" ht="15.75" hidden="false" customHeight="false" outlineLevel="0" collapsed="false">
      <c r="A895" s="0" t="s">
        <v>47</v>
      </c>
      <c r="B895" s="21" t="s">
        <v>22</v>
      </c>
      <c r="C895" s="0" t="n">
        <v>1</v>
      </c>
      <c r="D895" s="21"/>
      <c r="E895" s="21"/>
      <c r="F895" s="21"/>
      <c r="G895" s="21"/>
      <c r="J895" s="0" t="n">
        <v>35.050715042318</v>
      </c>
      <c r="K895" s="0" t="n">
        <v>-110.687028730314</v>
      </c>
    </row>
    <row r="896" customFormat="false" ht="15.75" hidden="false" customHeight="false" outlineLevel="0" collapsed="false">
      <c r="A896" s="0" t="s">
        <v>49</v>
      </c>
      <c r="B896" s="21" t="s">
        <v>22</v>
      </c>
      <c r="C896" s="0" t="n">
        <v>0</v>
      </c>
      <c r="D896" s="21"/>
      <c r="E896" s="21"/>
      <c r="F896" s="21"/>
      <c r="G896" s="21"/>
      <c r="J896" s="0" t="n">
        <v>34.905347</v>
      </c>
      <c r="K896" s="0" t="n">
        <v>-110.160694</v>
      </c>
    </row>
    <row r="897" customFormat="false" ht="15.75" hidden="false" customHeight="false" outlineLevel="0" collapsed="false">
      <c r="A897" s="0" t="s">
        <v>51</v>
      </c>
      <c r="B897" s="21" t="s">
        <v>22</v>
      </c>
      <c r="C897" s="0" t="n">
        <v>0</v>
      </c>
      <c r="D897" s="21"/>
      <c r="E897" s="21"/>
      <c r="F897" s="21"/>
      <c r="G897" s="21"/>
      <c r="J897" s="0" t="n">
        <v>35.22887</v>
      </c>
      <c r="K897" s="0" t="n">
        <v>-111.56664</v>
      </c>
    </row>
    <row r="898" customFormat="false" ht="15.75" hidden="false" customHeight="false" outlineLevel="0" collapsed="false">
      <c r="A898" s="0" t="s">
        <v>53</v>
      </c>
      <c r="B898" s="21" t="s">
        <v>52</v>
      </c>
      <c r="C898" s="0" t="n">
        <v>1</v>
      </c>
      <c r="D898" s="21"/>
      <c r="E898" s="21"/>
      <c r="F898" s="21"/>
      <c r="G898" s="21"/>
      <c r="J898" s="0" t="n">
        <v>35.407167</v>
      </c>
      <c r="K898" s="0" t="n">
        <v>-108.234917</v>
      </c>
    </row>
    <row r="899" customFormat="false" ht="15.75" hidden="false" customHeight="false" outlineLevel="0" collapsed="false">
      <c r="A899" s="0" t="s">
        <v>54</v>
      </c>
      <c r="B899" s="21" t="s">
        <v>52</v>
      </c>
      <c r="C899" s="0" t="n">
        <v>0</v>
      </c>
      <c r="D899" s="21"/>
      <c r="E899" s="21"/>
      <c r="F899" s="21"/>
      <c r="G899" s="21"/>
      <c r="J899" s="0" t="n">
        <v>35.3653366648124</v>
      </c>
      <c r="K899" s="0" t="n">
        <v>-108.050709376679</v>
      </c>
    </row>
    <row r="900" customFormat="false" ht="15.75" hidden="false" customHeight="false" outlineLevel="0" collapsed="false">
      <c r="A900" s="0" t="s">
        <v>56</v>
      </c>
      <c r="B900" s="21" t="s">
        <v>52</v>
      </c>
      <c r="C900" s="0" t="n">
        <v>0</v>
      </c>
      <c r="D900" s="21"/>
      <c r="E900" s="21"/>
      <c r="F900" s="21"/>
      <c r="G900" s="21"/>
      <c r="J900" s="0" t="n">
        <v>35.5359915963551</v>
      </c>
      <c r="K900" s="0" t="n">
        <v>-108.725118984485</v>
      </c>
    </row>
    <row r="901" customFormat="false" ht="15.75" hidden="false" customHeight="false" outlineLevel="0" collapsed="false">
      <c r="A901" s="0" t="s">
        <v>57</v>
      </c>
      <c r="B901" s="21" t="s">
        <v>26</v>
      </c>
      <c r="C901" s="0" t="n">
        <v>1</v>
      </c>
      <c r="D901" s="21"/>
      <c r="E901" s="21"/>
      <c r="F901" s="21"/>
      <c r="G901" s="21"/>
      <c r="J901" s="0" t="n">
        <v>36.59403</v>
      </c>
      <c r="K901" s="0" t="n">
        <v>-110.64439</v>
      </c>
    </row>
    <row r="902" customFormat="false" ht="15.75" hidden="false" customHeight="false" outlineLevel="0" collapsed="false">
      <c r="A902" s="0" t="s">
        <v>58</v>
      </c>
      <c r="B902" s="21" t="s">
        <v>26</v>
      </c>
      <c r="C902" s="0" t="n">
        <v>1</v>
      </c>
      <c r="D902" s="21"/>
      <c r="E902" s="21"/>
      <c r="F902" s="21"/>
      <c r="G902" s="21"/>
      <c r="J902" s="0" t="n">
        <v>36.64992</v>
      </c>
      <c r="K902" s="0" t="n">
        <v>-110.76194</v>
      </c>
    </row>
    <row r="903" customFormat="false" ht="15.75" hidden="false" customHeight="false" outlineLevel="0" collapsed="false">
      <c r="A903" s="0" t="s">
        <v>59</v>
      </c>
      <c r="B903" s="21" t="s">
        <v>26</v>
      </c>
      <c r="C903" s="0" t="n">
        <v>0</v>
      </c>
      <c r="D903" s="21"/>
      <c r="E903" s="21"/>
      <c r="F903" s="21"/>
      <c r="G903" s="21"/>
      <c r="J903" s="0" t="n">
        <v>36.90864</v>
      </c>
      <c r="K903" s="0" t="n">
        <v>-111.45314</v>
      </c>
    </row>
    <row r="904" customFormat="false" ht="15.75" hidden="false" customHeight="false" outlineLevel="0" collapsed="false">
      <c r="A904" s="0" t="s">
        <v>51</v>
      </c>
      <c r="B904" s="21" t="s">
        <v>26</v>
      </c>
      <c r="C904" s="0" t="n">
        <v>0</v>
      </c>
      <c r="D904" s="21"/>
      <c r="E904" s="21"/>
      <c r="F904" s="21"/>
      <c r="G904" s="21"/>
      <c r="J904" s="0" t="n">
        <v>35.22887</v>
      </c>
      <c r="K904" s="0" t="n">
        <v>-111.56664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22.83"/>
    <col collapsed="false" customWidth="true" hidden="false" outlineLevel="0" max="4" min="4" style="0" width="13.66"/>
    <col collapsed="false" customWidth="true" hidden="false" outlineLevel="0" max="6" min="6" style="0" width="14.16"/>
    <col collapsed="false" customWidth="true" hidden="false" outlineLevel="0" max="7" min="7" style="0" width="14.67"/>
    <col collapsed="false" customWidth="true" hidden="false" outlineLevel="0" max="8" min="8" style="0" width="12.16"/>
    <col collapsed="false" customWidth="true" hidden="false" outlineLevel="0" max="9" min="9" style="0" width="12.83"/>
  </cols>
  <sheetData>
    <row r="1" customFormat="fals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80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</row>
    <row r="3" customFormat="false" ht="15.75" hidden="false" customHeight="false" outlineLevel="0" collapsed="false">
      <c r="A3" s="0" t="s">
        <v>45</v>
      </c>
      <c r="B3" s="21" t="s">
        <v>22</v>
      </c>
      <c r="C3" s="0" t="n">
        <v>-1</v>
      </c>
      <c r="D3" s="21"/>
      <c r="E3" s="21"/>
      <c r="F3" s="21"/>
      <c r="G3" s="21"/>
      <c r="H3" s="0" t="n">
        <v>35.385931</v>
      </c>
      <c r="I3" s="0" t="n">
        <v>-110.323622</v>
      </c>
    </row>
    <row r="4" customFormat="false" ht="15.75" hidden="false" customHeight="false" outlineLevel="0" collapsed="false">
      <c r="A4" s="0" t="s">
        <v>47</v>
      </c>
      <c r="B4" s="21" t="s">
        <v>22</v>
      </c>
      <c r="C4" s="0" t="n">
        <v>1</v>
      </c>
      <c r="D4" s="21"/>
      <c r="E4" s="21"/>
      <c r="F4" s="21"/>
      <c r="G4" s="21"/>
      <c r="H4" s="0" t="n">
        <v>35.050715042318</v>
      </c>
      <c r="I4" s="0" t="n">
        <v>-110.687028730314</v>
      </c>
    </row>
    <row r="5" customFormat="false" ht="15.75" hidden="false" customHeight="false" outlineLevel="0" collapsed="false">
      <c r="A5" s="0" t="s">
        <v>49</v>
      </c>
      <c r="B5" s="21" t="s">
        <v>22</v>
      </c>
      <c r="C5" s="0" t="n">
        <v>0</v>
      </c>
      <c r="D5" s="21"/>
      <c r="E5" s="21"/>
      <c r="F5" s="21"/>
      <c r="G5" s="21"/>
      <c r="H5" s="0" t="n">
        <v>34.905347</v>
      </c>
      <c r="I5" s="0" t="n">
        <v>-110.160694</v>
      </c>
    </row>
    <row r="6" customFormat="false" ht="15.75" hidden="false" customHeight="false" outlineLevel="0" collapsed="false">
      <c r="A6" s="0" t="s">
        <v>51</v>
      </c>
      <c r="B6" s="21" t="s">
        <v>22</v>
      </c>
      <c r="C6" s="0" t="n">
        <v>0</v>
      </c>
      <c r="D6" s="21"/>
      <c r="E6" s="21"/>
      <c r="F6" s="21"/>
      <c r="G6" s="21"/>
      <c r="H6" s="0" t="n">
        <v>35.22887</v>
      </c>
      <c r="I6" s="0" t="n">
        <v>-111.56664</v>
      </c>
    </row>
    <row r="7" customFormat="false" ht="15.75" hidden="false" customHeight="false" outlineLevel="0" collapsed="false">
      <c r="A7" s="0" t="n">
        <v>464032795</v>
      </c>
      <c r="B7" s="0" t="s">
        <v>22</v>
      </c>
      <c r="C7" s="0" t="n">
        <v>1200</v>
      </c>
      <c r="D7" s="0" t="n">
        <v>1</v>
      </c>
      <c r="E7" s="22" t="n">
        <v>45523</v>
      </c>
      <c r="F7" s="0" t="n">
        <v>71</v>
      </c>
      <c r="G7" s="0" t="n">
        <v>244</v>
      </c>
      <c r="H7" s="24" t="n">
        <f aca="false">VLOOKUP(A7,coordinates!$A$3:$I$887,8,FALSE())</f>
        <v>35.419399</v>
      </c>
      <c r="I7" s="24" t="n">
        <f aca="false">VLOOKUP(A7,coordinates!$A$3:$I$887,9,FALSE())</f>
        <v>-110.43524</v>
      </c>
    </row>
    <row r="8" customFormat="false" ht="15.75" hidden="false" customHeight="false" outlineLevel="0" collapsed="false">
      <c r="A8" s="0" t="n">
        <v>464032805</v>
      </c>
      <c r="B8" s="0" t="s">
        <v>22</v>
      </c>
      <c r="C8" s="0" t="n">
        <v>1200</v>
      </c>
      <c r="D8" s="0" t="n">
        <v>1</v>
      </c>
      <c r="E8" s="22" t="n">
        <v>45498</v>
      </c>
      <c r="F8" s="0" t="n">
        <v>96</v>
      </c>
      <c r="G8" s="0" t="n">
        <v>881</v>
      </c>
      <c r="H8" s="24" t="n">
        <f aca="false">VLOOKUP(A8,coordinates!$A$3:$I$887,8,FALSE())</f>
        <v>35.34891</v>
      </c>
      <c r="I8" s="24" t="n">
        <f aca="false">VLOOKUP(A8,coordinates!$A$3:$I$887,9,FALSE())</f>
        <v>-110.45638</v>
      </c>
    </row>
    <row r="9" customFormat="false" ht="15.75" hidden="false" customHeight="false" outlineLevel="0" collapsed="false">
      <c r="A9" s="0" t="n">
        <v>464032812</v>
      </c>
      <c r="B9" s="0" t="s">
        <v>22</v>
      </c>
      <c r="C9" s="0" t="n">
        <v>1200</v>
      </c>
      <c r="D9" s="0" t="n">
        <v>1</v>
      </c>
      <c r="E9" s="22" t="n">
        <v>45049</v>
      </c>
      <c r="F9" s="0" t="n">
        <v>545</v>
      </c>
      <c r="G9" s="0" t="n">
        <v>525</v>
      </c>
      <c r="H9" s="24" t="n">
        <f aca="false">VLOOKUP(A9,coordinates!$A$3:$I$887,8,FALSE())</f>
        <v>35.33947</v>
      </c>
      <c r="I9" s="24" t="n">
        <f aca="false">VLOOKUP(A9,coordinates!$A$3:$I$887,9,FALSE())</f>
        <v>-110.60127</v>
      </c>
    </row>
    <row r="10" customFormat="false" ht="15.75" hidden="false" customHeight="false" outlineLevel="0" collapsed="false">
      <c r="A10" s="0" t="n">
        <v>464032836</v>
      </c>
      <c r="B10" s="0" t="s">
        <v>22</v>
      </c>
      <c r="C10" s="0" t="n">
        <v>1200</v>
      </c>
      <c r="D10" s="0" t="n">
        <v>1</v>
      </c>
      <c r="E10" s="22" t="n">
        <v>45553</v>
      </c>
      <c r="F10" s="0" t="n">
        <v>41</v>
      </c>
      <c r="G10" s="0" t="n">
        <v>78</v>
      </c>
      <c r="H10" s="24" t="n">
        <f aca="false">VLOOKUP(A10,coordinates!$A$3:$I$887,8,FALSE())</f>
        <v>35.30983</v>
      </c>
      <c r="I10" s="24" t="n">
        <f aca="false">VLOOKUP(A10,coordinates!$A$3:$I$887,9,FALSE())</f>
        <v>-110.58322</v>
      </c>
    </row>
    <row r="11" customFormat="false" ht="15.75" hidden="false" customHeight="false" outlineLevel="0" collapsed="false">
      <c r="A11" s="0" t="n">
        <v>464032843</v>
      </c>
      <c r="B11" s="0" t="s">
        <v>22</v>
      </c>
      <c r="C11" s="0" t="n">
        <v>1200</v>
      </c>
      <c r="D11" s="0" t="n">
        <v>1</v>
      </c>
      <c r="E11" s="22" t="n">
        <v>45553</v>
      </c>
      <c r="F11" s="0" t="n">
        <v>41</v>
      </c>
      <c r="G11" s="0" t="n">
        <v>297</v>
      </c>
      <c r="H11" s="24" t="n">
        <f aca="false">VLOOKUP(A11,coordinates!$A$3:$I$887,8,FALSE())</f>
        <v>35.309337</v>
      </c>
      <c r="I11" s="24" t="n">
        <f aca="false">VLOOKUP(A11,coordinates!$A$3:$I$887,9,FALSE())</f>
        <v>-110.582937</v>
      </c>
    </row>
    <row r="12" customFormat="false" ht="15.75" hidden="false" customHeight="false" outlineLevel="0" collapsed="false">
      <c r="A12" s="0" t="n">
        <v>464032867</v>
      </c>
      <c r="B12" s="0" t="s">
        <v>22</v>
      </c>
      <c r="C12" s="0" t="n">
        <v>1200</v>
      </c>
      <c r="D12" s="0" t="n">
        <v>1</v>
      </c>
      <c r="E12" s="22" t="n">
        <v>45154</v>
      </c>
      <c r="F12" s="0" t="n">
        <v>440</v>
      </c>
      <c r="G12" s="0" t="n">
        <v>1000</v>
      </c>
      <c r="H12" s="24" t="n">
        <f aca="false">VLOOKUP(A12,coordinates!$A$3:$I$887,8,FALSE())</f>
        <v>35.252361</v>
      </c>
      <c r="I12" s="24" t="n">
        <f aca="false">VLOOKUP(A12,coordinates!$A$3:$I$887,9,FALSE())</f>
        <v>-110.448</v>
      </c>
    </row>
    <row r="13" customFormat="false" ht="15.75" hidden="false" customHeight="false" outlineLevel="0" collapsed="false">
      <c r="A13" s="0" t="n">
        <v>464032874</v>
      </c>
      <c r="B13" s="0" t="s">
        <v>22</v>
      </c>
      <c r="C13" s="0" t="n">
        <v>1475</v>
      </c>
      <c r="D13" s="0" t="n">
        <v>1</v>
      </c>
      <c r="E13" s="22" t="n">
        <v>45554</v>
      </c>
      <c r="F13" s="0" t="n">
        <v>40</v>
      </c>
      <c r="G13" s="0" t="n">
        <v>396</v>
      </c>
      <c r="H13" s="24" t="n">
        <f aca="false">VLOOKUP(A13,coordinates!$A$3:$I$887,8,FALSE())</f>
        <v>35.387017</v>
      </c>
      <c r="I13" s="24" t="n">
        <f aca="false">VLOOKUP(A13,coordinates!$A$3:$I$887,9,FALSE())</f>
        <v>-110.356109</v>
      </c>
    </row>
    <row r="14" customFormat="false" ht="15.75" hidden="false" customHeight="false" outlineLevel="0" collapsed="false">
      <c r="A14" s="0" t="n">
        <v>464032881</v>
      </c>
      <c r="B14" s="0" t="s">
        <v>22</v>
      </c>
      <c r="C14" s="0" t="n">
        <v>1200</v>
      </c>
      <c r="D14" s="0" t="n">
        <v>1</v>
      </c>
      <c r="E14" s="22" t="n">
        <v>45554</v>
      </c>
      <c r="F14" s="0" t="n">
        <v>40</v>
      </c>
      <c r="G14" s="0" t="n">
        <v>57</v>
      </c>
      <c r="H14" s="24" t="n">
        <f aca="false">VLOOKUP(A14,coordinates!$A$3:$I$887,8,FALSE())</f>
        <v>35.380055</v>
      </c>
      <c r="I14" s="24" t="n">
        <f aca="false">VLOOKUP(A14,coordinates!$A$3:$I$887,9,FALSE())</f>
        <v>-110.360858</v>
      </c>
    </row>
    <row r="15" customFormat="false" ht="15.75" hidden="false" customHeight="false" outlineLevel="0" collapsed="false">
      <c r="A15" s="0" t="n">
        <v>464032898</v>
      </c>
      <c r="B15" s="0" t="s">
        <v>22</v>
      </c>
      <c r="C15" s="0" t="n">
        <v>2200</v>
      </c>
      <c r="D15" s="0" t="n">
        <v>1</v>
      </c>
      <c r="E15" s="22" t="n">
        <v>45547</v>
      </c>
      <c r="F15" s="0" t="n">
        <v>47</v>
      </c>
      <c r="G15" s="0" t="n">
        <v>1373</v>
      </c>
      <c r="H15" s="24" t="n">
        <f aca="false">VLOOKUP(A15,coordinates!$A$3:$I$887,8,FALSE())</f>
        <v>35.248048</v>
      </c>
      <c r="I15" s="24" t="n">
        <f aca="false">VLOOKUP(A15,coordinates!$A$3:$I$887,9,FALSE())</f>
        <v>-110.440324</v>
      </c>
    </row>
    <row r="16" customFormat="false" ht="15.75" hidden="false" customHeight="false" outlineLevel="0" collapsed="false">
      <c r="A16" s="0" t="n">
        <v>464032908</v>
      </c>
      <c r="B16" s="0" t="s">
        <v>22</v>
      </c>
      <c r="C16" s="0" t="n">
        <v>1200</v>
      </c>
      <c r="D16" s="0" t="n">
        <v>1</v>
      </c>
      <c r="E16" s="22" t="n">
        <v>45371</v>
      </c>
      <c r="F16" s="0" t="n">
        <v>223</v>
      </c>
      <c r="G16" s="0" t="n">
        <v>25</v>
      </c>
      <c r="H16" s="24" t="n">
        <f aca="false">VLOOKUP(A16,coordinates!$A$3:$I$887,8,FALSE())</f>
        <v>35.24948</v>
      </c>
      <c r="I16" s="24" t="n">
        <f aca="false">VLOOKUP(A16,coordinates!$A$3:$I$887,9,FALSE())</f>
        <v>-110.44183</v>
      </c>
    </row>
    <row r="17" customFormat="false" ht="15.75" hidden="false" customHeight="false" outlineLevel="0" collapsed="false">
      <c r="A17" s="0" t="n">
        <v>464032915</v>
      </c>
      <c r="B17" s="0" t="s">
        <v>22</v>
      </c>
      <c r="C17" s="0" t="n">
        <v>1475</v>
      </c>
      <c r="D17" s="0" t="n">
        <v>1</v>
      </c>
      <c r="E17" s="22" t="n">
        <v>45519</v>
      </c>
      <c r="F17" s="0" t="n">
        <v>75</v>
      </c>
      <c r="G17" s="0" t="n">
        <v>383</v>
      </c>
      <c r="H17" s="24" t="n">
        <f aca="false">VLOOKUP(A17,coordinates!$A$3:$I$887,8,FALSE())</f>
        <v>35.247584</v>
      </c>
      <c r="I17" s="24" t="n">
        <f aca="false">VLOOKUP(A17,coordinates!$A$3:$I$887,9,FALSE())</f>
        <v>-110.438262</v>
      </c>
    </row>
    <row r="18" customFormat="false" ht="15.75" hidden="false" customHeight="false" outlineLevel="0" collapsed="false">
      <c r="A18" s="0" t="n">
        <v>464032922</v>
      </c>
      <c r="B18" s="0" t="s">
        <v>22</v>
      </c>
      <c r="C18" s="0" t="n">
        <v>1200</v>
      </c>
      <c r="D18" s="0" t="n">
        <v>1</v>
      </c>
      <c r="E18" s="22" t="n">
        <v>45316</v>
      </c>
      <c r="F18" s="0" t="n">
        <v>278</v>
      </c>
      <c r="G18" s="0" t="n">
        <v>350</v>
      </c>
      <c r="H18" s="24" t="n">
        <f aca="false">VLOOKUP(A18,coordinates!$A$3:$I$887,8,FALSE())</f>
        <v>35.25013</v>
      </c>
      <c r="I18" s="24" t="n">
        <f aca="false">VLOOKUP(A18,coordinates!$A$3:$I$887,9,FALSE())</f>
        <v>-110.44128</v>
      </c>
    </row>
    <row r="19" customFormat="false" ht="15.75" hidden="false" customHeight="false" outlineLevel="0" collapsed="false">
      <c r="A19" s="0" t="n">
        <v>464032939</v>
      </c>
      <c r="B19" s="0" t="s">
        <v>22</v>
      </c>
      <c r="C19" s="0" t="n">
        <v>1475</v>
      </c>
      <c r="D19" s="0" t="n">
        <v>1</v>
      </c>
      <c r="E19" s="22" t="n">
        <v>45519</v>
      </c>
      <c r="F19" s="0" t="n">
        <v>75</v>
      </c>
      <c r="G19" s="0" t="n">
        <v>600</v>
      </c>
      <c r="H19" s="24" t="n">
        <f aca="false">VLOOKUP(A19,coordinates!$A$3:$I$887,8,FALSE())</f>
        <v>35.26309</v>
      </c>
      <c r="I19" s="24" t="n">
        <f aca="false">VLOOKUP(A19,coordinates!$A$3:$I$887,9,FALSE())</f>
        <v>-110.42776</v>
      </c>
    </row>
    <row r="20" customFormat="false" ht="15.75" hidden="false" customHeight="false" outlineLevel="0" collapsed="false">
      <c r="A20" s="0" t="n">
        <v>464032946</v>
      </c>
      <c r="B20" s="0" t="s">
        <v>22</v>
      </c>
      <c r="C20" s="0" t="n">
        <v>1200</v>
      </c>
      <c r="E20" s="22" t="n">
        <v>45453</v>
      </c>
      <c r="F20" s="0" t="n">
        <v>141</v>
      </c>
      <c r="G20" s="0" t="n">
        <v>135</v>
      </c>
      <c r="H20" s="24" t="n">
        <f aca="false">VLOOKUP(A20,coordinates!$A$3:$I$887,8,FALSE())</f>
        <v>35.21606</v>
      </c>
      <c r="I20" s="24" t="n">
        <f aca="false">VLOOKUP(A20,coordinates!$A$3:$I$887,9,FALSE())</f>
        <v>-110.44891</v>
      </c>
    </row>
    <row r="21" customFormat="false" ht="15.75" hidden="false" customHeight="false" outlineLevel="0" collapsed="false">
      <c r="A21" s="0" t="n">
        <v>464032953</v>
      </c>
      <c r="B21" s="0" t="s">
        <v>22</v>
      </c>
      <c r="C21" s="0" t="n">
        <v>1200</v>
      </c>
      <c r="D21" s="0" t="n">
        <v>1</v>
      </c>
      <c r="E21" s="22" t="n">
        <v>45519</v>
      </c>
      <c r="F21" s="0" t="n">
        <v>75</v>
      </c>
      <c r="G21" s="0" t="n">
        <v>181</v>
      </c>
      <c r="H21" s="24" t="n">
        <f aca="false">VLOOKUP(A21,coordinates!$A$3:$I$887,8,FALSE())</f>
        <v>35.265528</v>
      </c>
      <c r="I21" s="24" t="n">
        <f aca="false">VLOOKUP(A21,coordinates!$A$3:$I$887,9,FALSE())</f>
        <v>-110.444528</v>
      </c>
    </row>
    <row r="22" customFormat="false" ht="15.75" hidden="false" customHeight="false" outlineLevel="0" collapsed="false">
      <c r="A22" s="0" t="n">
        <v>464032960</v>
      </c>
      <c r="B22" s="0" t="s">
        <v>22</v>
      </c>
      <c r="C22" s="0" t="n">
        <v>1200</v>
      </c>
      <c r="D22" s="0" t="n">
        <v>1</v>
      </c>
      <c r="E22" s="22" t="n">
        <v>45055</v>
      </c>
      <c r="F22" s="0" t="n">
        <v>539</v>
      </c>
      <c r="G22" s="0" t="n">
        <v>100</v>
      </c>
      <c r="H22" s="24" t="n">
        <f aca="false">VLOOKUP(A22,coordinates!$A$3:$I$887,8,FALSE())</f>
        <v>35.30299</v>
      </c>
      <c r="I22" s="24" t="n">
        <f aca="false">VLOOKUP(A22,coordinates!$A$3:$I$887,9,FALSE())</f>
        <v>-110.45379</v>
      </c>
    </row>
    <row r="23" customFormat="false" ht="15.75" hidden="false" customHeight="false" outlineLevel="0" collapsed="false">
      <c r="A23" s="0" t="n">
        <v>464032977</v>
      </c>
      <c r="B23" s="0" t="s">
        <v>22</v>
      </c>
      <c r="C23" s="0" t="n">
        <v>1475</v>
      </c>
      <c r="D23" s="0" t="n">
        <v>1</v>
      </c>
      <c r="E23" s="22" t="n">
        <v>45575</v>
      </c>
      <c r="F23" s="0" t="n">
        <v>19</v>
      </c>
      <c r="G23" s="0" t="n">
        <v>265</v>
      </c>
      <c r="H23" s="24" t="n">
        <f aca="false">VLOOKUP(A23,coordinates!$A$3:$I$887,8,FALSE())</f>
        <v>35.28952</v>
      </c>
      <c r="I23" s="24" t="n">
        <f aca="false">VLOOKUP(A23,coordinates!$A$3:$I$887,9,FALSE())</f>
        <v>-110.49809</v>
      </c>
    </row>
    <row r="24" customFormat="false" ht="15.75" hidden="false" customHeight="false" outlineLevel="0" collapsed="false">
      <c r="A24" s="0" t="n">
        <v>464032984</v>
      </c>
      <c r="B24" s="0" t="s">
        <v>22</v>
      </c>
      <c r="C24" s="0" t="n">
        <v>2475</v>
      </c>
      <c r="D24" s="0" t="n">
        <v>1</v>
      </c>
      <c r="E24" s="22" t="n">
        <v>45553</v>
      </c>
      <c r="F24" s="0" t="n">
        <v>41</v>
      </c>
      <c r="G24" s="0" t="n">
        <v>759</v>
      </c>
      <c r="H24" s="24" t="n">
        <f aca="false">VLOOKUP(A24,coordinates!$A$3:$I$887,8,FALSE())</f>
        <v>35.28283</v>
      </c>
      <c r="I24" s="24" t="n">
        <f aca="false">VLOOKUP(A24,coordinates!$A$3:$I$887,9,FALSE())</f>
        <v>-110.45353</v>
      </c>
    </row>
    <row r="25" customFormat="false" ht="15.75" hidden="false" customHeight="false" outlineLevel="0" collapsed="false">
      <c r="A25" s="0" t="n">
        <v>464032991</v>
      </c>
      <c r="B25" s="0" t="s">
        <v>22</v>
      </c>
      <c r="C25" s="0" t="n">
        <v>2200</v>
      </c>
      <c r="D25" s="0" t="n">
        <v>1</v>
      </c>
      <c r="E25" s="22" t="n">
        <v>45552</v>
      </c>
      <c r="F25" s="0" t="n">
        <v>42</v>
      </c>
      <c r="G25" s="0" t="n">
        <v>1054</v>
      </c>
      <c r="H25" s="24" t="n">
        <f aca="false">VLOOKUP(A25,coordinates!$A$3:$I$887,8,FALSE())</f>
        <v>35.29647</v>
      </c>
      <c r="I25" s="24" t="n">
        <f aca="false">VLOOKUP(A25,coordinates!$A$3:$I$887,9,FALSE())</f>
        <v>-110.46123</v>
      </c>
    </row>
    <row r="26" customFormat="false" ht="15.75" hidden="false" customHeight="false" outlineLevel="0" collapsed="false">
      <c r="A26" s="0" t="n">
        <v>464033002</v>
      </c>
      <c r="B26" s="0" t="s">
        <v>22</v>
      </c>
      <c r="C26" s="0" t="n">
        <v>1475</v>
      </c>
      <c r="D26" s="0" t="n">
        <v>1</v>
      </c>
      <c r="E26" s="22" t="n">
        <v>45575</v>
      </c>
      <c r="F26" s="0" t="n">
        <v>19</v>
      </c>
      <c r="G26" s="0" t="n">
        <v>181</v>
      </c>
      <c r="H26" s="24" t="n">
        <f aca="false">VLOOKUP(A26,coordinates!$A$3:$I$887,8,FALSE())</f>
        <v>35.28691</v>
      </c>
      <c r="I26" s="24" t="n">
        <f aca="false">VLOOKUP(A26,coordinates!$A$3:$I$887,9,FALSE())</f>
        <v>-110.49768</v>
      </c>
    </row>
    <row r="27" customFormat="false" ht="15.75" hidden="false" customHeight="false" outlineLevel="0" collapsed="false">
      <c r="A27" s="0" t="n">
        <v>464033019</v>
      </c>
      <c r="B27" s="0" t="s">
        <v>22</v>
      </c>
      <c r="C27" s="0" t="n">
        <v>1200</v>
      </c>
      <c r="D27" s="0" t="n">
        <v>1</v>
      </c>
      <c r="E27" s="22" t="n">
        <v>45328</v>
      </c>
      <c r="F27" s="0" t="n">
        <v>266</v>
      </c>
      <c r="G27" s="0" t="n">
        <v>0</v>
      </c>
      <c r="H27" s="24" t="n">
        <f aca="false">VLOOKUP(A27,coordinates!$A$3:$I$887,8,FALSE())</f>
        <v>35.26559</v>
      </c>
      <c r="I27" s="24" t="n">
        <f aca="false">VLOOKUP(A27,coordinates!$A$3:$I$887,9,FALSE())</f>
        <v>-110.43813</v>
      </c>
    </row>
    <row r="28" customFormat="false" ht="15.75" hidden="false" customHeight="false" outlineLevel="0" collapsed="false">
      <c r="A28" s="0" t="n">
        <v>464033026</v>
      </c>
      <c r="B28" s="0" t="s">
        <v>22</v>
      </c>
      <c r="C28" s="0" t="n">
        <v>1200</v>
      </c>
      <c r="D28" s="0" t="n">
        <v>1</v>
      </c>
      <c r="E28" s="22" t="n">
        <v>45545</v>
      </c>
      <c r="F28" s="0" t="n">
        <v>49</v>
      </c>
      <c r="G28" s="0" t="n">
        <v>338</v>
      </c>
      <c r="H28" s="24" t="n">
        <f aca="false">VLOOKUP(A28,coordinates!$A$3:$I$887,8,FALSE())</f>
        <v>35.2121557</v>
      </c>
      <c r="I28" s="24" t="n">
        <f aca="false">VLOOKUP(A28,coordinates!$A$3:$I$887,9,FALSE())</f>
        <v>-110.3398408</v>
      </c>
    </row>
    <row r="29" customFormat="false" ht="15.75" hidden="false" customHeight="false" outlineLevel="0" collapsed="false">
      <c r="A29" s="0" t="n">
        <v>464033033</v>
      </c>
      <c r="B29" s="0" t="s">
        <v>22</v>
      </c>
      <c r="C29" s="0" t="n">
        <v>1475</v>
      </c>
      <c r="D29" s="0" t="n">
        <v>1</v>
      </c>
      <c r="E29" s="22" t="n">
        <v>45504</v>
      </c>
      <c r="F29" s="0" t="n">
        <v>90</v>
      </c>
      <c r="G29" s="0" t="n">
        <v>474</v>
      </c>
      <c r="H29" s="24" t="n">
        <f aca="false">VLOOKUP(A29,coordinates!$A$3:$I$887,8,FALSE())</f>
        <v>35.35139</v>
      </c>
      <c r="I29" s="24" t="n">
        <f aca="false">VLOOKUP(A29,coordinates!$A$3:$I$887,9,FALSE())</f>
        <v>-110.2633</v>
      </c>
    </row>
    <row r="30" customFormat="false" ht="15.75" hidden="false" customHeight="false" outlineLevel="0" collapsed="false">
      <c r="A30" s="0" t="n">
        <v>464033040</v>
      </c>
      <c r="B30" s="0" t="s">
        <v>22</v>
      </c>
      <c r="C30" s="0" t="n">
        <v>1200</v>
      </c>
      <c r="D30" s="0" t="n">
        <v>1</v>
      </c>
      <c r="E30" s="22" t="n">
        <v>45575</v>
      </c>
      <c r="F30" s="0" t="n">
        <v>19</v>
      </c>
      <c r="G30" s="0" t="n">
        <v>124</v>
      </c>
      <c r="H30" s="24" t="n">
        <f aca="false">VLOOKUP(A30,coordinates!$A$3:$I$887,8,FALSE())</f>
        <v>35.34937</v>
      </c>
      <c r="I30" s="24" t="n">
        <f aca="false">VLOOKUP(A30,coordinates!$A$3:$I$887,9,FALSE())</f>
        <v>-110.26079</v>
      </c>
    </row>
    <row r="31" customFormat="false" ht="15.75" hidden="false" customHeight="false" outlineLevel="0" collapsed="false">
      <c r="A31" s="0" t="n">
        <v>464033071</v>
      </c>
      <c r="B31" s="0" t="s">
        <v>22</v>
      </c>
      <c r="C31" s="0" t="n">
        <v>1475</v>
      </c>
      <c r="D31" s="0" t="n">
        <v>1</v>
      </c>
      <c r="E31" s="22" t="n">
        <v>45553</v>
      </c>
      <c r="F31" s="0" t="n">
        <v>41</v>
      </c>
      <c r="G31" s="0" t="n">
        <v>924</v>
      </c>
      <c r="H31" s="24" t="n">
        <f aca="false">VLOOKUP(A31,coordinates!$A$3:$I$887,8,FALSE())</f>
        <v>35.42689</v>
      </c>
      <c r="I31" s="24" t="n">
        <f aca="false">VLOOKUP(A31,coordinates!$A$3:$I$887,9,FALSE())</f>
        <v>-110.31125</v>
      </c>
    </row>
    <row r="32" customFormat="false" ht="15.75" hidden="false" customHeight="false" outlineLevel="0" collapsed="false">
      <c r="A32" s="0" t="n">
        <v>464033095</v>
      </c>
      <c r="B32" s="0" t="s">
        <v>22</v>
      </c>
      <c r="C32" s="0" t="n">
        <v>1200</v>
      </c>
      <c r="D32" s="0" t="n">
        <v>6</v>
      </c>
      <c r="E32" s="22" t="n">
        <v>45084</v>
      </c>
      <c r="F32" s="0" t="n">
        <v>510</v>
      </c>
      <c r="G32" s="0" t="n">
        <v>50</v>
      </c>
      <c r="H32" s="24" t="n">
        <f aca="false">VLOOKUP(A32,coordinates!$A$3:$I$887,8,FALSE())</f>
        <v>35.3156</v>
      </c>
      <c r="I32" s="24" t="n">
        <f aca="false">VLOOKUP(A32,coordinates!$A$3:$I$887,9,FALSE())</f>
        <v>-110.4271</v>
      </c>
    </row>
    <row r="33" customFormat="false" ht="15.75" hidden="false" customHeight="false" outlineLevel="0" collapsed="false">
      <c r="A33" s="0" t="n">
        <v>464033105</v>
      </c>
      <c r="B33" s="0" t="s">
        <v>22</v>
      </c>
      <c r="C33" s="0" t="n">
        <v>1200</v>
      </c>
      <c r="D33" s="0" t="n">
        <v>1</v>
      </c>
      <c r="E33" s="22" t="n">
        <v>45117</v>
      </c>
      <c r="F33" s="0" t="n">
        <v>477</v>
      </c>
      <c r="G33" s="0" t="n">
        <v>800</v>
      </c>
      <c r="H33" s="24" t="n">
        <f aca="false">VLOOKUP(A33,coordinates!$A$3:$I$887,8,FALSE())</f>
        <v>35.346</v>
      </c>
      <c r="I33" s="24" t="n">
        <f aca="false">VLOOKUP(A33,coordinates!$A$3:$I$887,9,FALSE())</f>
        <v>-110.3494</v>
      </c>
    </row>
    <row r="34" customFormat="false" ht="15.75" hidden="false" customHeight="false" outlineLevel="0" collapsed="false">
      <c r="A34" s="0" t="n">
        <v>464033112</v>
      </c>
      <c r="B34" s="0" t="s">
        <v>22</v>
      </c>
      <c r="C34" s="0" t="n">
        <v>1000</v>
      </c>
      <c r="D34" s="0" t="n">
        <v>1</v>
      </c>
      <c r="E34" s="22" t="n">
        <v>45511</v>
      </c>
      <c r="F34" s="0" t="n">
        <v>83</v>
      </c>
      <c r="G34" s="0" t="n">
        <v>1128</v>
      </c>
      <c r="H34" s="24" t="n">
        <f aca="false">VLOOKUP(A34,coordinates!$A$3:$I$887,8,FALSE())</f>
        <v>35.3113874</v>
      </c>
      <c r="I34" s="24" t="n">
        <f aca="false">VLOOKUP(A34,coordinates!$A$3:$I$887,9,FALSE())</f>
        <v>-110.4280825</v>
      </c>
    </row>
    <row r="35" customFormat="false" ht="15.75" hidden="false" customHeight="false" outlineLevel="0" collapsed="false">
      <c r="A35" s="0" t="n">
        <v>464033129</v>
      </c>
      <c r="B35" s="0" t="s">
        <v>22</v>
      </c>
      <c r="C35" s="0" t="n">
        <v>1200</v>
      </c>
      <c r="D35" s="0" t="n">
        <v>1</v>
      </c>
      <c r="E35" s="22" t="n">
        <v>45545</v>
      </c>
      <c r="F35" s="0" t="n">
        <v>49</v>
      </c>
      <c r="G35" s="0" t="n">
        <v>527</v>
      </c>
      <c r="H35" s="24" t="n">
        <f aca="false">VLOOKUP(A35,coordinates!$A$3:$I$887,8,FALSE())</f>
        <v>35.21246</v>
      </c>
      <c r="I35" s="24" t="n">
        <f aca="false">VLOOKUP(A35,coordinates!$A$3:$I$887,9,FALSE())</f>
        <v>-110.33985</v>
      </c>
    </row>
    <row r="36" customFormat="false" ht="15.75" hidden="false" customHeight="false" outlineLevel="0" collapsed="false">
      <c r="A36" s="0" t="n">
        <v>464033136</v>
      </c>
      <c r="B36" s="0" t="s">
        <v>22</v>
      </c>
      <c r="C36" s="0" t="n">
        <v>1200</v>
      </c>
      <c r="D36" s="0" t="n">
        <v>2</v>
      </c>
      <c r="E36" s="22" t="n">
        <v>45126</v>
      </c>
      <c r="F36" s="0" t="n">
        <v>468</v>
      </c>
      <c r="G36" s="0" t="n">
        <v>800</v>
      </c>
      <c r="H36" s="24" t="n">
        <f aca="false">VLOOKUP(A36,coordinates!$A$3:$I$887,8,FALSE())</f>
        <v>35.4512971</v>
      </c>
      <c r="I36" s="24" t="n">
        <f aca="false">VLOOKUP(A36,coordinates!$A$3:$I$887,9,FALSE())</f>
        <v>-110.3051175</v>
      </c>
    </row>
    <row r="37" customFormat="false" ht="15.75" hidden="false" customHeight="false" outlineLevel="0" collapsed="false">
      <c r="A37" s="0" t="n">
        <v>464033143</v>
      </c>
      <c r="B37" s="0" t="s">
        <v>22</v>
      </c>
      <c r="C37" s="0" t="n">
        <v>1475</v>
      </c>
      <c r="D37" s="0" t="n">
        <v>1</v>
      </c>
      <c r="E37" s="22" t="n">
        <v>45553</v>
      </c>
      <c r="F37" s="0" t="n">
        <v>41</v>
      </c>
      <c r="G37" s="0" t="n">
        <v>326</v>
      </c>
      <c r="H37" s="24" t="n">
        <f aca="false">VLOOKUP(A37,coordinates!$A$3:$I$887,8,FALSE())</f>
        <v>35.4406668</v>
      </c>
      <c r="I37" s="24" t="n">
        <f aca="false">VLOOKUP(A37,coordinates!$A$3:$I$887,9,FALSE())</f>
        <v>-110.3108735</v>
      </c>
    </row>
    <row r="38" customFormat="false" ht="15.75" hidden="false" customHeight="false" outlineLevel="0" collapsed="false">
      <c r="A38" s="0" t="n">
        <v>464033150</v>
      </c>
      <c r="B38" s="0" t="s">
        <v>22</v>
      </c>
      <c r="C38" s="0" t="n">
        <v>1200</v>
      </c>
      <c r="D38" s="0" t="n">
        <v>1</v>
      </c>
      <c r="E38" s="22" t="n">
        <v>45547</v>
      </c>
      <c r="F38" s="0" t="n">
        <v>47</v>
      </c>
      <c r="G38" s="0" t="n">
        <v>436</v>
      </c>
      <c r="H38" s="24" t="n">
        <f aca="false">VLOOKUP(A38,coordinates!$A$3:$I$887,8,FALSE())</f>
        <v>35.3662666</v>
      </c>
      <c r="I38" s="24" t="n">
        <f aca="false">VLOOKUP(A38,coordinates!$A$3:$I$887,9,FALSE())</f>
        <v>-110.5603515</v>
      </c>
    </row>
    <row r="39" customFormat="false" ht="15.75" hidden="false" customHeight="false" outlineLevel="0" collapsed="false">
      <c r="A39" s="0" t="n">
        <v>464033167</v>
      </c>
      <c r="B39" s="0" t="s">
        <v>22</v>
      </c>
      <c r="C39" s="0" t="n">
        <v>1200</v>
      </c>
      <c r="D39" s="0" t="n">
        <v>1</v>
      </c>
      <c r="E39" s="22" t="n">
        <v>45547</v>
      </c>
      <c r="F39" s="0" t="n">
        <v>47</v>
      </c>
      <c r="G39" s="0" t="n">
        <v>657</v>
      </c>
      <c r="H39" s="24" t="n">
        <f aca="false">VLOOKUP(A39,coordinates!$A$3:$I$887,8,FALSE())</f>
        <v>35.3656845</v>
      </c>
      <c r="I39" s="24" t="n">
        <f aca="false">VLOOKUP(A39,coordinates!$A$3:$I$887,9,FALSE())</f>
        <v>-110.5600632</v>
      </c>
    </row>
    <row r="40" customFormat="false" ht="15.75" hidden="false" customHeight="false" outlineLevel="0" collapsed="false">
      <c r="A40" s="0" t="n">
        <v>464033174</v>
      </c>
      <c r="B40" s="0" t="s">
        <v>22</v>
      </c>
      <c r="C40" s="0" t="n">
        <v>1200</v>
      </c>
      <c r="D40" s="0" t="n">
        <v>1</v>
      </c>
      <c r="E40" s="22" t="n">
        <v>45530</v>
      </c>
      <c r="F40" s="0" t="n">
        <v>64</v>
      </c>
      <c r="G40" s="0" t="n">
        <v>282</v>
      </c>
      <c r="H40" s="24" t="n">
        <f aca="false">VLOOKUP(A40,coordinates!$A$3:$I$887,8,FALSE())</f>
        <v>35.37227</v>
      </c>
      <c r="I40" s="24" t="n">
        <f aca="false">VLOOKUP(A40,coordinates!$A$3:$I$887,9,FALSE())</f>
        <v>-110.46538</v>
      </c>
    </row>
    <row r="41" customFormat="false" ht="15.75" hidden="false" customHeight="false" outlineLevel="0" collapsed="false">
      <c r="A41" s="0" t="n">
        <v>464033181</v>
      </c>
      <c r="B41" s="0" t="s">
        <v>22</v>
      </c>
      <c r="C41" s="0" t="n">
        <v>1475</v>
      </c>
      <c r="D41" s="0" t="n">
        <v>1</v>
      </c>
      <c r="E41" s="22" t="n">
        <v>45545</v>
      </c>
      <c r="F41" s="0" t="n">
        <v>49</v>
      </c>
      <c r="G41" s="0" t="n">
        <v>471</v>
      </c>
      <c r="H41" s="24" t="n">
        <f aca="false">VLOOKUP(A41,coordinates!$A$3:$I$887,8,FALSE())</f>
        <v>35.2149</v>
      </c>
      <c r="I41" s="24" t="n">
        <f aca="false">VLOOKUP(A41,coordinates!$A$3:$I$887,9,FALSE())</f>
        <v>-110.33976</v>
      </c>
    </row>
    <row r="42" customFormat="false" ht="15.75" hidden="false" customHeight="false" outlineLevel="0" collapsed="false">
      <c r="A42" s="0" t="n">
        <v>464033198</v>
      </c>
      <c r="B42" s="0" t="s">
        <v>22</v>
      </c>
      <c r="C42" s="0" t="n">
        <v>1475</v>
      </c>
      <c r="D42" s="0" t="n">
        <v>1</v>
      </c>
      <c r="E42" s="22" t="n">
        <v>45097</v>
      </c>
      <c r="F42" s="0" t="n">
        <v>497</v>
      </c>
      <c r="G42" s="0" t="n">
        <v>400</v>
      </c>
      <c r="H42" s="24" t="n">
        <f aca="false">VLOOKUP(A42,coordinates!$A$3:$I$887,8,FALSE())</f>
        <v>35.21482</v>
      </c>
      <c r="I42" s="24" t="n">
        <f aca="false">VLOOKUP(A42,coordinates!$A$3:$I$887,9,FALSE())</f>
        <v>-110.33985</v>
      </c>
    </row>
    <row r="43" customFormat="false" ht="15.75" hidden="false" customHeight="false" outlineLevel="0" collapsed="false">
      <c r="A43" s="0" t="n">
        <v>464033208</v>
      </c>
      <c r="B43" s="0" t="s">
        <v>22</v>
      </c>
      <c r="C43" s="0" t="n">
        <v>1475</v>
      </c>
      <c r="D43" s="0" t="n">
        <v>1</v>
      </c>
      <c r="E43" s="22" t="n">
        <v>45495</v>
      </c>
      <c r="F43" s="0" t="n">
        <v>99</v>
      </c>
      <c r="G43" s="0" t="n">
        <v>432</v>
      </c>
      <c r="H43" s="24" t="n">
        <f aca="false">VLOOKUP(A43,coordinates!$A$3:$I$887,8,FALSE())</f>
        <v>35.39266</v>
      </c>
      <c r="I43" s="24" t="n">
        <f aca="false">VLOOKUP(A43,coordinates!$A$3:$I$887,9,FALSE())</f>
        <v>-110.35934</v>
      </c>
    </row>
    <row r="44" customFormat="false" ht="15.75" hidden="false" customHeight="false" outlineLevel="0" collapsed="false">
      <c r="A44" s="0" t="n">
        <v>464033215</v>
      </c>
      <c r="B44" s="0" t="s">
        <v>22</v>
      </c>
      <c r="C44" s="0" t="n">
        <v>1200</v>
      </c>
      <c r="D44" s="0" t="n">
        <v>1</v>
      </c>
      <c r="E44" s="22" t="n">
        <v>45574</v>
      </c>
      <c r="F44" s="0" t="n">
        <v>20</v>
      </c>
      <c r="G44" s="0" t="n">
        <v>860</v>
      </c>
      <c r="H44" s="24" t="n">
        <f aca="false">VLOOKUP(A44,coordinates!$A$3:$I$887,8,FALSE())</f>
        <v>35.32418</v>
      </c>
      <c r="I44" s="24" t="n">
        <f aca="false">VLOOKUP(A44,coordinates!$A$3:$I$887,9,FALSE())</f>
        <v>-110.44386</v>
      </c>
    </row>
    <row r="45" customFormat="false" ht="15.75" hidden="false" customHeight="false" outlineLevel="0" collapsed="false">
      <c r="A45" s="0" t="n">
        <v>464033222</v>
      </c>
      <c r="B45" s="0" t="s">
        <v>22</v>
      </c>
      <c r="C45" s="0" t="n">
        <v>1200</v>
      </c>
      <c r="D45" s="0" t="n">
        <v>1</v>
      </c>
      <c r="E45" s="22" t="n">
        <v>45568</v>
      </c>
      <c r="F45" s="0" t="n">
        <v>26</v>
      </c>
      <c r="G45" s="0" t="n">
        <v>694</v>
      </c>
      <c r="H45" s="24" t="n">
        <f aca="false">VLOOKUP(A45,coordinates!$A$3:$I$887,8,FALSE())</f>
        <v>35.33583</v>
      </c>
      <c r="I45" s="24" t="n">
        <f aca="false">VLOOKUP(A45,coordinates!$A$3:$I$887,9,FALSE())</f>
        <v>-110.5492</v>
      </c>
    </row>
    <row r="46" customFormat="false" ht="15.75" hidden="false" customHeight="false" outlineLevel="0" collapsed="false">
      <c r="A46" s="0" t="n">
        <v>464033239</v>
      </c>
      <c r="B46" s="0" t="s">
        <v>22</v>
      </c>
      <c r="C46" s="0" t="n">
        <v>1475</v>
      </c>
      <c r="D46" s="0" t="n">
        <v>1</v>
      </c>
      <c r="E46" s="22" t="n">
        <v>45313</v>
      </c>
      <c r="F46" s="0" t="n">
        <v>281</v>
      </c>
      <c r="G46" s="0" t="n">
        <v>615</v>
      </c>
      <c r="H46" s="24" t="n">
        <f aca="false">VLOOKUP(A46,coordinates!$A$3:$I$887,8,FALSE())</f>
        <v>35.3560821</v>
      </c>
      <c r="I46" s="24" t="n">
        <f aca="false">VLOOKUP(A46,coordinates!$A$3:$I$887,9,FALSE())</f>
        <v>-110.5368386</v>
      </c>
    </row>
    <row r="47" customFormat="false" ht="15.75" hidden="false" customHeight="false" outlineLevel="0" collapsed="false">
      <c r="A47" s="0" t="n">
        <v>464033246</v>
      </c>
      <c r="B47" s="0" t="s">
        <v>22</v>
      </c>
      <c r="C47" s="0" t="n">
        <v>1475</v>
      </c>
      <c r="D47" s="0" t="n">
        <v>1</v>
      </c>
      <c r="E47" s="22" t="n">
        <v>45468</v>
      </c>
      <c r="F47" s="0" t="n">
        <v>126</v>
      </c>
      <c r="G47" s="0" t="n">
        <v>589</v>
      </c>
      <c r="H47" s="24" t="n">
        <f aca="false">VLOOKUP(A47,coordinates!$A$3:$I$887,8,FALSE())</f>
        <v>35.21536</v>
      </c>
      <c r="I47" s="24" t="n">
        <f aca="false">VLOOKUP(A47,coordinates!$A$3:$I$887,9,FALSE())</f>
        <v>-110.34437</v>
      </c>
    </row>
    <row r="48" customFormat="false" ht="15.75" hidden="false" customHeight="false" outlineLevel="0" collapsed="false">
      <c r="A48" s="0" t="n">
        <v>464033253</v>
      </c>
      <c r="B48" s="0" t="s">
        <v>22</v>
      </c>
      <c r="C48" s="0" t="n">
        <v>1200</v>
      </c>
      <c r="D48" s="0" t="n">
        <v>1</v>
      </c>
      <c r="E48" s="22" t="n">
        <v>45568</v>
      </c>
      <c r="F48" s="0" t="n">
        <v>26</v>
      </c>
      <c r="G48" s="0" t="n">
        <v>219</v>
      </c>
      <c r="H48" s="24" t="n">
        <f aca="false">VLOOKUP(A48,coordinates!$A$3:$I$887,8,FALSE())</f>
        <v>35.3360894</v>
      </c>
      <c r="I48" s="24" t="n">
        <f aca="false">VLOOKUP(A48,coordinates!$A$3:$I$887,9,FALSE())</f>
        <v>-110.5487345</v>
      </c>
    </row>
    <row r="49" customFormat="false" ht="15.75" hidden="false" customHeight="false" outlineLevel="0" collapsed="false">
      <c r="A49" s="0" t="n">
        <v>464033260</v>
      </c>
      <c r="B49" s="0" t="s">
        <v>22</v>
      </c>
      <c r="C49" s="0" t="n">
        <v>1200</v>
      </c>
      <c r="D49" s="0" t="n">
        <v>1</v>
      </c>
      <c r="E49" s="22" t="n">
        <v>45371</v>
      </c>
      <c r="F49" s="0" t="n">
        <v>223</v>
      </c>
      <c r="G49" s="0" t="n">
        <v>540</v>
      </c>
      <c r="H49" s="24" t="n">
        <f aca="false">VLOOKUP(A49,coordinates!$A$3:$I$887,8,FALSE())</f>
        <v>35.396385</v>
      </c>
      <c r="I49" s="24" t="n">
        <f aca="false">VLOOKUP(A49,coordinates!$A$3:$I$887,9,FALSE())</f>
        <v>-110.35051</v>
      </c>
    </row>
    <row r="50" customFormat="false" ht="15.75" hidden="false" customHeight="false" outlineLevel="0" collapsed="false">
      <c r="A50" s="0" t="n">
        <v>464033284</v>
      </c>
      <c r="B50" s="0" t="s">
        <v>22</v>
      </c>
      <c r="C50" s="0" t="n">
        <v>1200</v>
      </c>
      <c r="D50" s="0" t="n">
        <v>2</v>
      </c>
      <c r="E50" s="22" t="n">
        <v>45580</v>
      </c>
      <c r="F50" s="0" t="n">
        <v>14</v>
      </c>
      <c r="G50" s="0" t="n">
        <v>500</v>
      </c>
      <c r="H50" s="24" t="n">
        <f aca="false">VLOOKUP(A50,coordinates!$A$3:$I$887,8,FALSE())</f>
        <v>35.3884598</v>
      </c>
      <c r="I50" s="24" t="n">
        <f aca="false">VLOOKUP(A50,coordinates!$A$3:$I$887,9,FALSE())</f>
        <v>-110.3672522</v>
      </c>
    </row>
    <row r="51" customFormat="false" ht="15.75" hidden="false" customHeight="false" outlineLevel="0" collapsed="false">
      <c r="A51" s="0" t="n">
        <v>464033291</v>
      </c>
      <c r="B51" s="0" t="s">
        <v>22</v>
      </c>
      <c r="C51" s="0" t="n">
        <v>1200</v>
      </c>
      <c r="D51" s="0" t="n">
        <v>2</v>
      </c>
      <c r="E51" s="22" t="n">
        <v>45547</v>
      </c>
      <c r="F51" s="0" t="n">
        <v>47</v>
      </c>
      <c r="G51" s="0" t="n">
        <v>145</v>
      </c>
      <c r="H51" s="24" t="n">
        <f aca="false">VLOOKUP(A51,coordinates!$A$3:$I$887,8,FALSE())</f>
        <v>35.3253212</v>
      </c>
      <c r="I51" s="24" t="n">
        <f aca="false">VLOOKUP(A51,coordinates!$A$3:$I$887,9,FALSE())</f>
        <v>-110.414958</v>
      </c>
    </row>
    <row r="52" customFormat="false" ht="15.75" hidden="false" customHeight="false" outlineLevel="0" collapsed="false">
      <c r="A52" s="0" t="n">
        <v>464033301</v>
      </c>
      <c r="B52" s="0" t="s">
        <v>22</v>
      </c>
      <c r="C52" s="0" t="n">
        <v>1200</v>
      </c>
      <c r="D52" s="0" t="n">
        <v>1</v>
      </c>
      <c r="E52" s="22" t="n">
        <v>45491</v>
      </c>
      <c r="F52" s="0" t="n">
        <v>103</v>
      </c>
      <c r="G52" s="0" t="n">
        <v>207</v>
      </c>
      <c r="H52" s="24" t="n">
        <f aca="false">VLOOKUP(A52,coordinates!$A$3:$I$887,8,FALSE())</f>
        <v>35.329921</v>
      </c>
      <c r="I52" s="24" t="n">
        <f aca="false">VLOOKUP(A52,coordinates!$A$3:$I$887,9,FALSE())</f>
        <v>-110.3353299</v>
      </c>
    </row>
    <row r="53" customFormat="false" ht="15.75" hidden="false" customHeight="false" outlineLevel="0" collapsed="false">
      <c r="A53" s="0" t="n">
        <v>464033318</v>
      </c>
      <c r="B53" s="0" t="s">
        <v>22</v>
      </c>
      <c r="C53" s="0" t="n">
        <v>1475</v>
      </c>
      <c r="D53" s="0" t="n">
        <v>1</v>
      </c>
      <c r="E53" s="22" t="n">
        <v>45561</v>
      </c>
      <c r="F53" s="0" t="n">
        <v>33</v>
      </c>
      <c r="G53" s="0" t="n">
        <v>828</v>
      </c>
      <c r="H53" s="24" t="n">
        <f aca="false">VLOOKUP(A53,coordinates!$A$3:$I$887,8,FALSE())</f>
        <v>35.4580649</v>
      </c>
      <c r="I53" s="24" t="n">
        <f aca="false">VLOOKUP(A53,coordinates!$A$3:$I$887,9,FALSE())</f>
        <v>-110.3227017</v>
      </c>
    </row>
    <row r="54" customFormat="false" ht="15.75" hidden="false" customHeight="false" outlineLevel="0" collapsed="false">
      <c r="A54" s="0" t="n">
        <v>464033325</v>
      </c>
      <c r="B54" s="0" t="s">
        <v>22</v>
      </c>
      <c r="C54" s="0" t="n">
        <v>1200</v>
      </c>
      <c r="D54" s="0" t="n">
        <v>4</v>
      </c>
      <c r="E54" s="22" t="n">
        <v>45546</v>
      </c>
      <c r="F54" s="0" t="n">
        <v>48</v>
      </c>
      <c r="G54" s="0" t="n">
        <v>444</v>
      </c>
      <c r="H54" s="24" t="n">
        <f aca="false">VLOOKUP(A54,coordinates!$A$3:$I$887,8,FALSE())</f>
        <v>35.3003795</v>
      </c>
      <c r="I54" s="24" t="n">
        <f aca="false">VLOOKUP(A54,coordinates!$A$3:$I$887,9,FALSE())</f>
        <v>-110.2574818</v>
      </c>
    </row>
    <row r="55" customFormat="false" ht="15.75" hidden="false" customHeight="false" outlineLevel="0" collapsed="false">
      <c r="A55" s="0" t="n">
        <v>464033332</v>
      </c>
      <c r="B55" s="0" t="s">
        <v>22</v>
      </c>
      <c r="C55" s="0" t="n">
        <v>1475</v>
      </c>
      <c r="D55" s="0" t="n">
        <v>4</v>
      </c>
      <c r="E55" s="22" t="n">
        <v>45488</v>
      </c>
      <c r="F55" s="0" t="n">
        <v>106</v>
      </c>
      <c r="G55" s="0" t="n">
        <v>660</v>
      </c>
      <c r="H55" s="24" t="n">
        <f aca="false">VLOOKUP(A55,coordinates!$A$3:$I$887,8,FALSE())</f>
        <v>35.34485</v>
      </c>
      <c r="I55" s="24" t="n">
        <f aca="false">VLOOKUP(A55,coordinates!$A$3:$I$887,9,FALSE())</f>
        <v>-110.34371</v>
      </c>
    </row>
    <row r="56" customFormat="false" ht="15.75" hidden="false" customHeight="false" outlineLevel="0" collapsed="false">
      <c r="A56" s="0" t="n">
        <v>464033349</v>
      </c>
      <c r="B56" s="0" t="s">
        <v>22</v>
      </c>
      <c r="C56" s="0" t="n">
        <v>1200</v>
      </c>
      <c r="D56" s="0" t="n">
        <v>3</v>
      </c>
      <c r="E56" s="22" t="n">
        <v>45553</v>
      </c>
      <c r="F56" s="0" t="n">
        <v>41</v>
      </c>
      <c r="G56" s="0" t="n">
        <v>383</v>
      </c>
      <c r="H56" s="24" t="n">
        <f aca="false">VLOOKUP(A56,coordinates!$A$3:$I$887,8,FALSE())</f>
        <v>35.3928125</v>
      </c>
      <c r="I56" s="24" t="n">
        <f aca="false">VLOOKUP(A56,coordinates!$A$3:$I$887,9,FALSE())</f>
        <v>-110.359396</v>
      </c>
    </row>
    <row r="57" customFormat="false" ht="15.75" hidden="false" customHeight="false" outlineLevel="0" collapsed="false">
      <c r="A57" s="0" t="n">
        <v>464033356</v>
      </c>
      <c r="B57" s="0" t="s">
        <v>22</v>
      </c>
      <c r="C57" s="0" t="n">
        <v>275</v>
      </c>
      <c r="D57" s="0" t="n">
        <v>1</v>
      </c>
      <c r="E57" s="22" t="n">
        <v>45491</v>
      </c>
      <c r="F57" s="0" t="n">
        <v>103</v>
      </c>
      <c r="G57" s="0" t="n">
        <v>257</v>
      </c>
      <c r="H57" s="24" t="n">
        <f aca="false">VLOOKUP(A57,coordinates!$A$3:$I$887,8,FALSE())</f>
        <v>35.3365377</v>
      </c>
      <c r="I57" s="24" t="n">
        <f aca="false">VLOOKUP(A57,coordinates!$A$3:$I$887,9,FALSE())</f>
        <v>-110.3390803</v>
      </c>
    </row>
    <row r="58" customFormat="false" ht="15.75" hidden="false" customHeight="false" outlineLevel="0" collapsed="false">
      <c r="A58" s="0" t="n">
        <v>464033363</v>
      </c>
      <c r="B58" s="0" t="s">
        <v>22</v>
      </c>
      <c r="C58" s="0" t="n">
        <v>1200</v>
      </c>
      <c r="D58" s="0" t="n">
        <v>5</v>
      </c>
      <c r="E58" s="22" t="n">
        <v>45530</v>
      </c>
      <c r="F58" s="0" t="n">
        <v>64</v>
      </c>
      <c r="G58" s="0" t="n">
        <v>305</v>
      </c>
      <c r="H58" s="24" t="n">
        <f aca="false">VLOOKUP(A58,coordinates!$A$3:$I$887,8,FALSE())</f>
        <v>35.222206</v>
      </c>
      <c r="I58" s="24" t="n">
        <f aca="false">VLOOKUP(A58,coordinates!$A$3:$I$887,9,FALSE())</f>
        <v>-110.42011</v>
      </c>
    </row>
    <row r="59" customFormat="false" ht="15.75" hidden="false" customHeight="false" outlineLevel="0" collapsed="false">
      <c r="A59" s="0" t="n">
        <v>464033370</v>
      </c>
      <c r="B59" s="0" t="s">
        <v>22</v>
      </c>
      <c r="C59" s="0" t="n">
        <v>1200</v>
      </c>
      <c r="D59" s="0" t="n">
        <v>1</v>
      </c>
      <c r="E59" s="22" t="n">
        <v>45232</v>
      </c>
      <c r="F59" s="0" t="n">
        <v>362</v>
      </c>
      <c r="G59" s="0" t="n">
        <v>200</v>
      </c>
      <c r="H59" s="24" t="n">
        <f aca="false">VLOOKUP(A59,coordinates!$A$3:$I$887,8,FALSE())</f>
        <v>35.42739</v>
      </c>
      <c r="I59" s="24" t="n">
        <f aca="false">VLOOKUP(A59,coordinates!$A$3:$I$887,9,FALSE())</f>
        <v>-110.2268</v>
      </c>
    </row>
    <row r="60" customFormat="false" ht="15.75" hidden="false" customHeight="false" outlineLevel="0" collapsed="false">
      <c r="A60" s="0" t="n">
        <v>464033387</v>
      </c>
      <c r="B60" s="0" t="s">
        <v>22</v>
      </c>
      <c r="C60" s="0" t="n">
        <v>1200</v>
      </c>
      <c r="D60" s="0" t="n">
        <v>3</v>
      </c>
      <c r="E60" s="22" t="n">
        <v>45546</v>
      </c>
      <c r="F60" s="0" t="n">
        <v>48</v>
      </c>
      <c r="G60" s="0" t="n">
        <v>211</v>
      </c>
      <c r="H60" s="24" t="n">
        <f aca="false">VLOOKUP(A60,coordinates!$A$3:$I$887,8,FALSE())</f>
        <v>35.3728172</v>
      </c>
      <c r="I60" s="24" t="n">
        <f aca="false">VLOOKUP(A60,coordinates!$A$3:$I$887,9,FALSE())</f>
        <v>-110.3172924</v>
      </c>
    </row>
    <row r="61" customFormat="false" ht="15.75" hidden="false" customHeight="false" outlineLevel="0" collapsed="false">
      <c r="A61" s="0" t="n">
        <v>464033394</v>
      </c>
      <c r="B61" s="0" t="s">
        <v>22</v>
      </c>
      <c r="C61" s="0" t="n">
        <v>1200</v>
      </c>
      <c r="D61" s="0" t="n">
        <v>1</v>
      </c>
      <c r="E61" s="22" t="n">
        <v>45575</v>
      </c>
      <c r="F61" s="0" t="n">
        <v>19</v>
      </c>
      <c r="G61" s="0" t="n">
        <v>55</v>
      </c>
      <c r="H61" s="24" t="n">
        <f aca="false">VLOOKUP(A61,coordinates!$A$3:$I$887,8,FALSE())</f>
        <v>35.291752</v>
      </c>
      <c r="I61" s="24" t="n">
        <f aca="false">VLOOKUP(A61,coordinates!$A$3:$I$887,9,FALSE())</f>
        <v>-110.498085</v>
      </c>
    </row>
    <row r="62" customFormat="false" ht="15.75" hidden="false" customHeight="false" outlineLevel="0" collapsed="false">
      <c r="A62" s="0" t="n">
        <v>464033404</v>
      </c>
      <c r="B62" s="0" t="s">
        <v>22</v>
      </c>
      <c r="C62" s="0" t="n">
        <v>1200</v>
      </c>
      <c r="D62" s="0" t="n">
        <v>3</v>
      </c>
      <c r="E62" s="22" t="n">
        <v>45379</v>
      </c>
      <c r="F62" s="0" t="n">
        <v>215</v>
      </c>
      <c r="G62" s="0" t="n">
        <v>239</v>
      </c>
      <c r="H62" s="24" t="n">
        <f aca="false">VLOOKUP(A62,coordinates!$A$3:$I$887,8,FALSE())</f>
        <v>35.311804</v>
      </c>
      <c r="I62" s="24" t="n">
        <f aca="false">VLOOKUP(A62,coordinates!$A$3:$I$887,9,FALSE())</f>
        <v>-110.427989</v>
      </c>
    </row>
    <row r="63" customFormat="false" ht="15.75" hidden="false" customHeight="false" outlineLevel="0" collapsed="false">
      <c r="A63" s="0" t="n">
        <v>464033411</v>
      </c>
      <c r="B63" s="0" t="s">
        <v>22</v>
      </c>
      <c r="C63" s="0" t="n">
        <v>1200</v>
      </c>
      <c r="D63" s="0" t="n">
        <v>3</v>
      </c>
      <c r="E63" s="22" t="n">
        <v>45558</v>
      </c>
      <c r="F63" s="0" t="n">
        <v>36</v>
      </c>
      <c r="G63" s="0" t="n">
        <v>91</v>
      </c>
      <c r="H63" s="24" t="n">
        <f aca="false">VLOOKUP(A63,coordinates!$A$3:$I$887,8,FALSE())</f>
        <v>35.282852</v>
      </c>
      <c r="I63" s="24" t="n">
        <f aca="false">VLOOKUP(A63,coordinates!$A$3:$I$887,9,FALSE())</f>
        <v>-110.454201</v>
      </c>
    </row>
    <row r="64" customFormat="false" ht="15.75" hidden="false" customHeight="false" outlineLevel="0" collapsed="false">
      <c r="A64" s="0" t="n">
        <v>464033428</v>
      </c>
      <c r="B64" s="0" t="s">
        <v>22</v>
      </c>
      <c r="C64" s="0" t="n">
        <v>1475</v>
      </c>
      <c r="D64" s="0" t="n">
        <v>2</v>
      </c>
      <c r="E64" s="22" t="n">
        <v>45574</v>
      </c>
      <c r="F64" s="0" t="n">
        <v>20</v>
      </c>
      <c r="G64" s="0" t="n">
        <v>610</v>
      </c>
      <c r="H64" s="24" t="n">
        <f aca="false">VLOOKUP(A64,coordinates!$A$3:$I$887,8,FALSE())</f>
        <v>35.4000376</v>
      </c>
      <c r="I64" s="24" t="n">
        <f aca="false">VLOOKUP(A64,coordinates!$A$3:$I$887,9,FALSE())</f>
        <v>-110.3176666</v>
      </c>
    </row>
    <row r="65" customFormat="false" ht="15.75" hidden="false" customHeight="false" outlineLevel="0" collapsed="false">
      <c r="A65" s="0" t="n">
        <v>464033435</v>
      </c>
      <c r="B65" s="0" t="s">
        <v>22</v>
      </c>
      <c r="C65" s="0" t="n">
        <v>1200</v>
      </c>
      <c r="D65" s="0" t="n">
        <v>4</v>
      </c>
      <c r="E65" s="22" t="n">
        <v>45582</v>
      </c>
      <c r="F65" s="0" t="n">
        <v>12</v>
      </c>
      <c r="G65" s="0" t="n">
        <v>800</v>
      </c>
      <c r="H65" s="24" t="n">
        <f aca="false">VLOOKUP(A65,coordinates!$A$3:$I$887,8,FALSE())</f>
        <v>35.3541141</v>
      </c>
      <c r="I65" s="24" t="n">
        <f aca="false">VLOOKUP(A65,coordinates!$A$3:$I$887,9,FALSE())</f>
        <v>-110.4533176</v>
      </c>
    </row>
    <row r="66" customFormat="false" ht="15.75" hidden="false" customHeight="false" outlineLevel="0" collapsed="false">
      <c r="A66" s="0" t="n">
        <v>464033442</v>
      </c>
      <c r="B66" s="0" t="s">
        <v>22</v>
      </c>
      <c r="C66" s="0" t="n">
        <v>1200</v>
      </c>
      <c r="D66" s="0" t="n">
        <v>3</v>
      </c>
      <c r="E66" s="22" t="n">
        <v>45554</v>
      </c>
      <c r="F66" s="0" t="n">
        <v>40</v>
      </c>
      <c r="G66" s="0" t="n">
        <v>483</v>
      </c>
      <c r="H66" s="24" t="n">
        <f aca="false">VLOOKUP(A66,coordinates!$A$3:$I$887,8,FALSE())</f>
        <v>35.27924101</v>
      </c>
      <c r="I66" s="24" t="n">
        <f aca="false">VLOOKUP(A66,coordinates!$A$3:$I$887,9,FALSE())</f>
        <v>-110.2733374</v>
      </c>
    </row>
    <row r="67" customFormat="false" ht="15.75" hidden="false" customHeight="false" outlineLevel="0" collapsed="false">
      <c r="A67" s="0" t="n">
        <v>464033466</v>
      </c>
      <c r="B67" s="0" t="s">
        <v>22</v>
      </c>
      <c r="C67" s="0" t="n">
        <v>1200</v>
      </c>
      <c r="D67" s="0" t="n">
        <v>3</v>
      </c>
      <c r="E67" s="22" t="n">
        <v>45547</v>
      </c>
      <c r="F67" s="0" t="n">
        <v>47</v>
      </c>
      <c r="G67" s="0" t="n">
        <v>108</v>
      </c>
      <c r="H67" s="24" t="n">
        <f aca="false">VLOOKUP(A67,coordinates!$A$3:$I$887,8,FALSE())</f>
        <v>35.20946024</v>
      </c>
      <c r="I67" s="24" t="n">
        <f aca="false">VLOOKUP(A67,coordinates!$A$3:$I$887,9,FALSE())</f>
        <v>-110.4101623</v>
      </c>
    </row>
    <row r="68" customFormat="false" ht="15.75" hidden="false" customHeight="false" outlineLevel="0" collapsed="false">
      <c r="A68" s="0" t="n">
        <v>464033473</v>
      </c>
      <c r="B68" s="0" t="s">
        <v>22</v>
      </c>
      <c r="C68" s="0" t="n">
        <v>1200</v>
      </c>
      <c r="D68" s="0" t="n">
        <v>2</v>
      </c>
      <c r="E68" s="22" t="n">
        <v>45474</v>
      </c>
      <c r="F68" s="0" t="n">
        <v>120</v>
      </c>
      <c r="G68" s="0" t="n">
        <v>189</v>
      </c>
      <c r="H68" s="24" t="n">
        <f aca="false">VLOOKUP(A68,coordinates!$A$3:$I$887,8,FALSE())</f>
        <v>35.35132009</v>
      </c>
      <c r="I68" s="24" t="n">
        <f aca="false">VLOOKUP(A68,coordinates!$A$3:$I$887,9,FALSE())</f>
        <v>-110.5790601</v>
      </c>
    </row>
    <row r="69" customFormat="false" ht="15.75" hidden="false" customHeight="false" outlineLevel="0" collapsed="false">
      <c r="A69" s="0" t="n">
        <v>464033480</v>
      </c>
      <c r="B69" s="0" t="s">
        <v>22</v>
      </c>
      <c r="C69" s="0" t="n">
        <v>1475</v>
      </c>
      <c r="D69" s="0" t="n">
        <v>1</v>
      </c>
      <c r="E69" s="22" t="n">
        <v>45574</v>
      </c>
      <c r="F69" s="0" t="n">
        <v>20</v>
      </c>
      <c r="G69" s="0" t="n">
        <v>850</v>
      </c>
      <c r="H69" s="24" t="n">
        <f aca="false">VLOOKUP(A69,coordinates!$A$3:$I$887,8,FALSE())</f>
        <v>35.28930903</v>
      </c>
      <c r="I69" s="24" t="n">
        <f aca="false">VLOOKUP(A69,coordinates!$A$3:$I$887,9,FALSE())</f>
        <v>-110.2831344</v>
      </c>
    </row>
    <row r="70" customFormat="false" ht="15.75" hidden="false" customHeight="false" outlineLevel="0" collapsed="false">
      <c r="A70" s="0" t="n">
        <v>464033497</v>
      </c>
      <c r="B70" s="0" t="s">
        <v>22</v>
      </c>
      <c r="C70" s="0" t="n">
        <v>1200</v>
      </c>
      <c r="D70" s="0" t="n">
        <v>1</v>
      </c>
      <c r="E70" s="22" t="n">
        <v>45559</v>
      </c>
      <c r="F70" s="0" t="n">
        <v>35</v>
      </c>
      <c r="G70" s="0" t="n">
        <v>421</v>
      </c>
      <c r="H70" s="24" t="n">
        <f aca="false">VLOOKUP(A70,coordinates!$A$3:$I$887,8,FALSE())</f>
        <v>35.24826544</v>
      </c>
      <c r="I70" s="24" t="n">
        <f aca="false">VLOOKUP(A70,coordinates!$A$3:$I$887,9,FALSE())</f>
        <v>-110.3609396</v>
      </c>
    </row>
    <row r="71" customFormat="false" ht="15.75" hidden="false" customHeight="false" outlineLevel="0" collapsed="false">
      <c r="A71" s="0" t="n">
        <v>464033507</v>
      </c>
      <c r="B71" s="0" t="s">
        <v>22</v>
      </c>
      <c r="C71" s="0" t="n">
        <v>1475</v>
      </c>
      <c r="D71" s="0" t="n">
        <v>1</v>
      </c>
      <c r="E71" s="22" t="n">
        <v>45574</v>
      </c>
      <c r="F71" s="0" t="n">
        <v>20</v>
      </c>
      <c r="G71" s="0" t="n">
        <v>1105</v>
      </c>
      <c r="H71" s="24" t="n">
        <f aca="false">VLOOKUP(A71,coordinates!$A$3:$I$887,8,FALSE())</f>
        <v>35.343253</v>
      </c>
      <c r="I71" s="24" t="n">
        <f aca="false">VLOOKUP(A71,coordinates!$A$3:$I$887,9,FALSE())</f>
        <v>-110.418226</v>
      </c>
    </row>
    <row r="72" customFormat="false" ht="15.75" hidden="false" customHeight="false" outlineLevel="0" collapsed="false">
      <c r="A72" s="0" t="n">
        <v>464033514</v>
      </c>
      <c r="B72" s="0" t="s">
        <v>22</v>
      </c>
      <c r="C72" s="0" t="n">
        <v>1200</v>
      </c>
      <c r="D72" s="0" t="n">
        <v>1</v>
      </c>
      <c r="E72" s="22" t="n">
        <v>45447</v>
      </c>
      <c r="F72" s="0" t="n">
        <v>147</v>
      </c>
      <c r="G72" s="0" t="n">
        <v>392</v>
      </c>
      <c r="H72" s="24" t="n">
        <f aca="false">VLOOKUP(A72,coordinates!$A$3:$I$887,8,FALSE())</f>
        <v>35.348537</v>
      </c>
      <c r="I72" s="24" t="n">
        <f aca="false">VLOOKUP(A72,coordinates!$A$3:$I$887,9,FALSE())</f>
        <v>-110.458344</v>
      </c>
    </row>
    <row r="73" customFormat="false" ht="15.75" hidden="false" customHeight="false" outlineLevel="0" collapsed="false">
      <c r="A73" s="0" t="n">
        <v>464033521</v>
      </c>
      <c r="B73" s="0" t="s">
        <v>22</v>
      </c>
      <c r="C73" s="0" t="n">
        <v>1200</v>
      </c>
      <c r="D73" s="0" t="n">
        <v>1</v>
      </c>
      <c r="E73" s="22" t="n">
        <v>45547</v>
      </c>
      <c r="F73" s="0" t="n">
        <v>47</v>
      </c>
      <c r="G73" s="0" t="n">
        <v>34</v>
      </c>
      <c r="H73" s="24" t="n">
        <f aca="false">VLOOKUP(A73,coordinates!$A$3:$I$887,8,FALSE())</f>
        <v>35.24802</v>
      </c>
      <c r="I73" s="24" t="n">
        <f aca="false">VLOOKUP(A73,coordinates!$A$3:$I$887,9,FALSE())</f>
        <v>-110.44039</v>
      </c>
    </row>
    <row r="74" customFormat="false" ht="15.75" hidden="false" customHeight="false" outlineLevel="0" collapsed="false">
      <c r="A74" s="0" t="n">
        <v>464033538</v>
      </c>
      <c r="B74" s="0" t="s">
        <v>22</v>
      </c>
      <c r="C74" s="0" t="n">
        <v>1200</v>
      </c>
      <c r="D74" s="0" t="n">
        <v>6</v>
      </c>
      <c r="E74" s="22" t="n">
        <v>45369</v>
      </c>
      <c r="F74" s="0" t="n">
        <v>225</v>
      </c>
      <c r="G74" s="0" t="n">
        <v>125</v>
      </c>
      <c r="H74" s="24" t="n">
        <f aca="false">VLOOKUP(A74,coordinates!$A$3:$I$887,8,FALSE())</f>
        <v>35.289847</v>
      </c>
      <c r="I74" s="24" t="n">
        <f aca="false">VLOOKUP(A74,coordinates!$A$3:$I$887,9,FALSE())</f>
        <v>-110.285671</v>
      </c>
    </row>
    <row r="75" customFormat="false" ht="15.75" hidden="false" customHeight="false" outlineLevel="0" collapsed="false">
      <c r="A75" s="0" t="n">
        <v>464033545</v>
      </c>
      <c r="B75" s="0" t="s">
        <v>22</v>
      </c>
      <c r="C75" s="0" t="n">
        <v>1200</v>
      </c>
      <c r="D75" s="0" t="n">
        <v>1</v>
      </c>
      <c r="E75" s="22" t="n">
        <v>45488</v>
      </c>
      <c r="F75" s="0" t="n">
        <v>106</v>
      </c>
      <c r="G75" s="0" t="n">
        <v>800</v>
      </c>
      <c r="H75" s="24" t="n">
        <f aca="false">VLOOKUP(A75,coordinates!$A$3:$I$887,8,FALSE())</f>
        <v>35.34485</v>
      </c>
      <c r="I75" s="24" t="n">
        <f aca="false">VLOOKUP(A75,coordinates!$A$3:$I$887,9,FALSE())</f>
        <v>-110.34371</v>
      </c>
    </row>
    <row r="76" customFormat="false" ht="15.75" hidden="false" customHeight="false" outlineLevel="0" collapsed="false">
      <c r="A76" s="0" t="n">
        <v>464033552</v>
      </c>
      <c r="B76" s="0" t="s">
        <v>22</v>
      </c>
      <c r="C76" s="0" t="n">
        <v>1200</v>
      </c>
      <c r="D76" s="0" t="n">
        <v>4</v>
      </c>
      <c r="E76" s="22" t="n">
        <v>45554</v>
      </c>
      <c r="F76" s="0" t="n">
        <v>40</v>
      </c>
      <c r="G76" s="0" t="n">
        <v>564</v>
      </c>
      <c r="H76" s="24" t="n">
        <f aca="false">VLOOKUP(A76,coordinates!$A$3:$I$887,8,FALSE())</f>
        <v>35.27910525</v>
      </c>
      <c r="I76" s="24" t="n">
        <f aca="false">VLOOKUP(A76,coordinates!$A$3:$I$887,9,FALSE())</f>
        <v>-110.2733638</v>
      </c>
    </row>
    <row r="77" customFormat="false" ht="15.75" hidden="false" customHeight="false" outlineLevel="0" collapsed="false">
      <c r="A77" s="0" t="n">
        <v>464033569</v>
      </c>
      <c r="B77" s="0" t="s">
        <v>22</v>
      </c>
      <c r="C77" s="0" t="n">
        <v>1200</v>
      </c>
      <c r="D77" s="0" t="n">
        <v>2</v>
      </c>
      <c r="E77" s="22" t="n">
        <v>45554</v>
      </c>
      <c r="F77" s="0" t="n">
        <v>40</v>
      </c>
      <c r="G77" s="0" t="n">
        <v>152</v>
      </c>
      <c r="H77" s="24" t="n">
        <f aca="false">VLOOKUP(A77,coordinates!$A$3:$I$887,8,FALSE())</f>
        <v>35.366605</v>
      </c>
      <c r="I77" s="24" t="n">
        <f aca="false">VLOOKUP(A77,coordinates!$A$3:$I$887,9,FALSE())</f>
        <v>-110.45266</v>
      </c>
    </row>
    <row r="78" customFormat="false" ht="15.75" hidden="false" customHeight="false" outlineLevel="0" collapsed="false">
      <c r="A78" s="0" t="n">
        <v>464033576</v>
      </c>
      <c r="B78" s="0" t="s">
        <v>22</v>
      </c>
      <c r="C78" s="0" t="n">
        <v>1200</v>
      </c>
      <c r="D78" s="0" t="n">
        <v>2</v>
      </c>
      <c r="E78" s="22" t="n">
        <v>44971</v>
      </c>
      <c r="F78" s="0" t="n">
        <v>623</v>
      </c>
      <c r="G78" s="0" t="n">
        <v>5</v>
      </c>
      <c r="H78" s="24" t="n">
        <f aca="false">VLOOKUP(A78,coordinates!$A$3:$I$887,8,FALSE())</f>
        <v>35.4161573</v>
      </c>
      <c r="I78" s="24" t="n">
        <f aca="false">VLOOKUP(A78,coordinates!$A$3:$I$887,9,FALSE())</f>
        <v>-110.3399064</v>
      </c>
    </row>
    <row r="79" customFormat="false" ht="15.75" hidden="false" customHeight="false" outlineLevel="0" collapsed="false">
      <c r="A79" s="0" t="n">
        <v>464033583</v>
      </c>
      <c r="B79" s="0" t="s">
        <v>22</v>
      </c>
      <c r="C79" s="0" t="n">
        <v>1200</v>
      </c>
      <c r="D79" s="0" t="n">
        <v>1</v>
      </c>
      <c r="E79" s="22" t="n">
        <v>45575</v>
      </c>
      <c r="F79" s="0" t="n">
        <v>19</v>
      </c>
      <c r="G79" s="0" t="n">
        <v>900</v>
      </c>
      <c r="H79" s="24" t="n">
        <f aca="false">VLOOKUP(A79,coordinates!$A$3:$I$887,8,FALSE())</f>
        <v>35.3106559</v>
      </c>
      <c r="I79" s="24" t="n">
        <f aca="false">VLOOKUP(A79,coordinates!$A$3:$I$887,9,FALSE())</f>
        <v>-110.4668242</v>
      </c>
    </row>
    <row r="80" customFormat="false" ht="15.75" hidden="false" customHeight="false" outlineLevel="0" collapsed="false">
      <c r="A80" s="0" t="n">
        <v>464033590</v>
      </c>
      <c r="B80" s="0" t="s">
        <v>22</v>
      </c>
      <c r="C80" s="0" t="n">
        <v>1475</v>
      </c>
      <c r="D80" s="0" t="n">
        <v>2</v>
      </c>
      <c r="E80" s="22" t="n">
        <v>45581</v>
      </c>
      <c r="F80" s="0" t="n">
        <v>13</v>
      </c>
      <c r="G80" s="0" t="n">
        <v>845</v>
      </c>
      <c r="H80" s="24" t="n">
        <f aca="false">VLOOKUP(A80,coordinates!$A$3:$I$887,8,FALSE())</f>
        <v>35.345557</v>
      </c>
      <c r="I80" s="24" t="n">
        <f aca="false">VLOOKUP(A80,coordinates!$A$3:$I$887,9,FALSE())</f>
        <v>-110.419281</v>
      </c>
    </row>
    <row r="81" customFormat="false" ht="15.75" hidden="false" customHeight="false" outlineLevel="0" collapsed="false">
      <c r="A81" s="0" t="n">
        <v>464033631</v>
      </c>
      <c r="B81" s="0" t="s">
        <v>22</v>
      </c>
      <c r="C81" s="0" t="n">
        <v>1200</v>
      </c>
      <c r="D81" s="0" t="n">
        <v>1</v>
      </c>
      <c r="E81" s="22" t="n">
        <v>45517</v>
      </c>
      <c r="F81" s="0" t="n">
        <v>77</v>
      </c>
      <c r="G81" s="0" t="n">
        <v>388</v>
      </c>
      <c r="H81" s="24" t="n">
        <f aca="false">VLOOKUP(A81,coordinates!$A$3:$I$887,8,FALSE())</f>
        <v>35.33044</v>
      </c>
      <c r="I81" s="24" t="n">
        <f aca="false">VLOOKUP(A81,coordinates!$A$3:$I$887,9,FALSE())</f>
        <v>-110.42698</v>
      </c>
    </row>
    <row r="82" customFormat="false" ht="15.75" hidden="false" customHeight="false" outlineLevel="0" collapsed="false">
      <c r="A82" s="0" t="n">
        <v>464033648</v>
      </c>
      <c r="B82" s="0" t="s">
        <v>22</v>
      </c>
      <c r="C82" s="0" t="n">
        <v>1200</v>
      </c>
      <c r="D82" s="0" t="n">
        <v>1</v>
      </c>
      <c r="E82" s="22" t="n">
        <v>45519</v>
      </c>
      <c r="F82" s="0" t="n">
        <v>75</v>
      </c>
      <c r="G82" s="0" t="n">
        <v>42</v>
      </c>
      <c r="H82" s="24" t="n">
        <f aca="false">VLOOKUP(A82,coordinates!$A$3:$I$887,8,FALSE())</f>
        <v>35.2957207</v>
      </c>
      <c r="I82" s="24" t="n">
        <f aca="false">VLOOKUP(A82,coordinates!$A$3:$I$887,9,FALSE())</f>
        <v>-110.4602677</v>
      </c>
    </row>
    <row r="83" customFormat="false" ht="15.75" hidden="false" customHeight="false" outlineLevel="0" collapsed="false">
      <c r="A83" s="0" t="n">
        <v>464033655</v>
      </c>
      <c r="B83" s="0" t="s">
        <v>22</v>
      </c>
      <c r="C83" s="0" t="n">
        <v>1200</v>
      </c>
      <c r="D83" s="0" t="n">
        <v>1</v>
      </c>
      <c r="E83" s="22" t="n">
        <v>45546</v>
      </c>
      <c r="F83" s="0" t="n">
        <v>48</v>
      </c>
      <c r="G83" s="0" t="n">
        <v>18</v>
      </c>
      <c r="H83" s="24" t="n">
        <f aca="false">VLOOKUP(A83,coordinates!$A$3:$I$887,8,FALSE())</f>
        <v>35.372691</v>
      </c>
      <c r="I83" s="24" t="n">
        <f aca="false">VLOOKUP(A83,coordinates!$A$3:$I$887,9,FALSE())</f>
        <v>-110.317284</v>
      </c>
    </row>
    <row r="84" customFormat="false" ht="15.75" hidden="false" customHeight="false" outlineLevel="0" collapsed="false">
      <c r="A84" s="0" t="n">
        <v>464033662</v>
      </c>
      <c r="B84" s="0" t="s">
        <v>22</v>
      </c>
      <c r="C84" s="0" t="n">
        <v>1475</v>
      </c>
      <c r="D84" s="0" t="n">
        <v>1</v>
      </c>
      <c r="E84" s="22" t="n">
        <v>45498</v>
      </c>
      <c r="F84" s="0" t="n">
        <v>96</v>
      </c>
      <c r="G84" s="0" t="n">
        <v>688</v>
      </c>
      <c r="H84" s="24" t="n">
        <f aca="false">VLOOKUP(A84,coordinates!$A$3:$I$887,8,FALSE())</f>
        <v>35.3765543</v>
      </c>
      <c r="I84" s="24" t="n">
        <f aca="false">VLOOKUP(A84,coordinates!$A$3:$I$887,9,FALSE())</f>
        <v>-110.3823011</v>
      </c>
    </row>
    <row r="85" customFormat="false" ht="15.75" hidden="false" customHeight="false" outlineLevel="0" collapsed="false">
      <c r="A85" s="0" t="n">
        <v>464033679</v>
      </c>
      <c r="B85" s="0" t="s">
        <v>22</v>
      </c>
      <c r="C85" s="0" t="n">
        <v>1200</v>
      </c>
      <c r="D85" s="0" t="n">
        <v>1</v>
      </c>
      <c r="E85" s="22" t="n">
        <v>44986</v>
      </c>
      <c r="F85" s="0" t="n">
        <v>608</v>
      </c>
      <c r="G85" s="0" t="n">
        <v>5</v>
      </c>
      <c r="H85" s="24" t="n">
        <f aca="false">VLOOKUP(A85,coordinates!$A$3:$I$887,8,FALSE())</f>
        <v>35.3378023</v>
      </c>
      <c r="I85" s="24" t="n">
        <f aca="false">VLOOKUP(A85,coordinates!$A$3:$I$887,9,FALSE())</f>
        <v>-110.3218284</v>
      </c>
    </row>
    <row r="86" customFormat="false" ht="15.75" hidden="false" customHeight="false" outlineLevel="0" collapsed="false">
      <c r="A86" s="0" t="n">
        <v>464033686</v>
      </c>
      <c r="B86" s="0" t="s">
        <v>22</v>
      </c>
      <c r="C86" s="0" t="n">
        <v>1200</v>
      </c>
      <c r="D86" s="0" t="n">
        <v>1</v>
      </c>
      <c r="E86" s="22" t="n">
        <v>45517</v>
      </c>
      <c r="F86" s="0" t="n">
        <v>77</v>
      </c>
      <c r="G86" s="0" t="n">
        <v>727</v>
      </c>
      <c r="H86" s="24" t="n">
        <f aca="false">VLOOKUP(A86,coordinates!$A$3:$I$887,8,FALSE())</f>
        <v>35.330289</v>
      </c>
      <c r="I86" s="24" t="n">
        <f aca="false">VLOOKUP(A86,coordinates!$A$3:$I$887,9,FALSE())</f>
        <v>-110.561755</v>
      </c>
    </row>
    <row r="87" customFormat="false" ht="15.75" hidden="false" customHeight="false" outlineLevel="0" collapsed="false">
      <c r="A87" s="0" t="n">
        <v>464033693</v>
      </c>
      <c r="B87" s="0" t="s">
        <v>22</v>
      </c>
      <c r="C87" s="0" t="n">
        <v>1200</v>
      </c>
      <c r="D87" s="0" t="n">
        <v>1</v>
      </c>
      <c r="E87" s="22" t="n">
        <v>45530</v>
      </c>
      <c r="F87" s="0" t="n">
        <v>64</v>
      </c>
      <c r="G87" s="0" t="n">
        <v>785</v>
      </c>
      <c r="H87" s="24" t="n">
        <f aca="false">VLOOKUP(A87,coordinates!$A$3:$I$887,8,FALSE())</f>
        <v>35.3746</v>
      </c>
      <c r="I87" s="24" t="n">
        <f aca="false">VLOOKUP(A87,coordinates!$A$3:$I$887,9,FALSE())</f>
        <v>-110.46467</v>
      </c>
    </row>
    <row r="88" customFormat="false" ht="15.75" hidden="false" customHeight="false" outlineLevel="0" collapsed="false">
      <c r="A88" s="0" t="n">
        <v>464033703</v>
      </c>
      <c r="B88" s="0" t="s">
        <v>22</v>
      </c>
      <c r="C88" s="0" t="n">
        <v>1475</v>
      </c>
      <c r="D88" s="0" t="n">
        <v>1</v>
      </c>
      <c r="E88" s="22" t="n">
        <v>45575</v>
      </c>
      <c r="F88" s="0" t="n">
        <v>19</v>
      </c>
      <c r="G88" s="0" t="n">
        <v>400</v>
      </c>
      <c r="H88" s="24" t="n">
        <f aca="false">VLOOKUP(A88,coordinates!$A$3:$I$887,8,FALSE())</f>
        <v>35.2117155</v>
      </c>
      <c r="I88" s="24" t="n">
        <f aca="false">VLOOKUP(A88,coordinates!$A$3:$I$887,9,FALSE())</f>
        <v>-110.3786025</v>
      </c>
    </row>
    <row r="89" customFormat="false" ht="15.75" hidden="false" customHeight="false" outlineLevel="0" collapsed="false">
      <c r="A89" s="0" t="n">
        <v>464033710</v>
      </c>
      <c r="B89" s="0" t="s">
        <v>22</v>
      </c>
      <c r="C89" s="0" t="n">
        <v>1475</v>
      </c>
      <c r="D89" s="0" t="n">
        <v>1</v>
      </c>
      <c r="E89" s="22" t="n">
        <v>45575</v>
      </c>
      <c r="F89" s="0" t="n">
        <v>19</v>
      </c>
      <c r="G89" s="0" t="n">
        <v>400</v>
      </c>
      <c r="H89" s="24" t="n">
        <f aca="false">VLOOKUP(A89,coordinates!$A$3:$I$887,8,FALSE())</f>
        <v>35.211482</v>
      </c>
      <c r="I89" s="24" t="n">
        <f aca="false">VLOOKUP(A89,coordinates!$A$3:$I$887,9,FALSE())</f>
        <v>-110.3786905</v>
      </c>
    </row>
    <row r="90" customFormat="false" ht="15.75" hidden="false" customHeight="false" outlineLevel="0" collapsed="false">
      <c r="A90" s="0" t="n">
        <v>464033727</v>
      </c>
      <c r="B90" s="0" t="s">
        <v>22</v>
      </c>
      <c r="C90" s="0" t="n">
        <v>1200</v>
      </c>
      <c r="D90" s="0" t="n">
        <v>1</v>
      </c>
      <c r="E90" s="22" t="n">
        <v>45491</v>
      </c>
      <c r="F90" s="0" t="n">
        <v>103</v>
      </c>
      <c r="G90" s="0" t="n">
        <v>241</v>
      </c>
      <c r="H90" s="24" t="n">
        <f aca="false">VLOOKUP(A90,coordinates!$A$3:$I$887,8,FALSE())</f>
        <v>35.3548368</v>
      </c>
      <c r="I90" s="24" t="n">
        <f aca="false">VLOOKUP(A90,coordinates!$A$3:$I$887,9,FALSE())</f>
        <v>-110.3395061</v>
      </c>
    </row>
    <row r="91" customFormat="false" ht="15.75" hidden="false" customHeight="false" outlineLevel="0" collapsed="false">
      <c r="A91" s="0" t="n">
        <v>464033734</v>
      </c>
      <c r="B91" s="0" t="s">
        <v>22</v>
      </c>
      <c r="C91" s="0" t="n">
        <v>1200</v>
      </c>
      <c r="D91" s="0" t="n">
        <v>1</v>
      </c>
      <c r="E91" s="22" t="n">
        <v>45496</v>
      </c>
      <c r="F91" s="0" t="n">
        <v>98</v>
      </c>
      <c r="G91" s="0" t="n">
        <v>409</v>
      </c>
      <c r="H91" s="24" t="n">
        <f aca="false">VLOOKUP(A91,coordinates!$A$3:$I$887,8,FALSE())</f>
        <v>35.3883959</v>
      </c>
      <c r="I91" s="24" t="n">
        <f aca="false">VLOOKUP(A91,coordinates!$A$3:$I$887,9,FALSE())</f>
        <v>-110.3480981</v>
      </c>
    </row>
    <row r="92" customFormat="false" ht="15.75" hidden="false" customHeight="false" outlineLevel="0" collapsed="false">
      <c r="A92" s="0" t="n">
        <v>464033758</v>
      </c>
      <c r="B92" s="0" t="s">
        <v>22</v>
      </c>
      <c r="C92" s="0" t="n">
        <v>1200</v>
      </c>
      <c r="D92" s="0" t="n">
        <v>1</v>
      </c>
      <c r="E92" s="22" t="n">
        <v>45558</v>
      </c>
      <c r="F92" s="0" t="n">
        <v>36</v>
      </c>
      <c r="G92" s="0" t="n">
        <v>411</v>
      </c>
      <c r="H92" s="24" t="n">
        <f aca="false">VLOOKUP(A92,coordinates!$A$3:$I$887,8,FALSE())</f>
        <v>35.38935</v>
      </c>
      <c r="I92" s="24" t="n">
        <f aca="false">VLOOKUP(A92,coordinates!$A$3:$I$887,9,FALSE())</f>
        <v>-110.34974</v>
      </c>
    </row>
    <row r="93" customFormat="false" ht="15.75" hidden="false" customHeight="false" outlineLevel="0" collapsed="false">
      <c r="A93" s="0" t="n">
        <v>464033772</v>
      </c>
      <c r="B93" s="0" t="s">
        <v>22</v>
      </c>
      <c r="C93" s="0" t="n">
        <v>1200</v>
      </c>
      <c r="D93" s="0" t="n">
        <v>1</v>
      </c>
      <c r="E93" s="22" t="n">
        <v>45029</v>
      </c>
      <c r="F93" s="0" t="n">
        <v>565</v>
      </c>
      <c r="G93" s="0" t="n">
        <v>100</v>
      </c>
      <c r="H93" s="24" t="n">
        <f aca="false">VLOOKUP(A93,coordinates!$A$3:$I$887,8,FALSE())</f>
        <v>35.35065</v>
      </c>
      <c r="I93" s="24" t="n">
        <f aca="false">VLOOKUP(A93,coordinates!$A$3:$I$887,9,FALSE())</f>
        <v>-110.28866</v>
      </c>
    </row>
    <row r="94" customFormat="false" ht="15.75" hidden="false" customHeight="false" outlineLevel="0" collapsed="false">
      <c r="A94" s="0" t="n">
        <v>464033789</v>
      </c>
      <c r="B94" s="0" t="s">
        <v>22</v>
      </c>
      <c r="C94" s="0" t="n">
        <v>1200</v>
      </c>
      <c r="D94" s="0" t="n">
        <v>1</v>
      </c>
      <c r="E94" s="22" t="n">
        <v>45454</v>
      </c>
      <c r="F94" s="0" t="n">
        <v>140</v>
      </c>
      <c r="G94" s="0" t="n">
        <v>729</v>
      </c>
      <c r="H94" s="24" t="n">
        <f aca="false">VLOOKUP(A94,coordinates!$A$3:$I$887,8,FALSE())</f>
        <v>35.22039</v>
      </c>
      <c r="I94" s="24" t="n">
        <f aca="false">VLOOKUP(A94,coordinates!$A$3:$I$887,9,FALSE())</f>
        <v>-110.4596389</v>
      </c>
    </row>
    <row r="95" customFormat="false" ht="15.75" hidden="false" customHeight="false" outlineLevel="0" collapsed="false">
      <c r="A95" s="0" t="n">
        <v>464033796</v>
      </c>
      <c r="B95" s="0" t="s">
        <v>22</v>
      </c>
      <c r="C95" s="0" t="n">
        <v>1200</v>
      </c>
      <c r="D95" s="0" t="n">
        <v>1</v>
      </c>
      <c r="E95" s="22" t="n">
        <v>45454</v>
      </c>
      <c r="F95" s="0" t="n">
        <v>140</v>
      </c>
      <c r="G95" s="0" t="n">
        <v>128</v>
      </c>
      <c r="H95" s="24" t="n">
        <f aca="false">VLOOKUP(A95,coordinates!$A$3:$I$887,8,FALSE())</f>
        <v>35.22003</v>
      </c>
      <c r="I95" s="24" t="n">
        <f aca="false">VLOOKUP(A95,coordinates!$A$3:$I$887,9,FALSE())</f>
        <v>-110.4597</v>
      </c>
    </row>
    <row r="96" customFormat="false" ht="15.75" hidden="false" customHeight="false" outlineLevel="0" collapsed="false">
      <c r="A96" s="0" t="n">
        <v>464033813</v>
      </c>
      <c r="B96" s="0" t="s">
        <v>22</v>
      </c>
      <c r="C96" s="0" t="n">
        <v>1475</v>
      </c>
      <c r="D96" s="0" t="n">
        <v>1</v>
      </c>
      <c r="E96" s="22" t="n">
        <v>45580</v>
      </c>
      <c r="F96" s="0" t="n">
        <v>14</v>
      </c>
      <c r="G96" s="0" t="n">
        <v>1200</v>
      </c>
      <c r="H96" s="24" t="n">
        <f aca="false">VLOOKUP(A96,coordinates!$A$3:$I$887,8,FALSE())</f>
        <v>35.389744</v>
      </c>
      <c r="I96" s="24" t="n">
        <f aca="false">VLOOKUP(A96,coordinates!$A$3:$I$887,9,FALSE())</f>
        <v>-110.368879</v>
      </c>
    </row>
    <row r="97" customFormat="false" ht="15.75" hidden="false" customHeight="false" outlineLevel="0" collapsed="false">
      <c r="A97" s="0" t="n">
        <v>464033820</v>
      </c>
      <c r="B97" s="0" t="s">
        <v>22</v>
      </c>
      <c r="C97" s="0" t="n">
        <v>2200</v>
      </c>
      <c r="D97" s="0" t="n">
        <v>1</v>
      </c>
      <c r="E97" s="22" t="n">
        <v>45449</v>
      </c>
      <c r="F97" s="0" t="n">
        <v>145</v>
      </c>
      <c r="G97" s="0" t="n">
        <v>750</v>
      </c>
      <c r="H97" s="24" t="n">
        <f aca="false">VLOOKUP(A97,coordinates!$A$3:$I$887,8,FALSE())</f>
        <v>35.3265625</v>
      </c>
      <c r="I97" s="24" t="n">
        <f aca="false">VLOOKUP(A97,coordinates!$A$3:$I$887,9,FALSE())</f>
        <v>-110.4442001</v>
      </c>
    </row>
    <row r="98" customFormat="false" ht="15.75" hidden="false" customHeight="false" outlineLevel="0" collapsed="false">
      <c r="A98" s="0" t="n">
        <v>477401991</v>
      </c>
      <c r="B98" s="0" t="s">
        <v>22</v>
      </c>
      <c r="C98" s="0" t="n">
        <v>1200</v>
      </c>
      <c r="D98" s="0" t="n">
        <v>1</v>
      </c>
      <c r="E98" s="22" t="n">
        <v>45481</v>
      </c>
      <c r="F98" s="0" t="n">
        <v>113</v>
      </c>
      <c r="G98" s="0" t="n">
        <v>187</v>
      </c>
      <c r="H98" s="24" t="n">
        <f aca="false">VLOOKUP(A98,coordinates!$A$3:$I$887,8,FALSE())</f>
        <v>35.32643604</v>
      </c>
      <c r="I98" s="24" t="n">
        <f aca="false">VLOOKUP(A98,coordinates!$A$3:$I$887,9,FALSE())</f>
        <v>-110.6060184</v>
      </c>
    </row>
    <row r="99" customFormat="false" ht="15.75" hidden="false" customHeight="false" outlineLevel="0" collapsed="false">
      <c r="A99" s="0" t="n">
        <v>477402033</v>
      </c>
      <c r="B99" s="0" t="s">
        <v>22</v>
      </c>
      <c r="C99" s="0" t="n">
        <v>1200</v>
      </c>
      <c r="D99" s="0" t="n">
        <v>2</v>
      </c>
      <c r="E99" s="22" t="n">
        <v>45490</v>
      </c>
      <c r="F99" s="0" t="n">
        <v>104</v>
      </c>
      <c r="G99" s="0" t="n">
        <v>136</v>
      </c>
      <c r="H99" s="24" t="n">
        <f aca="false">VLOOKUP(A99,coordinates!$A$3:$I$887,8,FALSE())</f>
        <v>35.24495842</v>
      </c>
      <c r="I99" s="24" t="n">
        <f aca="false">VLOOKUP(A99,coordinates!$A$3:$I$887,9,FALSE())</f>
        <v>-110.6919047</v>
      </c>
    </row>
    <row r="100" customFormat="false" ht="15.75" hidden="false" customHeight="false" outlineLevel="0" collapsed="false">
      <c r="A100" s="0" t="n">
        <v>477402057</v>
      </c>
      <c r="B100" s="0" t="s">
        <v>22</v>
      </c>
      <c r="C100" s="0" t="n">
        <v>1200</v>
      </c>
      <c r="D100" s="0" t="n">
        <v>4</v>
      </c>
      <c r="E100" s="22" t="n">
        <v>45545</v>
      </c>
      <c r="F100" s="0" t="n">
        <v>49</v>
      </c>
      <c r="G100" s="0" t="n">
        <v>216</v>
      </c>
      <c r="H100" s="24" t="n">
        <f aca="false">VLOOKUP(A100,coordinates!$A$3:$I$887,8,FALSE())</f>
        <v>35.38373514</v>
      </c>
      <c r="I100" s="24" t="n">
        <f aca="false">VLOOKUP(A100,coordinates!$A$3:$I$887,9,FALSE())</f>
        <v>-110.3457594</v>
      </c>
    </row>
    <row r="101" customFormat="false" ht="15.75" hidden="false" customHeight="false" outlineLevel="0" collapsed="false">
      <c r="A101" s="0" t="n">
        <v>479490579</v>
      </c>
      <c r="B101" s="0" t="s">
        <v>22</v>
      </c>
      <c r="C101" s="0" t="n">
        <v>275</v>
      </c>
      <c r="E101" s="22" t="n">
        <v>45460</v>
      </c>
      <c r="F101" s="0" t="n">
        <v>134</v>
      </c>
      <c r="G101" s="0" t="n">
        <v>237</v>
      </c>
      <c r="H101" s="24" t="n">
        <f aca="false">VLOOKUP(A101,coordinates!$A$3:$I$887,8,FALSE())</f>
        <v>35.295695</v>
      </c>
      <c r="I101" s="24" t="n">
        <f aca="false">VLOOKUP(A101,coordinates!$A$3:$I$887,9,FALSE())</f>
        <v>-110.740885</v>
      </c>
    </row>
    <row r="102" customFormat="false" ht="15.75" hidden="false" customHeight="false" outlineLevel="0" collapsed="false">
      <c r="A102" s="0" t="n">
        <v>479490627</v>
      </c>
      <c r="B102" s="0" t="s">
        <v>22</v>
      </c>
      <c r="C102" s="0" t="n">
        <v>275</v>
      </c>
      <c r="D102" s="0" t="n">
        <v>6</v>
      </c>
      <c r="E102" s="22" t="n">
        <v>45460</v>
      </c>
      <c r="F102" s="0" t="n">
        <v>134</v>
      </c>
      <c r="G102" s="0" t="n">
        <v>298</v>
      </c>
      <c r="H102" s="24" t="n">
        <f aca="false">VLOOKUP(A102,coordinates!$A$3:$I$887,8,FALSE())</f>
        <v>35.295799</v>
      </c>
      <c r="I102" s="24" t="n">
        <f aca="false">VLOOKUP(A102,coordinates!$A$3:$I$887,9,FALSE())</f>
        <v>-110.742886</v>
      </c>
    </row>
    <row r="103" customFormat="false" ht="15.75" hidden="false" customHeight="false" outlineLevel="0" collapsed="false">
      <c r="A103" s="0" t="n">
        <v>479490658</v>
      </c>
      <c r="B103" s="0" t="s">
        <v>22</v>
      </c>
      <c r="C103" s="0" t="n">
        <v>1200</v>
      </c>
      <c r="D103" s="0" t="n">
        <v>1</v>
      </c>
      <c r="E103" s="22" t="n">
        <v>45546</v>
      </c>
      <c r="F103" s="0" t="n">
        <v>48</v>
      </c>
      <c r="G103" s="0" t="n">
        <v>76</v>
      </c>
      <c r="H103" s="24" t="n">
        <f aca="false">VLOOKUP(A103,coordinates!$A$3:$I$887,8,FALSE())</f>
        <v>35.204257</v>
      </c>
      <c r="I103" s="24" t="n">
        <f aca="false">VLOOKUP(A103,coordinates!$A$3:$I$887,9,FALSE())</f>
        <v>-110.606797</v>
      </c>
    </row>
    <row r="104" customFormat="false" ht="15.75" hidden="false" customHeight="false" outlineLevel="0" collapsed="false">
      <c r="A104" s="0" t="n">
        <v>479490706</v>
      </c>
      <c r="B104" s="0" t="s">
        <v>22</v>
      </c>
      <c r="C104" s="0" t="n">
        <v>275</v>
      </c>
      <c r="D104" s="0" t="n">
        <v>1</v>
      </c>
      <c r="E104" s="22" t="n">
        <v>45349</v>
      </c>
      <c r="F104" s="0" t="n">
        <v>245</v>
      </c>
      <c r="G104" s="0" t="n">
        <v>201</v>
      </c>
      <c r="H104" s="24" t="n">
        <f aca="false">VLOOKUP(A104,coordinates!$A$3:$I$887,8,FALSE())</f>
        <v>35.293476</v>
      </c>
      <c r="I104" s="24" t="n">
        <f aca="false">VLOOKUP(A104,coordinates!$A$3:$I$887,9,FALSE())</f>
        <v>-110.692622</v>
      </c>
    </row>
    <row r="105" customFormat="false" ht="15.75" hidden="false" customHeight="false" outlineLevel="0" collapsed="false">
      <c r="A105" s="0" t="n">
        <v>479490713</v>
      </c>
      <c r="B105" s="0" t="s">
        <v>22</v>
      </c>
      <c r="C105" s="0" t="n">
        <v>275</v>
      </c>
      <c r="D105" s="0" t="n">
        <v>1</v>
      </c>
      <c r="E105" s="22" t="n">
        <v>45349</v>
      </c>
      <c r="F105" s="0" t="n">
        <v>245</v>
      </c>
      <c r="G105" s="0" t="n">
        <v>243</v>
      </c>
      <c r="H105" s="24" t="n">
        <f aca="false">VLOOKUP(A105,coordinates!$A$3:$I$887,8,FALSE())</f>
        <v>35.293397</v>
      </c>
      <c r="I105" s="24" t="n">
        <f aca="false">VLOOKUP(A105,coordinates!$A$3:$I$887,9,FALSE())</f>
        <v>-110.692568</v>
      </c>
    </row>
    <row r="106" customFormat="false" ht="15.75" hidden="false" customHeight="false" outlineLevel="0" collapsed="false">
      <c r="A106" s="0" t="n">
        <v>479490744</v>
      </c>
      <c r="B106" s="0" t="s">
        <v>22</v>
      </c>
      <c r="C106" s="0" t="n">
        <v>1475</v>
      </c>
      <c r="D106" s="0" t="n">
        <v>3</v>
      </c>
      <c r="E106" s="22" t="n">
        <v>45582</v>
      </c>
      <c r="F106" s="0" t="n">
        <v>12</v>
      </c>
      <c r="G106" s="0" t="n">
        <v>245</v>
      </c>
      <c r="H106" s="24" t="n">
        <f aca="false">VLOOKUP(A106,coordinates!$A$3:$I$887,8,FALSE())</f>
        <v>35.3413</v>
      </c>
      <c r="I106" s="24" t="n">
        <f aca="false">VLOOKUP(A106,coordinates!$A$3:$I$887,9,FALSE())</f>
        <v>-110.6369276</v>
      </c>
    </row>
    <row r="107" customFormat="false" ht="15.75" hidden="false" customHeight="false" outlineLevel="0" collapsed="false">
      <c r="A107" s="0" t="n">
        <v>479490751</v>
      </c>
      <c r="B107" s="0" t="s">
        <v>22</v>
      </c>
      <c r="C107" s="0" t="n">
        <v>1475</v>
      </c>
      <c r="D107" s="0" t="n">
        <v>2</v>
      </c>
      <c r="E107" s="22" t="n">
        <v>45554</v>
      </c>
      <c r="F107" s="0" t="n">
        <v>40</v>
      </c>
      <c r="G107" s="0" t="n">
        <v>273</v>
      </c>
      <c r="H107" s="24" t="n">
        <f aca="false">VLOOKUP(A107,coordinates!$A$3:$I$887,8,FALSE())</f>
        <v>35.35130403</v>
      </c>
      <c r="I107" s="24" t="n">
        <f aca="false">VLOOKUP(A107,coordinates!$A$3:$I$887,9,FALSE())</f>
        <v>-110.629176</v>
      </c>
    </row>
    <row r="108" customFormat="false" ht="15.75" hidden="false" customHeight="false" outlineLevel="0" collapsed="false">
      <c r="A108" s="0" t="n">
        <v>479490902</v>
      </c>
      <c r="B108" s="0" t="s">
        <v>22</v>
      </c>
      <c r="C108" s="0" t="n">
        <v>275</v>
      </c>
      <c r="E108" s="22" t="n">
        <v>45376</v>
      </c>
      <c r="F108" s="0" t="n">
        <v>218</v>
      </c>
      <c r="G108" s="0" t="n">
        <v>55</v>
      </c>
      <c r="H108" s="24" t="n">
        <f aca="false">VLOOKUP(A108,coordinates!$A$3:$I$887,8,FALSE())</f>
        <v>35.3484</v>
      </c>
      <c r="I108" s="24" t="n">
        <f aca="false">VLOOKUP(A108,coordinates!$A$3:$I$887,9,FALSE())</f>
        <v>-110.6644</v>
      </c>
    </row>
    <row r="109" customFormat="false" ht="15.75" hidden="false" customHeight="false" outlineLevel="0" collapsed="false">
      <c r="A109" s="0" t="n">
        <v>479490919</v>
      </c>
      <c r="B109" s="0" t="s">
        <v>22</v>
      </c>
      <c r="C109" s="0" t="n">
        <v>275</v>
      </c>
      <c r="E109" s="22" t="n">
        <v>45376</v>
      </c>
      <c r="F109" s="0" t="n">
        <v>218</v>
      </c>
      <c r="G109" s="0" t="n">
        <v>52</v>
      </c>
      <c r="H109" s="24" t="n">
        <f aca="false">VLOOKUP(A109,coordinates!$A$3:$I$887,8,FALSE())</f>
        <v>35.3485</v>
      </c>
      <c r="I109" s="24" t="n">
        <f aca="false">VLOOKUP(A109,coordinates!$A$3:$I$887,9,FALSE())</f>
        <v>-110.6641</v>
      </c>
    </row>
    <row r="110" customFormat="false" ht="15.75" hidden="false" customHeight="false" outlineLevel="0" collapsed="false">
      <c r="A110" s="0" t="n">
        <v>479491006</v>
      </c>
      <c r="B110" s="0" t="s">
        <v>22</v>
      </c>
      <c r="C110" s="0" t="n">
        <v>275</v>
      </c>
      <c r="D110" s="0" t="n">
        <v>1</v>
      </c>
      <c r="E110" s="22" t="n">
        <v>44993</v>
      </c>
      <c r="F110" s="0" t="n">
        <v>601</v>
      </c>
      <c r="G110" s="0" t="n">
        <v>275</v>
      </c>
      <c r="H110" s="24" t="n">
        <f aca="false">VLOOKUP(A110,coordinates!$A$3:$I$887,8,FALSE())</f>
        <v>35.171613</v>
      </c>
      <c r="I110" s="24" t="n">
        <f aca="false">VLOOKUP(A110,coordinates!$A$3:$I$887,9,FALSE())</f>
        <v>-110.7107</v>
      </c>
    </row>
    <row r="111" customFormat="false" ht="15.75" hidden="false" customHeight="false" outlineLevel="0" collapsed="false">
      <c r="A111" s="0" t="n">
        <v>479491013</v>
      </c>
      <c r="B111" s="0" t="s">
        <v>22</v>
      </c>
      <c r="C111" s="0" t="n">
        <v>275</v>
      </c>
      <c r="D111" s="0" t="n">
        <v>1</v>
      </c>
      <c r="E111" s="22" t="n">
        <v>44993</v>
      </c>
      <c r="F111" s="0" t="n">
        <v>601</v>
      </c>
      <c r="G111" s="0" t="n">
        <v>275</v>
      </c>
      <c r="H111" s="24" t="n">
        <f aca="false">VLOOKUP(A111,coordinates!$A$3:$I$887,8,FALSE())</f>
        <v>35.172956</v>
      </c>
      <c r="I111" s="24" t="n">
        <f aca="false">VLOOKUP(A111,coordinates!$A$3:$I$887,9,FALSE())</f>
        <v>-110.713378</v>
      </c>
    </row>
    <row r="112" customFormat="false" ht="15.75" hidden="false" customHeight="false" outlineLevel="0" collapsed="false">
      <c r="A112" s="0" t="n">
        <v>479491020</v>
      </c>
      <c r="B112" s="0" t="s">
        <v>22</v>
      </c>
      <c r="C112" s="0" t="n">
        <v>275</v>
      </c>
      <c r="D112" s="0" t="n">
        <v>1</v>
      </c>
      <c r="E112" s="22" t="n">
        <v>44993</v>
      </c>
      <c r="F112" s="0" t="n">
        <v>601</v>
      </c>
      <c r="G112" s="0" t="n">
        <v>275</v>
      </c>
      <c r="H112" s="24" t="n">
        <f aca="false">VLOOKUP(A112,coordinates!$A$3:$I$887,8,FALSE())</f>
        <v>35.1701156</v>
      </c>
      <c r="I112" s="24" t="n">
        <f aca="false">VLOOKUP(A112,coordinates!$A$3:$I$887,9,FALSE())</f>
        <v>-110.7100281</v>
      </c>
    </row>
    <row r="113" customFormat="false" ht="15.75" hidden="false" customHeight="false" outlineLevel="0" collapsed="false">
      <c r="A113" s="0" t="n">
        <v>479491099</v>
      </c>
      <c r="B113" s="0" t="s">
        <v>22</v>
      </c>
      <c r="C113" s="0" t="n">
        <v>1000</v>
      </c>
      <c r="D113" s="0" t="n">
        <v>1</v>
      </c>
      <c r="E113" s="22" t="n">
        <v>45575</v>
      </c>
      <c r="F113" s="0" t="n">
        <v>19</v>
      </c>
      <c r="G113" s="0" t="n">
        <v>124</v>
      </c>
      <c r="H113" s="24" t="n">
        <f aca="false">VLOOKUP(A113,coordinates!$A$3:$I$887,8,FALSE())</f>
        <v>35.21566</v>
      </c>
      <c r="I113" s="24" t="n">
        <f aca="false">VLOOKUP(A113,coordinates!$A$3:$I$887,9,FALSE())</f>
        <v>-110.32513</v>
      </c>
    </row>
    <row r="114" customFormat="false" ht="15.75" hidden="false" customHeight="false" outlineLevel="0" collapsed="false">
      <c r="A114" s="0" t="n">
        <v>479491154</v>
      </c>
      <c r="B114" s="0" t="s">
        <v>22</v>
      </c>
      <c r="C114" s="0" t="n">
        <v>1200</v>
      </c>
      <c r="D114" s="0" t="n">
        <v>1</v>
      </c>
      <c r="E114" s="22" t="n">
        <v>45294</v>
      </c>
      <c r="F114" s="0" t="n">
        <v>300</v>
      </c>
      <c r="G114" s="0" t="n">
        <v>975</v>
      </c>
      <c r="H114" s="24" t="n">
        <f aca="false">VLOOKUP(A114,coordinates!$A$3:$I$887,8,FALSE())</f>
        <v>35.21216</v>
      </c>
      <c r="I114" s="24" t="n">
        <f aca="false">VLOOKUP(A114,coordinates!$A$3:$I$887,9,FALSE())</f>
        <v>-110.33977</v>
      </c>
    </row>
    <row r="115" customFormat="false" ht="15.75" hidden="false" customHeight="false" outlineLevel="0" collapsed="false">
      <c r="A115" s="0" t="n">
        <v>479491192</v>
      </c>
      <c r="B115" s="0" t="s">
        <v>22</v>
      </c>
      <c r="C115" s="0" t="n">
        <v>275</v>
      </c>
      <c r="D115" s="0" t="n">
        <v>1</v>
      </c>
      <c r="E115" s="22" t="n">
        <v>45547</v>
      </c>
      <c r="F115" s="0" t="n">
        <v>47</v>
      </c>
      <c r="G115" s="0" t="n">
        <v>275</v>
      </c>
      <c r="H115" s="24" t="n">
        <f aca="false">VLOOKUP(A115,coordinates!$A$3:$I$887,8,FALSE())</f>
        <v>35.415053</v>
      </c>
      <c r="I115" s="24" t="n">
        <f aca="false">VLOOKUP(A115,coordinates!$A$3:$I$887,9,FALSE())</f>
        <v>-110.313799</v>
      </c>
    </row>
    <row r="116" customFormat="false" ht="15.75" hidden="false" customHeight="false" outlineLevel="0" collapsed="false">
      <c r="A116" s="0" t="n">
        <v>479491257</v>
      </c>
      <c r="B116" s="0" t="s">
        <v>22</v>
      </c>
      <c r="C116" s="0" t="n">
        <v>1200</v>
      </c>
      <c r="D116" s="0" t="n">
        <v>1</v>
      </c>
      <c r="E116" s="22" t="n">
        <v>45169</v>
      </c>
      <c r="F116" s="0" t="n">
        <v>425</v>
      </c>
      <c r="G116" s="0" t="n">
        <v>650</v>
      </c>
      <c r="H116" s="24" t="n">
        <f aca="false">VLOOKUP(A116,coordinates!$A$3:$I$887,8,FALSE())</f>
        <v>35.3265444</v>
      </c>
      <c r="I116" s="24" t="n">
        <f aca="false">VLOOKUP(A116,coordinates!$A$3:$I$887,9,FALSE())</f>
        <v>-110.4441371</v>
      </c>
    </row>
    <row r="117" customFormat="false" ht="15.75" hidden="false" customHeight="false" outlineLevel="0" collapsed="false">
      <c r="A117" s="0" t="n">
        <v>479491264</v>
      </c>
      <c r="B117" s="0" t="s">
        <v>22</v>
      </c>
      <c r="C117" s="0" t="n">
        <v>275</v>
      </c>
      <c r="D117" s="0" t="n">
        <v>1</v>
      </c>
      <c r="E117" s="22" t="n">
        <v>45545</v>
      </c>
      <c r="F117" s="0" t="n">
        <v>49</v>
      </c>
      <c r="G117" s="0" t="n">
        <v>162</v>
      </c>
      <c r="H117" s="24" t="n">
        <f aca="false">VLOOKUP(A117,coordinates!$A$3:$I$887,8,FALSE())</f>
        <v>35.4112275</v>
      </c>
      <c r="I117" s="24" t="n">
        <f aca="false">VLOOKUP(A117,coordinates!$A$3:$I$887,9,FALSE())</f>
        <v>-110.3050191</v>
      </c>
    </row>
    <row r="118" customFormat="false" ht="15.75" hidden="false" customHeight="false" outlineLevel="0" collapsed="false">
      <c r="A118" s="0" t="n">
        <v>479491336</v>
      </c>
      <c r="B118" s="0" t="s">
        <v>22</v>
      </c>
      <c r="C118" s="0" t="n">
        <v>1200</v>
      </c>
      <c r="D118" s="0" t="n">
        <v>1</v>
      </c>
      <c r="E118" s="22" t="n">
        <v>45546</v>
      </c>
      <c r="F118" s="0" t="n">
        <v>48</v>
      </c>
      <c r="G118" s="0" t="n">
        <v>360</v>
      </c>
      <c r="H118" s="24" t="n">
        <f aca="false">VLOOKUP(A118,coordinates!$A$3:$I$887,8,FALSE())</f>
        <v>35.380899</v>
      </c>
      <c r="I118" s="24" t="n">
        <f aca="false">VLOOKUP(A118,coordinates!$A$3:$I$887,9,FALSE())</f>
        <v>-110.231291</v>
      </c>
    </row>
    <row r="119" customFormat="false" ht="15.75" hidden="false" customHeight="false" outlineLevel="0" collapsed="false">
      <c r="A119" s="0" t="n">
        <v>479491343</v>
      </c>
      <c r="B119" s="0" t="s">
        <v>22</v>
      </c>
      <c r="C119" s="0" t="n">
        <v>275</v>
      </c>
      <c r="D119" s="0" t="n">
        <v>1</v>
      </c>
      <c r="E119" s="22" t="n">
        <v>45188</v>
      </c>
      <c r="F119" s="0" t="n">
        <v>406</v>
      </c>
      <c r="G119" s="0" t="n">
        <v>275</v>
      </c>
      <c r="H119" s="24" t="n">
        <f aca="false">VLOOKUP(A119,coordinates!$A$3:$I$887,8,FALSE())</f>
        <v>35.387691</v>
      </c>
      <c r="I119" s="24" t="n">
        <f aca="false">VLOOKUP(A119,coordinates!$A$3:$I$887,9,FALSE())</f>
        <v>-110.227535</v>
      </c>
    </row>
    <row r="120" customFormat="false" ht="15.75" hidden="false" customHeight="false" outlineLevel="0" collapsed="false">
      <c r="A120" s="0" t="n">
        <v>479491381</v>
      </c>
      <c r="B120" s="0" t="s">
        <v>22</v>
      </c>
      <c r="C120" s="0" t="n">
        <v>275</v>
      </c>
      <c r="D120" s="0" t="n">
        <v>1</v>
      </c>
      <c r="E120" s="22" t="n">
        <v>45547</v>
      </c>
      <c r="F120" s="0" t="n">
        <v>47</v>
      </c>
      <c r="G120" s="0" t="n">
        <v>277</v>
      </c>
      <c r="H120" s="24" t="n">
        <f aca="false">VLOOKUP(A120,coordinates!$A$3:$I$887,8,FALSE())</f>
        <v>35.357294</v>
      </c>
      <c r="I120" s="24" t="n">
        <f aca="false">VLOOKUP(A120,coordinates!$A$3:$I$887,9,FALSE())</f>
        <v>-110.327495</v>
      </c>
    </row>
    <row r="121" customFormat="false" ht="15.75" hidden="false" customHeight="false" outlineLevel="0" collapsed="false">
      <c r="A121" s="0" t="n">
        <v>479491398</v>
      </c>
      <c r="B121" s="0" t="s">
        <v>22</v>
      </c>
      <c r="C121" s="0" t="n">
        <v>275</v>
      </c>
      <c r="D121" s="0" t="n">
        <v>1</v>
      </c>
      <c r="E121" s="22" t="n">
        <v>45474</v>
      </c>
      <c r="F121" s="0" t="n">
        <v>120</v>
      </c>
      <c r="G121" s="0" t="n">
        <v>249</v>
      </c>
      <c r="H121" s="24" t="n">
        <f aca="false">VLOOKUP(A121,coordinates!$A$3:$I$887,8,FALSE())</f>
        <v>35.327559</v>
      </c>
      <c r="I121" s="24" t="n">
        <f aca="false">VLOOKUP(A121,coordinates!$A$3:$I$887,9,FALSE())</f>
        <v>-110.342762</v>
      </c>
    </row>
    <row r="122" customFormat="false" ht="15.75" hidden="false" customHeight="false" outlineLevel="0" collapsed="false">
      <c r="A122" s="0" t="n">
        <v>479491422</v>
      </c>
      <c r="B122" s="0" t="s">
        <v>22</v>
      </c>
      <c r="C122" s="0" t="n">
        <v>275</v>
      </c>
      <c r="D122" s="0" t="n">
        <v>1</v>
      </c>
      <c r="E122" s="22" t="n">
        <v>45349</v>
      </c>
      <c r="F122" s="0" t="n">
        <v>245</v>
      </c>
      <c r="G122" s="0" t="n">
        <v>218</v>
      </c>
      <c r="H122" s="24" t="n">
        <f aca="false">VLOOKUP(A122,coordinates!$A$3:$I$887,8,FALSE())</f>
        <v>35.23972</v>
      </c>
      <c r="I122" s="24" t="n">
        <f aca="false">VLOOKUP(A122,coordinates!$A$3:$I$887,9,FALSE())</f>
        <v>-110.384759</v>
      </c>
    </row>
    <row r="123" customFormat="false" ht="15.75" hidden="false" customHeight="false" outlineLevel="0" collapsed="false">
      <c r="A123" s="0" t="n">
        <v>479491446</v>
      </c>
      <c r="B123" s="0" t="s">
        <v>22</v>
      </c>
      <c r="C123" s="0" t="n">
        <v>1475</v>
      </c>
      <c r="E123" s="22" t="n">
        <v>45427</v>
      </c>
      <c r="F123" s="0" t="n">
        <v>167</v>
      </c>
      <c r="G123" s="0" t="n">
        <v>750</v>
      </c>
      <c r="H123" s="24" t="n">
        <f aca="false">VLOOKUP(A123,coordinates!$A$3:$I$887,8,FALSE())</f>
        <v>35.451291</v>
      </c>
      <c r="I123" s="24" t="n">
        <f aca="false">VLOOKUP(A123,coordinates!$A$3:$I$887,9,FALSE())</f>
        <v>-110.305136</v>
      </c>
    </row>
    <row r="124" customFormat="false" ht="15.75" hidden="false" customHeight="false" outlineLevel="0" collapsed="false">
      <c r="A124" s="0" t="n">
        <v>479491501</v>
      </c>
      <c r="B124" s="0" t="s">
        <v>22</v>
      </c>
      <c r="C124" s="0" t="n">
        <v>275</v>
      </c>
      <c r="E124" s="22" t="n">
        <v>45481</v>
      </c>
      <c r="F124" s="0" t="n">
        <v>113</v>
      </c>
      <c r="G124" s="0" t="n">
        <v>275</v>
      </c>
      <c r="H124" s="24" t="n">
        <f aca="false">VLOOKUP(A124,coordinates!$A$3:$I$887,8,FALSE())</f>
        <v>35.4008679</v>
      </c>
      <c r="I124" s="24" t="n">
        <f aca="false">VLOOKUP(A124,coordinates!$A$3:$I$887,9,FALSE())</f>
        <v>-110.3182058</v>
      </c>
    </row>
    <row r="125" customFormat="false" ht="15.75" hidden="false" customHeight="false" outlineLevel="0" collapsed="false">
      <c r="A125" s="0" t="n">
        <v>479491518</v>
      </c>
      <c r="B125" s="0" t="s">
        <v>22</v>
      </c>
      <c r="C125" s="0" t="n">
        <v>1475</v>
      </c>
      <c r="D125" s="0" t="n">
        <v>2</v>
      </c>
      <c r="E125" s="22" t="n">
        <v>45554</v>
      </c>
      <c r="F125" s="0" t="n">
        <v>40</v>
      </c>
      <c r="G125" s="0" t="n">
        <v>343</v>
      </c>
      <c r="H125" s="24" t="n">
        <f aca="false">VLOOKUP(A125,coordinates!$A$3:$I$887,8,FALSE())</f>
        <v>35.336601</v>
      </c>
      <c r="I125" s="24" t="n">
        <f aca="false">VLOOKUP(A125,coordinates!$A$3:$I$887,9,FALSE())</f>
        <v>-110.289381</v>
      </c>
    </row>
    <row r="126" customFormat="false" ht="15.75" hidden="false" customHeight="false" outlineLevel="0" collapsed="false">
      <c r="A126" s="0" t="n">
        <v>479491563</v>
      </c>
      <c r="B126" s="0" t="s">
        <v>22</v>
      </c>
      <c r="C126" s="0" t="n">
        <v>275</v>
      </c>
      <c r="D126" s="0" t="n">
        <v>1</v>
      </c>
      <c r="E126" s="22" t="n">
        <v>45510</v>
      </c>
      <c r="F126" s="0" t="n">
        <v>84</v>
      </c>
      <c r="G126" s="0" t="n">
        <v>165</v>
      </c>
      <c r="H126" s="24" t="n">
        <f aca="false">VLOOKUP(A126,coordinates!$A$3:$I$887,8,FALSE())</f>
        <v>35.40377</v>
      </c>
      <c r="I126" s="24" t="n">
        <f aca="false">VLOOKUP(A126,coordinates!$A$3:$I$887,9,FALSE())</f>
        <v>-110.27799</v>
      </c>
    </row>
    <row r="127" customFormat="false" ht="15.75" hidden="false" customHeight="false" outlineLevel="0" collapsed="false">
      <c r="A127" s="0" t="n">
        <v>479491673</v>
      </c>
      <c r="B127" s="0" t="s">
        <v>22</v>
      </c>
      <c r="C127" s="0" t="n">
        <v>275</v>
      </c>
      <c r="D127" s="0" t="n">
        <v>1</v>
      </c>
      <c r="E127" s="22" t="n">
        <v>45504</v>
      </c>
      <c r="F127" s="0" t="n">
        <v>90</v>
      </c>
      <c r="G127" s="0" t="n">
        <v>270</v>
      </c>
      <c r="H127" s="24" t="n">
        <f aca="false">VLOOKUP(A127,coordinates!$A$3:$I$887,8,FALSE())</f>
        <v>35.334304</v>
      </c>
      <c r="I127" s="24" t="n">
        <f aca="false">VLOOKUP(A127,coordinates!$A$3:$I$887,9,FALSE())</f>
        <v>-110.33267</v>
      </c>
    </row>
    <row r="128" customFormat="false" ht="15.75" hidden="false" customHeight="false" outlineLevel="0" collapsed="false">
      <c r="A128" s="0" t="n">
        <v>479491680</v>
      </c>
      <c r="B128" s="0" t="s">
        <v>22</v>
      </c>
      <c r="C128" s="0" t="n">
        <v>1200</v>
      </c>
      <c r="D128" s="0" t="n">
        <v>1</v>
      </c>
      <c r="E128" s="22" t="n">
        <v>45574</v>
      </c>
      <c r="F128" s="0" t="n">
        <v>20</v>
      </c>
      <c r="G128" s="0" t="n">
        <v>281</v>
      </c>
      <c r="H128" s="24" t="n">
        <f aca="false">VLOOKUP(A128,coordinates!$A$3:$I$887,8,FALSE())</f>
        <v>35.2898126</v>
      </c>
      <c r="I128" s="24" t="n">
        <f aca="false">VLOOKUP(A128,coordinates!$A$3:$I$887,9,FALSE())</f>
        <v>-110.2841379</v>
      </c>
    </row>
    <row r="129" customFormat="false" ht="15.75" hidden="false" customHeight="false" outlineLevel="0" collapsed="false">
      <c r="A129" s="0" t="n">
        <v>479491697</v>
      </c>
      <c r="B129" s="0" t="s">
        <v>22</v>
      </c>
      <c r="C129" s="0" t="n">
        <v>1200</v>
      </c>
      <c r="D129" s="0" t="n">
        <v>1</v>
      </c>
      <c r="E129" s="22" t="n">
        <v>45141</v>
      </c>
      <c r="F129" s="0" t="n">
        <v>453</v>
      </c>
      <c r="G129" s="0" t="n">
        <v>300</v>
      </c>
      <c r="H129" s="24" t="n">
        <f aca="false">VLOOKUP(A129,coordinates!$A$3:$I$887,8,FALSE())</f>
        <v>35.35054</v>
      </c>
      <c r="I129" s="24" t="n">
        <f aca="false">VLOOKUP(A129,coordinates!$A$3:$I$887,9,FALSE())</f>
        <v>-110.28866</v>
      </c>
    </row>
    <row r="130" customFormat="false" ht="15.75" hidden="false" customHeight="false" outlineLevel="0" collapsed="false">
      <c r="A130" s="0" t="n">
        <v>479491721</v>
      </c>
      <c r="B130" s="0" t="s">
        <v>22</v>
      </c>
      <c r="C130" s="0" t="n">
        <v>1475</v>
      </c>
      <c r="D130" s="0" t="n">
        <v>1</v>
      </c>
      <c r="E130" s="22" t="n">
        <v>45203</v>
      </c>
      <c r="F130" s="0" t="n">
        <v>391</v>
      </c>
      <c r="G130" s="0" t="n">
        <v>1100</v>
      </c>
      <c r="H130" s="24" t="n">
        <f aca="false">VLOOKUP(A130,coordinates!$A$3:$I$887,8,FALSE())</f>
        <v>35.4273803</v>
      </c>
      <c r="I130" s="24" t="n">
        <f aca="false">VLOOKUP(A130,coordinates!$A$3:$I$887,9,FALSE())</f>
        <v>-110.2267282</v>
      </c>
    </row>
    <row r="131" customFormat="false" ht="15.75" hidden="false" customHeight="false" outlineLevel="0" collapsed="false">
      <c r="A131" s="0" t="n">
        <v>479491738</v>
      </c>
      <c r="B131" s="0" t="s">
        <v>22</v>
      </c>
      <c r="C131" s="0" t="n">
        <v>1475</v>
      </c>
      <c r="D131" s="0" t="n">
        <v>1</v>
      </c>
      <c r="E131" s="22" t="n">
        <v>45553</v>
      </c>
      <c r="F131" s="0" t="n">
        <v>41</v>
      </c>
      <c r="G131" s="0" t="n">
        <v>616</v>
      </c>
      <c r="H131" s="24" t="n">
        <f aca="false">VLOOKUP(A131,coordinates!$A$3:$I$887,8,FALSE())</f>
        <v>35.392445</v>
      </c>
      <c r="I131" s="24" t="n">
        <f aca="false">VLOOKUP(A131,coordinates!$A$3:$I$887,9,FALSE())</f>
        <v>-110.359101</v>
      </c>
    </row>
    <row r="132" customFormat="false" ht="15.75" hidden="false" customHeight="false" outlineLevel="0" collapsed="false">
      <c r="A132" s="0" t="n">
        <v>479491752</v>
      </c>
      <c r="B132" s="0" t="s">
        <v>22</v>
      </c>
      <c r="C132" s="0" t="n">
        <v>275</v>
      </c>
      <c r="D132" s="0" t="n">
        <v>1</v>
      </c>
      <c r="E132" s="22" t="n">
        <v>45561</v>
      </c>
      <c r="F132" s="0" t="n">
        <v>33</v>
      </c>
      <c r="G132" s="0" t="n">
        <v>203</v>
      </c>
      <c r="H132" s="24" t="n">
        <f aca="false">VLOOKUP(A132,coordinates!$A$3:$I$887,8,FALSE())</f>
        <v>35.4566337</v>
      </c>
      <c r="I132" s="24" t="n">
        <f aca="false">VLOOKUP(A132,coordinates!$A$3:$I$887,9,FALSE())</f>
        <v>-110.3230256</v>
      </c>
    </row>
    <row r="133" customFormat="false" ht="15.75" hidden="false" customHeight="false" outlineLevel="0" collapsed="false">
      <c r="A133" s="0" t="n">
        <v>479491769</v>
      </c>
      <c r="B133" s="0" t="s">
        <v>22</v>
      </c>
      <c r="C133" s="0" t="n">
        <v>275</v>
      </c>
      <c r="D133" s="0" t="n">
        <v>1</v>
      </c>
      <c r="E133" s="22" t="n">
        <v>44994</v>
      </c>
      <c r="F133" s="0" t="n">
        <v>600</v>
      </c>
      <c r="G133" s="0" t="n">
        <v>275</v>
      </c>
      <c r="H133" s="24" t="n">
        <f aca="false">VLOOKUP(A133,coordinates!$A$3:$I$887,8,FALSE())</f>
        <v>35.3812296</v>
      </c>
      <c r="I133" s="24" t="n">
        <f aca="false">VLOOKUP(A133,coordinates!$A$3:$I$887,9,FALSE())</f>
        <v>-110.3703244</v>
      </c>
    </row>
    <row r="134" customFormat="false" ht="15.75" hidden="false" customHeight="false" outlineLevel="0" collapsed="false">
      <c r="A134" s="0" t="n">
        <v>479491776</v>
      </c>
      <c r="B134" s="0" t="s">
        <v>22</v>
      </c>
      <c r="C134" s="0" t="n">
        <v>275</v>
      </c>
      <c r="D134" s="0" t="n">
        <v>1</v>
      </c>
      <c r="E134" s="22" t="n">
        <v>45428</v>
      </c>
      <c r="F134" s="0" t="n">
        <v>166</v>
      </c>
      <c r="G134" s="0" t="n">
        <v>114</v>
      </c>
      <c r="H134" s="24" t="n">
        <f aca="false">VLOOKUP(A134,coordinates!$A$3:$I$887,8,FALSE())</f>
        <v>35.45605</v>
      </c>
      <c r="I134" s="24" t="n">
        <f aca="false">VLOOKUP(A134,coordinates!$A$3:$I$887,9,FALSE())</f>
        <v>-110.30356</v>
      </c>
    </row>
    <row r="135" customFormat="false" ht="15.75" hidden="false" customHeight="false" outlineLevel="0" collapsed="false">
      <c r="A135" s="0" t="n">
        <v>479491800</v>
      </c>
      <c r="B135" s="0" t="s">
        <v>22</v>
      </c>
      <c r="C135" s="0" t="n">
        <v>275</v>
      </c>
      <c r="D135" s="0" t="n">
        <v>1</v>
      </c>
      <c r="E135" s="22" t="n">
        <v>45558</v>
      </c>
      <c r="F135" s="0" t="n">
        <v>36</v>
      </c>
      <c r="G135" s="0" t="n">
        <v>0</v>
      </c>
      <c r="H135" s="24" t="n">
        <f aca="false">VLOOKUP(A135,coordinates!$A$3:$I$887,8,FALSE())</f>
        <v>35.2847447</v>
      </c>
      <c r="I135" s="24" t="n">
        <f aca="false">VLOOKUP(A135,coordinates!$A$3:$I$887,9,FALSE())</f>
        <v>-110.4742368</v>
      </c>
    </row>
    <row r="136" customFormat="false" ht="15.75" hidden="false" customHeight="false" outlineLevel="0" collapsed="false">
      <c r="A136" s="0" t="n">
        <v>479491817</v>
      </c>
      <c r="B136" s="0" t="s">
        <v>22</v>
      </c>
      <c r="C136" s="0" t="n">
        <v>1475</v>
      </c>
      <c r="D136" s="0" t="n">
        <v>1</v>
      </c>
      <c r="E136" s="22" t="n">
        <v>45546</v>
      </c>
      <c r="F136" s="0" t="n">
        <v>48</v>
      </c>
      <c r="G136" s="0" t="n">
        <v>334</v>
      </c>
      <c r="H136" s="24" t="n">
        <f aca="false">VLOOKUP(A136,coordinates!$A$3:$I$887,8,FALSE())</f>
        <v>35.148333</v>
      </c>
      <c r="I136" s="24" t="n">
        <f aca="false">VLOOKUP(A136,coordinates!$A$3:$I$887,9,FALSE())</f>
        <v>-110.339876</v>
      </c>
    </row>
    <row r="137" customFormat="false" ht="15.75" hidden="false" customHeight="false" outlineLevel="0" collapsed="false">
      <c r="A137" s="0" t="n">
        <v>479491848</v>
      </c>
      <c r="B137" s="0" t="s">
        <v>22</v>
      </c>
      <c r="C137" s="0" t="n">
        <v>1200</v>
      </c>
      <c r="D137" s="0" t="n">
        <v>1</v>
      </c>
      <c r="E137" s="22" t="n">
        <v>45554</v>
      </c>
      <c r="F137" s="0" t="n">
        <v>40</v>
      </c>
      <c r="G137" s="0" t="n">
        <v>173</v>
      </c>
      <c r="H137" s="24" t="n">
        <f aca="false">VLOOKUP(A137,coordinates!$A$3:$I$887,8,FALSE())</f>
        <v>35.387787</v>
      </c>
      <c r="I137" s="24" t="n">
        <f aca="false">VLOOKUP(A137,coordinates!$A$3:$I$887,9,FALSE())</f>
        <v>-110.371873</v>
      </c>
    </row>
    <row r="138" customFormat="false" ht="15.75" hidden="false" customHeight="false" outlineLevel="0" collapsed="false">
      <c r="A138" s="0" t="n">
        <v>479491893</v>
      </c>
      <c r="B138" s="0" t="s">
        <v>22</v>
      </c>
      <c r="C138" s="0" t="n">
        <v>1475</v>
      </c>
      <c r="D138" s="0" t="n">
        <v>1</v>
      </c>
      <c r="E138" s="22" t="n">
        <v>45580</v>
      </c>
      <c r="F138" s="0" t="n">
        <v>14</v>
      </c>
      <c r="G138" s="0" t="n">
        <v>400</v>
      </c>
      <c r="H138" s="24" t="n">
        <f aca="false">VLOOKUP(A138,coordinates!$A$3:$I$887,8,FALSE())</f>
        <v>35.3766781</v>
      </c>
      <c r="I138" s="24" t="n">
        <f aca="false">VLOOKUP(A138,coordinates!$A$3:$I$887,9,FALSE())</f>
        <v>-110.3693809</v>
      </c>
    </row>
    <row r="139" customFormat="false" ht="15.75" hidden="false" customHeight="false" outlineLevel="0" collapsed="false">
      <c r="A139" s="0" t="n">
        <v>479491910</v>
      </c>
      <c r="B139" s="0" t="s">
        <v>22</v>
      </c>
      <c r="C139" s="0" t="n">
        <v>1200</v>
      </c>
      <c r="D139" s="0" t="n">
        <v>1</v>
      </c>
      <c r="E139" s="22" t="n">
        <v>44986</v>
      </c>
      <c r="F139" s="0" t="n">
        <v>608</v>
      </c>
      <c r="G139" s="0" t="n">
        <v>600</v>
      </c>
      <c r="H139" s="24" t="n">
        <f aca="false">VLOOKUP(A139,coordinates!$A$3:$I$887,8,FALSE())</f>
        <v>35.3346296</v>
      </c>
      <c r="I139" s="24" t="n">
        <f aca="false">VLOOKUP(A139,coordinates!$A$3:$I$887,9,FALSE())</f>
        <v>-110.306108</v>
      </c>
    </row>
    <row r="140" customFormat="false" ht="15.75" hidden="false" customHeight="false" outlineLevel="0" collapsed="false">
      <c r="A140" s="0" t="n">
        <v>479491927</v>
      </c>
      <c r="B140" s="0" t="s">
        <v>22</v>
      </c>
      <c r="C140" s="0" t="n">
        <v>275</v>
      </c>
      <c r="D140" s="0" t="n">
        <v>1</v>
      </c>
      <c r="E140" s="22" t="n">
        <v>44986</v>
      </c>
      <c r="F140" s="0" t="n">
        <v>608</v>
      </c>
      <c r="G140" s="0" t="n">
        <v>275</v>
      </c>
      <c r="H140" s="24" t="n">
        <f aca="false">VLOOKUP(A140,coordinates!$A$3:$I$887,8,FALSE())</f>
        <v>35.3344918</v>
      </c>
      <c r="I140" s="24" t="n">
        <f aca="false">VLOOKUP(A140,coordinates!$A$3:$I$887,9,FALSE())</f>
        <v>-110.3057338</v>
      </c>
    </row>
    <row r="141" customFormat="false" ht="15.75" hidden="false" customHeight="false" outlineLevel="0" collapsed="false">
      <c r="A141" s="0" t="n">
        <v>479492069</v>
      </c>
      <c r="B141" s="0" t="s">
        <v>22</v>
      </c>
      <c r="C141" s="0" t="n">
        <v>275</v>
      </c>
      <c r="D141" s="0" t="n">
        <v>1</v>
      </c>
      <c r="E141" s="22" t="n">
        <v>45558</v>
      </c>
      <c r="F141" s="0" t="n">
        <v>36</v>
      </c>
      <c r="G141" s="0" t="n">
        <v>280</v>
      </c>
      <c r="H141" s="24" t="n">
        <f aca="false">VLOOKUP(A141,coordinates!$A$3:$I$887,8,FALSE())</f>
        <v>35.285738</v>
      </c>
      <c r="I141" s="24" t="n">
        <f aca="false">VLOOKUP(A141,coordinates!$A$3:$I$887,9,FALSE())</f>
        <v>-110.474462</v>
      </c>
    </row>
    <row r="142" customFormat="false" ht="15.75" hidden="false" customHeight="false" outlineLevel="0" collapsed="false">
      <c r="A142" s="0" t="n">
        <v>479492076</v>
      </c>
      <c r="B142" s="0" t="s">
        <v>22</v>
      </c>
      <c r="C142" s="0" t="n">
        <v>1275</v>
      </c>
      <c r="D142" s="0" t="n">
        <v>1</v>
      </c>
      <c r="E142" s="22" t="n">
        <v>45554</v>
      </c>
      <c r="F142" s="0" t="n">
        <v>40</v>
      </c>
      <c r="G142" s="0" t="n">
        <v>328</v>
      </c>
      <c r="H142" s="24" t="n">
        <f aca="false">VLOOKUP(A142,coordinates!$A$3:$I$887,8,FALSE())</f>
        <v>35.346883</v>
      </c>
      <c r="I142" s="24" t="n">
        <f aca="false">VLOOKUP(A142,coordinates!$A$3:$I$887,9,FALSE())</f>
        <v>-110.324136</v>
      </c>
    </row>
    <row r="143" customFormat="false" ht="15.75" hidden="false" customHeight="false" outlineLevel="0" collapsed="false">
      <c r="A143" s="0" t="n">
        <v>479492083</v>
      </c>
      <c r="B143" s="0" t="s">
        <v>22</v>
      </c>
      <c r="C143" s="0" t="n">
        <v>275</v>
      </c>
      <c r="E143" s="22" t="n">
        <v>45364</v>
      </c>
      <c r="F143" s="0" t="n">
        <v>230</v>
      </c>
      <c r="G143" s="0" t="n">
        <v>275</v>
      </c>
      <c r="H143" s="24" t="n">
        <f aca="false">VLOOKUP(A143,coordinates!$A$3:$I$887,8,FALSE())</f>
        <v>35.4586753</v>
      </c>
      <c r="I143" s="24" t="n">
        <f aca="false">VLOOKUP(A143,coordinates!$A$3:$I$887,9,FALSE())</f>
        <v>-110.171506</v>
      </c>
    </row>
    <row r="144" customFormat="false" ht="15.75" hidden="false" customHeight="false" outlineLevel="0" collapsed="false">
      <c r="A144" s="0" t="n">
        <v>479492162</v>
      </c>
      <c r="B144" s="0" t="s">
        <v>22</v>
      </c>
      <c r="C144" s="0" t="n">
        <v>275</v>
      </c>
      <c r="E144" s="22" t="n">
        <v>45392</v>
      </c>
      <c r="F144" s="0" t="n">
        <v>202</v>
      </c>
      <c r="G144" s="0" t="n">
        <v>267</v>
      </c>
      <c r="H144" s="24" t="n">
        <f aca="false">VLOOKUP(A144,coordinates!$A$3:$I$887,8,FALSE())</f>
        <v>35.1969252</v>
      </c>
      <c r="I144" s="24" t="n">
        <f aca="false">VLOOKUP(A144,coordinates!$A$3:$I$887,9,FALSE())</f>
        <v>-110.0545189</v>
      </c>
    </row>
    <row r="145" customFormat="false" ht="15.75" hidden="false" customHeight="false" outlineLevel="0" collapsed="false">
      <c r="A145" s="0" t="n">
        <v>479492203</v>
      </c>
      <c r="B145" s="0" t="s">
        <v>22</v>
      </c>
      <c r="C145" s="0" t="n">
        <v>275</v>
      </c>
      <c r="D145" s="0" t="n">
        <v>1</v>
      </c>
      <c r="E145" s="22" t="n">
        <v>45483</v>
      </c>
      <c r="F145" s="0" t="n">
        <v>111</v>
      </c>
      <c r="G145" s="0" t="n">
        <v>275</v>
      </c>
      <c r="H145" s="24" t="n">
        <f aca="false">VLOOKUP(A145,coordinates!$A$3:$I$887,8,FALSE())</f>
        <v>35.375154</v>
      </c>
      <c r="I145" s="24" t="n">
        <f aca="false">VLOOKUP(A145,coordinates!$A$3:$I$887,9,FALSE())</f>
        <v>-110.153363</v>
      </c>
    </row>
    <row r="146" customFormat="false" ht="15.75" hidden="false" customHeight="false" outlineLevel="0" collapsed="false">
      <c r="A146" s="0" t="n">
        <v>479492210</v>
      </c>
      <c r="B146" s="0" t="s">
        <v>22</v>
      </c>
      <c r="C146" s="0" t="n">
        <v>275</v>
      </c>
      <c r="D146" s="0" t="n">
        <v>1</v>
      </c>
      <c r="E146" s="22" t="n">
        <v>45407</v>
      </c>
      <c r="F146" s="0" t="n">
        <v>187</v>
      </c>
      <c r="G146" s="0" t="n">
        <v>165</v>
      </c>
      <c r="H146" s="24" t="n">
        <f aca="false">VLOOKUP(A146,coordinates!$A$3:$I$887,8,FALSE())</f>
        <v>35.382938</v>
      </c>
      <c r="I146" s="24" t="n">
        <f aca="false">VLOOKUP(A146,coordinates!$A$3:$I$887,9,FALSE())</f>
        <v>-110.164435</v>
      </c>
    </row>
    <row r="147" customFormat="false" ht="15.75" hidden="false" customHeight="false" outlineLevel="0" collapsed="false">
      <c r="A147" s="0" t="n">
        <v>479492241</v>
      </c>
      <c r="B147" s="0" t="s">
        <v>22</v>
      </c>
      <c r="C147" s="0" t="n">
        <v>275</v>
      </c>
      <c r="D147" s="0" t="n">
        <v>1</v>
      </c>
      <c r="E147" s="22" t="n">
        <v>45127</v>
      </c>
      <c r="F147" s="0" t="n">
        <v>467</v>
      </c>
      <c r="G147" s="0" t="n">
        <v>0</v>
      </c>
      <c r="H147" s="24" t="n">
        <f aca="false">VLOOKUP(A147,coordinates!$A$3:$I$887,8,FALSE())</f>
        <v>35.382317</v>
      </c>
      <c r="I147" s="24" t="n">
        <f aca="false">VLOOKUP(A147,coordinates!$A$3:$I$887,9,FALSE())</f>
        <v>-110.159101</v>
      </c>
    </row>
    <row r="148" customFormat="false" ht="15.75" hidden="false" customHeight="false" outlineLevel="0" collapsed="false">
      <c r="A148" s="0" t="n">
        <v>479492337</v>
      </c>
      <c r="B148" s="0" t="s">
        <v>22</v>
      </c>
      <c r="C148" s="0" t="n">
        <v>1200</v>
      </c>
      <c r="D148" s="0" t="n">
        <v>7</v>
      </c>
      <c r="E148" s="22" t="n">
        <v>45560</v>
      </c>
      <c r="F148" s="0" t="n">
        <v>34</v>
      </c>
      <c r="G148" s="0" t="n">
        <v>502</v>
      </c>
      <c r="H148" s="24" t="n">
        <f aca="false">VLOOKUP(A148,coordinates!$A$3:$I$887,8,FALSE())</f>
        <v>35.4439009</v>
      </c>
      <c r="I148" s="24" t="n">
        <f aca="false">VLOOKUP(A148,coordinates!$A$3:$I$887,9,FALSE())</f>
        <v>-110.4809266</v>
      </c>
    </row>
    <row r="149" customFormat="false" ht="15.75" hidden="false" customHeight="false" outlineLevel="0" collapsed="false">
      <c r="A149" s="0" t="n">
        <v>479492375</v>
      </c>
      <c r="B149" s="0" t="s">
        <v>22</v>
      </c>
      <c r="C149" s="0" t="n">
        <v>275</v>
      </c>
      <c r="D149" s="0" t="n">
        <v>1</v>
      </c>
      <c r="E149" s="22" t="n">
        <v>45182</v>
      </c>
      <c r="F149" s="0" t="n">
        <v>412</v>
      </c>
      <c r="G149" s="0" t="n">
        <v>275</v>
      </c>
      <c r="H149" s="24" t="n">
        <f aca="false">VLOOKUP(A149,coordinates!$A$3:$I$887,8,FALSE())</f>
        <v>35.470067</v>
      </c>
      <c r="I149" s="24" t="n">
        <f aca="false">VLOOKUP(A149,coordinates!$A$3:$I$887,9,FALSE())</f>
        <v>-110.480776</v>
      </c>
    </row>
    <row r="150" customFormat="false" ht="15.75" hidden="false" customHeight="false" outlineLevel="0" collapsed="false">
      <c r="A150" s="0" t="n">
        <v>479492382</v>
      </c>
      <c r="B150" s="0" t="s">
        <v>22</v>
      </c>
      <c r="C150" s="0" t="n">
        <v>1200</v>
      </c>
      <c r="D150" s="0" t="n">
        <v>1</v>
      </c>
      <c r="E150" s="22" t="n">
        <v>45264</v>
      </c>
      <c r="F150" s="0" t="n">
        <v>330</v>
      </c>
      <c r="G150" s="0" t="n">
        <v>60</v>
      </c>
      <c r="H150" s="24" t="n">
        <f aca="false">VLOOKUP(A150,coordinates!$A$3:$I$887,8,FALSE())</f>
        <v>35.474125</v>
      </c>
      <c r="I150" s="24" t="n">
        <f aca="false">VLOOKUP(A150,coordinates!$A$3:$I$887,9,FALSE())</f>
        <v>-110.485725</v>
      </c>
    </row>
    <row r="151" customFormat="false" ht="15.75" hidden="false" customHeight="false" outlineLevel="0" collapsed="false">
      <c r="A151" s="0" t="n">
        <v>479492423</v>
      </c>
      <c r="B151" s="0" t="s">
        <v>22</v>
      </c>
      <c r="C151" s="0" t="n">
        <v>1000</v>
      </c>
      <c r="D151" s="0" t="n">
        <v>1</v>
      </c>
      <c r="E151" s="22" t="n">
        <v>45502</v>
      </c>
      <c r="F151" s="0" t="n">
        <v>92</v>
      </c>
      <c r="G151" s="0" t="n">
        <v>1000</v>
      </c>
      <c r="H151" s="24" t="n">
        <f aca="false">VLOOKUP(A151,coordinates!$A$3:$I$887,8,FALSE())</f>
        <v>35.48263</v>
      </c>
      <c r="I151" s="24" t="n">
        <f aca="false">VLOOKUP(A151,coordinates!$A$3:$I$887,9,FALSE())</f>
        <v>-110.39255</v>
      </c>
    </row>
    <row r="152" customFormat="false" ht="15.75" hidden="false" customHeight="false" outlineLevel="0" collapsed="false">
      <c r="A152" s="0" t="n">
        <v>479492454</v>
      </c>
      <c r="B152" s="0" t="s">
        <v>22</v>
      </c>
      <c r="C152" s="0" t="n">
        <v>1475</v>
      </c>
      <c r="D152" s="0" t="n">
        <v>5</v>
      </c>
      <c r="E152" s="22" t="n">
        <v>45559</v>
      </c>
      <c r="F152" s="0" t="n">
        <v>35</v>
      </c>
      <c r="G152" s="0" t="n">
        <v>911</v>
      </c>
      <c r="H152" s="24" t="n">
        <f aca="false">VLOOKUP(A152,coordinates!$A$3:$I$887,8,FALSE())</f>
        <v>35.48784</v>
      </c>
      <c r="I152" s="24" t="n">
        <f aca="false">VLOOKUP(A152,coordinates!$A$3:$I$887,9,FALSE())</f>
        <v>-110.193984</v>
      </c>
    </row>
    <row r="153" customFormat="false" ht="15.75" hidden="false" customHeight="false" outlineLevel="0" collapsed="false">
      <c r="A153" s="0" t="n">
        <v>479492557</v>
      </c>
      <c r="B153" s="0" t="s">
        <v>22</v>
      </c>
      <c r="C153" s="0" t="n">
        <v>275</v>
      </c>
      <c r="D153" s="0" t="n">
        <v>1</v>
      </c>
      <c r="E153" s="22" t="n">
        <v>45089</v>
      </c>
      <c r="F153" s="0" t="n">
        <v>505</v>
      </c>
      <c r="G153" s="0" t="n">
        <v>50</v>
      </c>
      <c r="H153" s="24" t="n">
        <f aca="false">VLOOKUP(A153,coordinates!$A$3:$I$887,8,FALSE())</f>
        <v>35.499484</v>
      </c>
      <c r="I153" s="24" t="n">
        <f aca="false">VLOOKUP(A153,coordinates!$A$3:$I$887,9,FALSE())</f>
        <v>-110.302809</v>
      </c>
    </row>
    <row r="154" customFormat="false" ht="15.75" hidden="false" customHeight="false" outlineLevel="0" collapsed="false">
      <c r="A154" s="0" t="n">
        <v>479492595</v>
      </c>
      <c r="B154" s="0" t="s">
        <v>22</v>
      </c>
      <c r="C154" s="0" t="n">
        <v>275</v>
      </c>
      <c r="D154" s="0" t="n">
        <v>1</v>
      </c>
      <c r="E154" s="22" t="n">
        <v>44964</v>
      </c>
      <c r="F154" s="0" t="n">
        <v>630</v>
      </c>
      <c r="G154" s="0" t="n">
        <v>275</v>
      </c>
      <c r="H154" s="24" t="n">
        <f aca="false">VLOOKUP(A154,coordinates!$A$3:$I$887,8,FALSE())</f>
        <v>35.467826</v>
      </c>
      <c r="I154" s="24" t="n">
        <f aca="false">VLOOKUP(A154,coordinates!$A$3:$I$887,9,FALSE())</f>
        <v>-110.52115</v>
      </c>
    </row>
    <row r="155" customFormat="false" ht="15.75" hidden="false" customHeight="false" outlineLevel="0" collapsed="false">
      <c r="A155" s="0" t="n">
        <v>479492643</v>
      </c>
      <c r="B155" s="0" t="s">
        <v>22</v>
      </c>
      <c r="C155" s="0" t="n">
        <v>1200</v>
      </c>
      <c r="D155" s="0" t="n">
        <v>2</v>
      </c>
      <c r="E155" s="22" t="n">
        <v>45484</v>
      </c>
      <c r="F155" s="0" t="n">
        <v>110</v>
      </c>
      <c r="G155" s="0" t="n">
        <v>59</v>
      </c>
      <c r="H155" s="24" t="n">
        <f aca="false">VLOOKUP(A155,coordinates!$A$3:$I$887,8,FALSE())</f>
        <v>35.4845913</v>
      </c>
      <c r="I155" s="24" t="n">
        <f aca="false">VLOOKUP(A155,coordinates!$A$3:$I$887,9,FALSE())</f>
        <v>-110.5026599</v>
      </c>
    </row>
    <row r="156" customFormat="false" ht="15.75" hidden="false" customHeight="false" outlineLevel="0" collapsed="false">
      <c r="A156" s="0" t="n">
        <v>479492650</v>
      </c>
      <c r="B156" s="0" t="s">
        <v>22</v>
      </c>
      <c r="C156" s="0" t="n">
        <v>1475</v>
      </c>
      <c r="D156" s="0" t="n">
        <v>2</v>
      </c>
      <c r="E156" s="22" t="n">
        <v>45559</v>
      </c>
      <c r="F156" s="0" t="n">
        <v>35</v>
      </c>
      <c r="G156" s="0" t="n">
        <v>261</v>
      </c>
      <c r="H156" s="24" t="n">
        <f aca="false">VLOOKUP(A156,coordinates!$A$3:$I$887,8,FALSE())</f>
        <v>35.49268</v>
      </c>
      <c r="I156" s="24" t="n">
        <f aca="false">VLOOKUP(A156,coordinates!$A$3:$I$887,9,FALSE())</f>
        <v>-110.45929</v>
      </c>
    </row>
    <row r="157" customFormat="false" ht="15.75" hidden="false" customHeight="false" outlineLevel="0" collapsed="false">
      <c r="A157" s="0" t="n">
        <v>479492667</v>
      </c>
      <c r="B157" s="0" t="s">
        <v>22</v>
      </c>
      <c r="C157" s="0" t="n">
        <v>1200</v>
      </c>
      <c r="D157" s="0" t="n">
        <v>4</v>
      </c>
      <c r="E157" s="22" t="n">
        <v>45560</v>
      </c>
      <c r="F157" s="0" t="n">
        <v>34</v>
      </c>
      <c r="G157" s="0" t="n">
        <v>196</v>
      </c>
      <c r="H157" s="24" t="n">
        <f aca="false">VLOOKUP(A157,coordinates!$A$3:$I$887,8,FALSE())</f>
        <v>35.485108</v>
      </c>
      <c r="I157" s="24" t="n">
        <f aca="false">VLOOKUP(A157,coordinates!$A$3:$I$887,9,FALSE())</f>
        <v>-110.477791</v>
      </c>
    </row>
    <row r="158" customFormat="false" ht="15.75" hidden="false" customHeight="false" outlineLevel="0" collapsed="false">
      <c r="A158" s="0" t="n">
        <v>479492674</v>
      </c>
      <c r="B158" s="0" t="s">
        <v>22</v>
      </c>
      <c r="C158" s="0" t="n">
        <v>1200</v>
      </c>
      <c r="D158" s="0" t="n">
        <v>1</v>
      </c>
      <c r="E158" s="22" t="n">
        <v>45243</v>
      </c>
      <c r="F158" s="0" t="n">
        <v>351</v>
      </c>
      <c r="G158" s="0" t="n">
        <v>10</v>
      </c>
      <c r="H158" s="24" t="n">
        <f aca="false">VLOOKUP(A158,coordinates!$A$3:$I$887,8,FALSE())</f>
        <v>35.4956227</v>
      </c>
      <c r="I158" s="24" t="n">
        <f aca="false">VLOOKUP(A158,coordinates!$A$3:$I$887,9,FALSE())</f>
        <v>-110.4520519</v>
      </c>
    </row>
    <row r="159" customFormat="false" ht="15.75" hidden="false" customHeight="false" outlineLevel="0" collapsed="false">
      <c r="A159" s="0" t="n">
        <v>479935412</v>
      </c>
      <c r="B159" s="0" t="s">
        <v>22</v>
      </c>
      <c r="C159" s="0" t="n">
        <v>1000</v>
      </c>
      <c r="D159" s="0" t="n">
        <v>1</v>
      </c>
      <c r="E159" s="22" t="n">
        <v>45547</v>
      </c>
      <c r="F159" s="0" t="n">
        <v>47</v>
      </c>
      <c r="G159" s="0" t="n">
        <v>676</v>
      </c>
      <c r="H159" s="24" t="n">
        <f aca="false">VLOOKUP(A159,coordinates!$A$3:$I$887,8,FALSE())</f>
        <v>35.255558</v>
      </c>
      <c r="I159" s="24" t="n">
        <f aca="false">VLOOKUP(A159,coordinates!$A$3:$I$887,9,FALSE())</f>
        <v>-110.361781</v>
      </c>
    </row>
    <row r="160" customFormat="false" ht="15.75" hidden="false" customHeight="false" outlineLevel="0" collapsed="false">
      <c r="A160" s="0" t="n">
        <v>479935429</v>
      </c>
      <c r="B160" s="0" t="s">
        <v>22</v>
      </c>
      <c r="C160" s="0" t="n">
        <v>1000</v>
      </c>
      <c r="D160" s="0" t="n">
        <v>1</v>
      </c>
      <c r="E160" s="22" t="n">
        <v>44956</v>
      </c>
      <c r="F160" s="0" t="n">
        <v>638</v>
      </c>
      <c r="G160" s="0" t="n">
        <v>1000</v>
      </c>
      <c r="H160" s="24" t="n">
        <f aca="false">VLOOKUP(A160,coordinates!$A$3:$I$887,8,FALSE())</f>
        <v>35.336116</v>
      </c>
      <c r="I160" s="24" t="n">
        <f aca="false">VLOOKUP(A160,coordinates!$A$3:$I$887,9,FALSE())</f>
        <v>-110.549062</v>
      </c>
    </row>
    <row r="161" customFormat="false" ht="15.75" hidden="false" customHeight="false" outlineLevel="0" collapsed="false">
      <c r="A161" s="0" t="n">
        <v>479935436</v>
      </c>
      <c r="B161" s="0" t="s">
        <v>22</v>
      </c>
      <c r="C161" s="0" t="n">
        <v>1000</v>
      </c>
      <c r="D161" s="0" t="n">
        <v>1</v>
      </c>
      <c r="E161" s="22" t="n">
        <v>45313</v>
      </c>
      <c r="F161" s="0" t="n">
        <v>281</v>
      </c>
      <c r="G161" s="0" t="n">
        <v>725</v>
      </c>
      <c r="H161" s="24" t="n">
        <f aca="false">VLOOKUP(A161,coordinates!$A$3:$I$887,8,FALSE())</f>
        <v>35.3560381</v>
      </c>
      <c r="I161" s="24" t="n">
        <f aca="false">VLOOKUP(A161,coordinates!$A$3:$I$887,9,FALSE())</f>
        <v>-110.5367752</v>
      </c>
    </row>
    <row r="162" customFormat="false" ht="15.75" hidden="false" customHeight="false" outlineLevel="0" collapsed="false">
      <c r="A162" s="0" t="n">
        <v>488072605</v>
      </c>
      <c r="B162" s="0" t="s">
        <v>22</v>
      </c>
      <c r="C162" s="0" t="n">
        <v>1200</v>
      </c>
      <c r="D162" s="0" t="n">
        <v>2</v>
      </c>
      <c r="E162" s="22" t="n">
        <v>45497</v>
      </c>
      <c r="F162" s="0" t="n">
        <v>97</v>
      </c>
      <c r="G162" s="0" t="n">
        <v>144</v>
      </c>
      <c r="H162" s="24" t="n">
        <f aca="false">VLOOKUP(A162,coordinates!$A$3:$I$887,8,FALSE())</f>
        <v>35.57515164</v>
      </c>
      <c r="I162" s="24" t="n">
        <f aca="false">VLOOKUP(A162,coordinates!$A$3:$I$887,9,FALSE())</f>
        <v>-110.2759391</v>
      </c>
    </row>
    <row r="163" customFormat="false" ht="15.75" hidden="false" customHeight="false" outlineLevel="0" collapsed="false">
      <c r="A163" s="0" t="n">
        <v>488072643</v>
      </c>
      <c r="B163" s="0" t="s">
        <v>22</v>
      </c>
      <c r="C163" s="0" t="n">
        <v>1200</v>
      </c>
      <c r="D163" s="0" t="n">
        <v>1</v>
      </c>
      <c r="E163" s="22" t="n">
        <v>45497</v>
      </c>
      <c r="F163" s="0" t="n">
        <v>97</v>
      </c>
      <c r="G163" s="0" t="n">
        <v>242</v>
      </c>
      <c r="H163" s="24" t="n">
        <f aca="false">VLOOKUP(A163,coordinates!$A$3:$I$887,8,FALSE())</f>
        <v>35.1850039</v>
      </c>
      <c r="I163" s="24" t="n">
        <f aca="false">VLOOKUP(A163,coordinates!$A$3:$I$887,9,FALSE())</f>
        <v>-110.1193913</v>
      </c>
    </row>
    <row r="164" customFormat="false" ht="15.75" hidden="false" customHeight="false" outlineLevel="0" collapsed="false">
      <c r="A164" s="0" t="n">
        <v>488072698</v>
      </c>
      <c r="B164" s="0" t="s">
        <v>22</v>
      </c>
      <c r="C164" s="0" t="n">
        <v>1200</v>
      </c>
      <c r="D164" s="0" t="n">
        <v>6</v>
      </c>
      <c r="E164" s="22" t="n">
        <v>45497</v>
      </c>
      <c r="F164" s="0" t="n">
        <v>97</v>
      </c>
      <c r="G164" s="0" t="n">
        <v>15</v>
      </c>
      <c r="H164" s="24" t="n">
        <f aca="false">VLOOKUP(A164,coordinates!$A$3:$I$887,8,FALSE())</f>
        <v>35.57752635</v>
      </c>
      <c r="I164" s="24" t="n">
        <f aca="false">VLOOKUP(A164,coordinates!$A$3:$I$887,9,FALSE())</f>
        <v>-110.2754744</v>
      </c>
    </row>
    <row r="165" customFormat="false" ht="15.75" hidden="false" customHeight="false" outlineLevel="0" collapsed="false">
      <c r="A165" s="0" t="n">
        <v>488072708</v>
      </c>
      <c r="B165" s="0" t="s">
        <v>22</v>
      </c>
      <c r="C165" s="0" t="n">
        <v>1200</v>
      </c>
      <c r="D165" s="0" t="n">
        <v>4</v>
      </c>
      <c r="E165" s="22" t="n">
        <v>45580</v>
      </c>
      <c r="F165" s="0" t="n">
        <v>14</v>
      </c>
      <c r="G165" s="0" t="n">
        <v>365</v>
      </c>
      <c r="H165" s="24" t="n">
        <f aca="false">VLOOKUP(A165,coordinates!$A$3:$I$887,8,FALSE())</f>
        <v>35.50635693</v>
      </c>
      <c r="I165" s="24" t="n">
        <f aca="false">VLOOKUP(A165,coordinates!$A$3:$I$887,9,FALSE())</f>
        <v>-110.280611</v>
      </c>
    </row>
    <row r="166" customFormat="false" ht="15.75" hidden="false" customHeight="false" outlineLevel="0" collapsed="false">
      <c r="A166" s="0" t="n">
        <v>488072715</v>
      </c>
      <c r="B166" s="0" t="s">
        <v>22</v>
      </c>
      <c r="C166" s="0" t="n">
        <v>1200</v>
      </c>
      <c r="D166" s="0" t="n">
        <v>2</v>
      </c>
      <c r="E166" s="22" t="n">
        <v>45530</v>
      </c>
      <c r="F166" s="0" t="n">
        <v>64</v>
      </c>
      <c r="G166" s="0" t="n">
        <v>258</v>
      </c>
      <c r="H166" s="24" t="n">
        <f aca="false">VLOOKUP(A166,coordinates!$A$3:$I$887,8,FALSE())</f>
        <v>35.37349312</v>
      </c>
      <c r="I166" s="24" t="n">
        <f aca="false">VLOOKUP(A166,coordinates!$A$3:$I$887,9,FALSE())</f>
        <v>-110.4662021</v>
      </c>
    </row>
    <row r="167" customFormat="false" ht="15.75" hidden="false" customHeight="false" outlineLevel="0" collapsed="false">
      <c r="A167" s="0" t="n">
        <v>488072746</v>
      </c>
      <c r="B167" s="0" t="s">
        <v>22</v>
      </c>
      <c r="C167" s="0" t="n">
        <v>2000</v>
      </c>
      <c r="D167" s="0" t="n">
        <v>2</v>
      </c>
      <c r="E167" s="22" t="n">
        <v>45203</v>
      </c>
      <c r="F167" s="0" t="n">
        <v>391</v>
      </c>
      <c r="G167" s="0" t="n">
        <v>1100</v>
      </c>
      <c r="H167" s="24" t="n">
        <f aca="false">VLOOKUP(A167,coordinates!$A$3:$I$887,8,FALSE())</f>
        <v>35.363724</v>
      </c>
      <c r="I167" s="24" t="n">
        <f aca="false">VLOOKUP(A167,coordinates!$A$3:$I$887,9,FALSE())</f>
        <v>-110.554378</v>
      </c>
    </row>
    <row r="168" customFormat="false" ht="15.75" hidden="false" customHeight="false" outlineLevel="0" collapsed="false">
      <c r="A168" s="0" t="n">
        <v>488072791</v>
      </c>
      <c r="B168" s="0" t="s">
        <v>22</v>
      </c>
      <c r="C168" s="0" t="n">
        <v>275</v>
      </c>
      <c r="D168" s="0" t="n">
        <v>10</v>
      </c>
      <c r="E168" s="22" t="n">
        <v>45498</v>
      </c>
      <c r="F168" s="0" t="n">
        <v>96</v>
      </c>
      <c r="G168" s="0" t="n">
        <v>413</v>
      </c>
      <c r="H168" s="24" t="n">
        <f aca="false">VLOOKUP(A168,coordinates!$A$3:$I$887,8,FALSE())</f>
        <v>35.80406844</v>
      </c>
      <c r="I168" s="24" t="n">
        <f aca="false">VLOOKUP(A168,coordinates!$A$3:$I$887,9,FALSE())</f>
        <v>-110.5272844</v>
      </c>
    </row>
    <row r="169" customFormat="false" ht="15.75" hidden="false" customHeight="false" outlineLevel="0" collapsed="false">
      <c r="A169" s="0" t="n">
        <v>488072801</v>
      </c>
      <c r="B169" s="0" t="s">
        <v>22</v>
      </c>
      <c r="C169" s="0" t="n">
        <v>275</v>
      </c>
      <c r="D169" s="0" t="n">
        <v>6</v>
      </c>
      <c r="E169" s="22" t="n">
        <v>45572</v>
      </c>
      <c r="F169" s="0" t="n">
        <v>22</v>
      </c>
      <c r="G169" s="0" t="n">
        <v>280</v>
      </c>
      <c r="H169" s="24" t="n">
        <f aca="false">VLOOKUP(A169,coordinates!$A$3:$I$887,8,FALSE())</f>
        <v>35.86129685</v>
      </c>
      <c r="I169" s="24" t="n">
        <f aca="false">VLOOKUP(A169,coordinates!$A$3:$I$887,9,FALSE())</f>
        <v>-110.6376495</v>
      </c>
    </row>
    <row r="170" customFormat="false" ht="15.75" hidden="false" customHeight="false" outlineLevel="0" collapsed="false">
      <c r="A170" s="0" t="n">
        <v>488072849</v>
      </c>
      <c r="B170" s="0" t="s">
        <v>22</v>
      </c>
      <c r="C170" s="0" t="n">
        <v>275</v>
      </c>
      <c r="D170" s="0" t="n">
        <v>4</v>
      </c>
      <c r="E170" s="22" t="n">
        <v>45334</v>
      </c>
      <c r="F170" s="0" t="n">
        <v>260</v>
      </c>
      <c r="G170" s="0" t="n">
        <v>0</v>
      </c>
      <c r="H170" s="24" t="n">
        <f aca="false">VLOOKUP(A170,coordinates!$A$3:$I$887,8,FALSE())</f>
        <v>35.8279</v>
      </c>
      <c r="I170" s="24" t="n">
        <f aca="false">VLOOKUP(A170,coordinates!$A$3:$I$887,9,FALSE())</f>
        <v>-110.64495</v>
      </c>
    </row>
    <row r="171" customFormat="false" ht="15.75" hidden="false" customHeight="false" outlineLevel="0" collapsed="false">
      <c r="A171" s="0" t="n">
        <v>488072856</v>
      </c>
      <c r="B171" s="0" t="s">
        <v>22</v>
      </c>
      <c r="C171" s="0" t="n">
        <v>275</v>
      </c>
      <c r="D171" s="0" t="n">
        <v>5</v>
      </c>
      <c r="E171" s="22" t="n">
        <v>45511</v>
      </c>
      <c r="F171" s="0" t="n">
        <v>83</v>
      </c>
      <c r="G171" s="0" t="n">
        <v>303</v>
      </c>
      <c r="H171" s="24" t="n">
        <f aca="false">VLOOKUP(A171,coordinates!$A$3:$I$887,8,FALSE())</f>
        <v>35.86019</v>
      </c>
      <c r="I171" s="24" t="n">
        <f aca="false">VLOOKUP(A171,coordinates!$A$3:$I$887,9,FALSE())</f>
        <v>-110.63665</v>
      </c>
    </row>
    <row r="172" customFormat="false" ht="15.75" hidden="false" customHeight="false" outlineLevel="0" collapsed="false">
      <c r="A172" s="0" t="n">
        <v>488072863</v>
      </c>
      <c r="B172" s="0" t="s">
        <v>22</v>
      </c>
      <c r="C172" s="0" t="n">
        <v>275</v>
      </c>
      <c r="D172" s="0" t="n">
        <v>5</v>
      </c>
      <c r="E172" s="22" t="n">
        <v>45435</v>
      </c>
      <c r="F172" s="0" t="n">
        <v>159</v>
      </c>
      <c r="G172" s="0" t="n">
        <v>150</v>
      </c>
      <c r="H172" s="24" t="n">
        <f aca="false">VLOOKUP(A172,coordinates!$A$3:$I$887,8,FALSE())</f>
        <v>35.88327</v>
      </c>
      <c r="I172" s="24" t="n">
        <f aca="false">VLOOKUP(A172,coordinates!$A$3:$I$887,9,FALSE())</f>
        <v>-110.63474</v>
      </c>
    </row>
    <row r="173" customFormat="false" ht="15.75" hidden="false" customHeight="false" outlineLevel="0" collapsed="false">
      <c r="A173" s="0" t="n">
        <v>488072870</v>
      </c>
      <c r="B173" s="0" t="s">
        <v>22</v>
      </c>
      <c r="C173" s="0" t="n">
        <v>275</v>
      </c>
      <c r="D173" s="0" t="n">
        <v>7</v>
      </c>
      <c r="E173" s="22" t="n">
        <v>45511</v>
      </c>
      <c r="F173" s="0" t="n">
        <v>83</v>
      </c>
      <c r="G173" s="0" t="n">
        <v>191</v>
      </c>
      <c r="H173" s="24" t="n">
        <f aca="false">VLOOKUP(A173,coordinates!$A$3:$I$887,8,FALSE())</f>
        <v>35.8758</v>
      </c>
      <c r="I173" s="24" t="n">
        <f aca="false">VLOOKUP(A173,coordinates!$A$3:$I$887,9,FALSE())</f>
        <v>-110.63974</v>
      </c>
    </row>
    <row r="174" customFormat="false" ht="15.75" hidden="false" customHeight="false" outlineLevel="0" collapsed="false">
      <c r="A174" s="0" t="n">
        <v>488072887</v>
      </c>
      <c r="B174" s="0" t="s">
        <v>22</v>
      </c>
      <c r="C174" s="0" t="n">
        <v>275</v>
      </c>
      <c r="D174" s="0" t="n">
        <v>6</v>
      </c>
      <c r="E174" s="22" t="n">
        <v>45511</v>
      </c>
      <c r="F174" s="0" t="n">
        <v>83</v>
      </c>
      <c r="G174" s="0" t="n">
        <v>155</v>
      </c>
      <c r="H174" s="24" t="n">
        <f aca="false">VLOOKUP(A174,coordinates!$A$3:$I$887,8,FALSE())</f>
        <v>35.88234</v>
      </c>
      <c r="I174" s="24" t="n">
        <f aca="false">VLOOKUP(A174,coordinates!$A$3:$I$887,9,FALSE())</f>
        <v>-110.63984</v>
      </c>
    </row>
    <row r="175" customFormat="false" ht="15.75" hidden="false" customHeight="false" outlineLevel="0" collapsed="false">
      <c r="A175" s="0" t="n">
        <v>488072894</v>
      </c>
      <c r="B175" s="0" t="s">
        <v>22</v>
      </c>
      <c r="C175" s="0" t="n">
        <v>275</v>
      </c>
      <c r="D175" s="0" t="n">
        <v>7</v>
      </c>
      <c r="E175" s="22" t="n">
        <v>45511</v>
      </c>
      <c r="F175" s="0" t="n">
        <v>83</v>
      </c>
      <c r="G175" s="0" t="n">
        <v>270</v>
      </c>
      <c r="H175" s="24" t="n">
        <f aca="false">VLOOKUP(A175,coordinates!$A$3:$I$887,8,FALSE())</f>
        <v>35.88178275</v>
      </c>
      <c r="I175" s="24" t="n">
        <f aca="false">VLOOKUP(A175,coordinates!$A$3:$I$887,9,FALSE())</f>
        <v>-110.6409143</v>
      </c>
    </row>
    <row r="176" customFormat="false" ht="15.75" hidden="false" customHeight="false" outlineLevel="0" collapsed="false">
      <c r="A176" s="0" t="n">
        <v>488072904</v>
      </c>
      <c r="B176" s="0" t="s">
        <v>22</v>
      </c>
      <c r="C176" s="0" t="n">
        <v>275</v>
      </c>
      <c r="D176" s="0" t="n">
        <v>2</v>
      </c>
      <c r="E176" s="22" t="n">
        <v>45544</v>
      </c>
      <c r="F176" s="0" t="n">
        <v>50</v>
      </c>
      <c r="G176" s="0" t="n">
        <v>260</v>
      </c>
      <c r="H176" s="24" t="n">
        <f aca="false">VLOOKUP(A176,coordinates!$A$3:$I$887,8,FALSE())</f>
        <v>35.80658308</v>
      </c>
      <c r="I176" s="24" t="n">
        <f aca="false">VLOOKUP(A176,coordinates!$A$3:$I$887,9,FALSE())</f>
        <v>-110.2210039</v>
      </c>
    </row>
    <row r="177" customFormat="false" ht="15.75" hidden="false" customHeight="false" outlineLevel="0" collapsed="false">
      <c r="A177" s="0" t="n">
        <v>488072928</v>
      </c>
      <c r="B177" s="0" t="s">
        <v>22</v>
      </c>
      <c r="C177" s="0" t="n">
        <v>275</v>
      </c>
      <c r="D177" s="0" t="n">
        <v>6</v>
      </c>
      <c r="E177" s="22" t="n">
        <v>45552</v>
      </c>
      <c r="F177" s="0" t="n">
        <v>42</v>
      </c>
      <c r="G177" s="0" t="n">
        <v>78</v>
      </c>
      <c r="H177" s="24" t="n">
        <f aca="false">VLOOKUP(A177,coordinates!$A$3:$I$887,8,FALSE())</f>
        <v>35.8426223</v>
      </c>
      <c r="I177" s="24" t="n">
        <f aca="false">VLOOKUP(A177,coordinates!$A$3:$I$887,9,FALSE())</f>
        <v>-110.5308247</v>
      </c>
    </row>
    <row r="178" customFormat="false" ht="15.75" hidden="false" customHeight="false" outlineLevel="0" collapsed="false">
      <c r="A178" s="0" t="n">
        <v>488072935</v>
      </c>
      <c r="B178" s="0" t="s">
        <v>22</v>
      </c>
      <c r="C178" s="0" t="n">
        <v>275</v>
      </c>
      <c r="D178" s="0" t="n">
        <v>8</v>
      </c>
      <c r="E178" s="22" t="n">
        <v>45552</v>
      </c>
      <c r="F178" s="0" t="n">
        <v>42</v>
      </c>
      <c r="G178" s="0" t="n">
        <v>32</v>
      </c>
      <c r="H178" s="24" t="n">
        <f aca="false">VLOOKUP(A178,coordinates!$A$3:$I$887,8,FALSE())</f>
        <v>35.84220433</v>
      </c>
      <c r="I178" s="24" t="n">
        <f aca="false">VLOOKUP(A178,coordinates!$A$3:$I$887,9,FALSE())</f>
        <v>-110.5315912</v>
      </c>
    </row>
    <row r="179" customFormat="false" ht="15.75" hidden="false" customHeight="false" outlineLevel="0" collapsed="false">
      <c r="A179" s="0" t="n">
        <v>488072942</v>
      </c>
      <c r="B179" s="0" t="s">
        <v>22</v>
      </c>
      <c r="C179" s="0" t="n">
        <v>275</v>
      </c>
      <c r="D179" s="0" t="n">
        <v>4</v>
      </c>
      <c r="E179" s="22" t="n">
        <v>45474</v>
      </c>
      <c r="F179" s="0" t="n">
        <v>120</v>
      </c>
      <c r="G179" s="0" t="n">
        <v>290</v>
      </c>
      <c r="H179" s="24" t="n">
        <f aca="false">VLOOKUP(A179,coordinates!$A$3:$I$887,8,FALSE())</f>
        <v>35.88449892</v>
      </c>
      <c r="I179" s="24" t="n">
        <f aca="false">VLOOKUP(A179,coordinates!$A$3:$I$887,9,FALSE())</f>
        <v>-110.633933</v>
      </c>
    </row>
    <row r="180" customFormat="false" ht="15.75" hidden="false" customHeight="false" outlineLevel="0" collapsed="false">
      <c r="A180" s="0" t="n">
        <v>488072959</v>
      </c>
      <c r="B180" s="0" t="s">
        <v>22</v>
      </c>
      <c r="C180" s="0" t="n">
        <v>275</v>
      </c>
      <c r="D180" s="0" t="n">
        <v>3</v>
      </c>
      <c r="E180" s="22" t="n">
        <v>45474</v>
      </c>
      <c r="F180" s="0" t="n">
        <v>120</v>
      </c>
      <c r="G180" s="0" t="n">
        <v>153</v>
      </c>
      <c r="H180" s="24" t="n">
        <f aca="false">VLOOKUP(A180,coordinates!$A$3:$I$887,8,FALSE())</f>
        <v>35.87621801</v>
      </c>
      <c r="I180" s="24" t="n">
        <f aca="false">VLOOKUP(A180,coordinates!$A$3:$I$887,9,FALSE())</f>
        <v>-110.640167</v>
      </c>
    </row>
    <row r="181" customFormat="false" ht="15.75" hidden="false" customHeight="false" outlineLevel="0" collapsed="false">
      <c r="A181" s="0" t="n">
        <v>488072966</v>
      </c>
      <c r="B181" s="0" t="s">
        <v>22</v>
      </c>
      <c r="C181" s="0" t="n">
        <v>2200</v>
      </c>
      <c r="D181" s="0" t="n">
        <v>8</v>
      </c>
      <c r="E181" s="22" t="n">
        <v>45580</v>
      </c>
      <c r="F181" s="0" t="n">
        <v>14</v>
      </c>
      <c r="G181" s="0" t="n">
        <v>462</v>
      </c>
      <c r="H181" s="24" t="n">
        <f aca="false">VLOOKUP(A181,coordinates!$A$3:$I$887,8,FALSE())</f>
        <v>35.50245666</v>
      </c>
      <c r="I181" s="24" t="n">
        <f aca="false">VLOOKUP(A181,coordinates!$A$3:$I$887,9,FALSE())</f>
        <v>-110.2761919</v>
      </c>
    </row>
    <row r="182" customFormat="false" ht="15.75" hidden="false" customHeight="false" outlineLevel="0" collapsed="false">
      <c r="A182" s="0" t="n">
        <v>488072980</v>
      </c>
      <c r="B182" s="0" t="s">
        <v>22</v>
      </c>
      <c r="C182" s="0" t="n">
        <v>275</v>
      </c>
      <c r="D182" s="0" t="n">
        <v>1</v>
      </c>
      <c r="E182" s="22" t="n">
        <v>45295</v>
      </c>
      <c r="F182" s="0" t="n">
        <v>299</v>
      </c>
      <c r="G182" s="0" t="n">
        <v>295</v>
      </c>
      <c r="H182" s="24" t="n">
        <f aca="false">VLOOKUP(A182,coordinates!$A$3:$I$887,8,FALSE())</f>
        <v>35.80390358</v>
      </c>
      <c r="I182" s="24" t="n">
        <f aca="false">VLOOKUP(A182,coordinates!$A$3:$I$887,9,FALSE())</f>
        <v>-110.2253155</v>
      </c>
    </row>
    <row r="183" customFormat="false" ht="15.75" hidden="false" customHeight="false" outlineLevel="0" collapsed="false">
      <c r="A183" s="0" t="n">
        <v>488072997</v>
      </c>
      <c r="B183" s="0" t="s">
        <v>22</v>
      </c>
      <c r="C183" s="0" t="n">
        <v>275</v>
      </c>
      <c r="D183" s="0" t="n">
        <v>10</v>
      </c>
      <c r="E183" s="22" t="n">
        <v>45435</v>
      </c>
      <c r="F183" s="0" t="n">
        <v>159</v>
      </c>
      <c r="G183" s="0" t="n">
        <v>290</v>
      </c>
      <c r="H183" s="24" t="n">
        <f aca="false">VLOOKUP(A183,coordinates!$A$3:$I$887,8,FALSE())</f>
        <v>35.87500238</v>
      </c>
      <c r="I183" s="24" t="n">
        <f aca="false">VLOOKUP(A183,coordinates!$A$3:$I$887,9,FALSE())</f>
        <v>-110.6393115</v>
      </c>
    </row>
    <row r="184" customFormat="false" ht="15.75" hidden="false" customHeight="false" outlineLevel="0" collapsed="false">
      <c r="A184" s="0" t="n">
        <v>488073008</v>
      </c>
      <c r="B184" s="0" t="s">
        <v>22</v>
      </c>
      <c r="C184" s="0" t="n">
        <v>275</v>
      </c>
      <c r="D184" s="0" t="n">
        <v>10</v>
      </c>
      <c r="E184" s="22" t="n">
        <v>45474</v>
      </c>
      <c r="F184" s="0" t="n">
        <v>120</v>
      </c>
      <c r="G184" s="0" t="n">
        <v>152</v>
      </c>
      <c r="H184" s="24" t="n">
        <f aca="false">VLOOKUP(A184,coordinates!$A$3:$I$887,8,FALSE())</f>
        <v>35.87493729</v>
      </c>
      <c r="I184" s="24" t="n">
        <f aca="false">VLOOKUP(A184,coordinates!$A$3:$I$887,9,FALSE())</f>
        <v>-110.6393455</v>
      </c>
    </row>
    <row r="185" customFormat="false" ht="15.75" hidden="false" customHeight="false" outlineLevel="0" collapsed="false">
      <c r="A185" s="0" t="n">
        <v>488073015</v>
      </c>
      <c r="B185" s="0" t="s">
        <v>22</v>
      </c>
      <c r="C185" s="0" t="n">
        <v>275</v>
      </c>
      <c r="D185" s="0" t="n">
        <v>2</v>
      </c>
      <c r="E185" s="22" t="n">
        <v>45511</v>
      </c>
      <c r="F185" s="0" t="n">
        <v>83</v>
      </c>
      <c r="G185" s="0" t="n">
        <v>103</v>
      </c>
      <c r="H185" s="24" t="n">
        <f aca="false">VLOOKUP(A185,coordinates!$A$3:$I$887,8,FALSE())</f>
        <v>35.87612135</v>
      </c>
      <c r="I185" s="24" t="n">
        <f aca="false">VLOOKUP(A185,coordinates!$A$3:$I$887,9,FALSE())</f>
        <v>-110.6400339</v>
      </c>
    </row>
    <row r="186" customFormat="false" ht="15.75" hidden="false" customHeight="false" outlineLevel="0" collapsed="false">
      <c r="A186" s="0" t="n">
        <v>488073022</v>
      </c>
      <c r="B186" s="0" t="s">
        <v>22</v>
      </c>
      <c r="C186" s="0" t="n">
        <v>275</v>
      </c>
      <c r="D186" s="0" t="n">
        <v>5</v>
      </c>
      <c r="E186" s="22" t="n">
        <v>45511</v>
      </c>
      <c r="F186" s="0" t="n">
        <v>83</v>
      </c>
      <c r="G186" s="0" t="n">
        <v>145</v>
      </c>
      <c r="H186" s="24" t="n">
        <f aca="false">VLOOKUP(A186,coordinates!$A$3:$I$887,8,FALSE())</f>
        <v>35.87585426</v>
      </c>
      <c r="I186" s="24" t="n">
        <f aca="false">VLOOKUP(A186,coordinates!$A$3:$I$887,9,FALSE())</f>
        <v>-110.637945</v>
      </c>
    </row>
    <row r="187" customFormat="false" ht="15.75" hidden="false" customHeight="false" outlineLevel="0" collapsed="false">
      <c r="A187" s="0" t="n">
        <v>488073039</v>
      </c>
      <c r="B187" s="0" t="s">
        <v>22</v>
      </c>
      <c r="C187" s="0" t="n">
        <v>1200</v>
      </c>
      <c r="D187" s="0" t="n">
        <v>1</v>
      </c>
      <c r="E187" s="22" t="n">
        <v>45482</v>
      </c>
      <c r="F187" s="0" t="n">
        <v>112</v>
      </c>
      <c r="G187" s="0" t="n">
        <v>714</v>
      </c>
      <c r="H187" s="24" t="n">
        <f aca="false">VLOOKUP(A187,coordinates!$A$3:$I$887,8,FALSE())</f>
        <v>35.40579136</v>
      </c>
      <c r="I187" s="24" t="n">
        <f aca="false">VLOOKUP(A187,coordinates!$A$3:$I$887,9,FALSE())</f>
        <v>-110.1296214</v>
      </c>
    </row>
    <row r="188" customFormat="false" ht="15.75" hidden="false" customHeight="false" outlineLevel="0" collapsed="false">
      <c r="A188" s="0" t="n">
        <v>488073046</v>
      </c>
      <c r="B188" s="0" t="s">
        <v>22</v>
      </c>
      <c r="C188" s="0" t="n">
        <v>2200</v>
      </c>
      <c r="D188" s="0" t="n">
        <v>9</v>
      </c>
      <c r="E188" s="22" t="n">
        <v>45484</v>
      </c>
      <c r="F188" s="0" t="n">
        <v>110</v>
      </c>
      <c r="G188" s="0" t="n">
        <v>770</v>
      </c>
      <c r="H188" s="24" t="n">
        <f aca="false">VLOOKUP(A188,coordinates!$A$3:$I$887,8,FALSE())</f>
        <v>35.18362337</v>
      </c>
      <c r="I188" s="24" t="n">
        <f aca="false">VLOOKUP(A188,coordinates!$A$3:$I$887,9,FALSE())</f>
        <v>-110.2777576</v>
      </c>
    </row>
    <row r="189" customFormat="false" ht="15.75" hidden="false" customHeight="false" outlineLevel="0" collapsed="false">
      <c r="A189" s="0" t="n">
        <v>488073156</v>
      </c>
      <c r="B189" s="0" t="s">
        <v>22</v>
      </c>
      <c r="C189" s="0" t="n">
        <v>1200</v>
      </c>
      <c r="D189" s="0" t="n">
        <v>5</v>
      </c>
      <c r="E189" s="22" t="n">
        <v>45523</v>
      </c>
      <c r="F189" s="0" t="n">
        <v>71</v>
      </c>
      <c r="G189" s="0" t="n">
        <v>1020</v>
      </c>
      <c r="H189" s="24" t="n">
        <f aca="false">VLOOKUP(A189,coordinates!$A$3:$I$887,8,FALSE())</f>
        <v>35.26547922</v>
      </c>
      <c r="I189" s="24" t="n">
        <f aca="false">VLOOKUP(A189,coordinates!$A$3:$I$887,9,FALSE())</f>
        <v>-110.6855366</v>
      </c>
    </row>
    <row r="190" customFormat="false" ht="15.75" hidden="false" customHeight="false" outlineLevel="0" collapsed="false">
      <c r="A190" s="0" t="n">
        <v>488073163</v>
      </c>
      <c r="B190" s="0" t="s">
        <v>22</v>
      </c>
      <c r="C190" s="0" t="n">
        <v>1200</v>
      </c>
      <c r="D190" s="0" t="n">
        <v>6</v>
      </c>
      <c r="E190" s="22" t="n">
        <v>45517</v>
      </c>
      <c r="F190" s="0" t="n">
        <v>77</v>
      </c>
      <c r="G190" s="0" t="n">
        <v>970</v>
      </c>
      <c r="H190" s="24" t="n">
        <f aca="false">VLOOKUP(A190,coordinates!$A$3:$I$887,8,FALSE())</f>
        <v>35.23979703</v>
      </c>
      <c r="I190" s="24" t="n">
        <f aca="false">VLOOKUP(A190,coordinates!$A$3:$I$887,9,FALSE())</f>
        <v>-110.6918357</v>
      </c>
    </row>
    <row r="191" customFormat="false" ht="15.75" hidden="false" customHeight="false" outlineLevel="0" collapsed="false">
      <c r="A191" s="0" t="n">
        <v>488073170</v>
      </c>
      <c r="B191" s="0" t="s">
        <v>22</v>
      </c>
      <c r="C191" s="0" t="n">
        <v>275</v>
      </c>
      <c r="D191" s="0" t="n">
        <v>3</v>
      </c>
      <c r="E191" s="22" t="n">
        <v>45552</v>
      </c>
      <c r="F191" s="0" t="n">
        <v>42</v>
      </c>
      <c r="G191" s="0" t="n">
        <v>277</v>
      </c>
      <c r="H191" s="24" t="n">
        <f aca="false">VLOOKUP(A191,coordinates!$A$3:$I$887,8,FALSE())</f>
        <v>35.81204691</v>
      </c>
      <c r="I191" s="24" t="n">
        <f aca="false">VLOOKUP(A191,coordinates!$A$3:$I$887,9,FALSE())</f>
        <v>-110.5004617</v>
      </c>
    </row>
    <row r="192" customFormat="false" ht="15.75" hidden="false" customHeight="false" outlineLevel="0" collapsed="false">
      <c r="A192" s="0" t="n">
        <v>488073187</v>
      </c>
      <c r="B192" s="0" t="s">
        <v>22</v>
      </c>
      <c r="C192" s="0" t="n">
        <v>275</v>
      </c>
      <c r="D192" s="0" t="n">
        <v>3</v>
      </c>
      <c r="E192" s="22" t="n">
        <v>45511</v>
      </c>
      <c r="F192" s="0" t="n">
        <v>83</v>
      </c>
      <c r="G192" s="0" t="n">
        <v>294</v>
      </c>
      <c r="H192" s="24" t="n">
        <f aca="false">VLOOKUP(A192,coordinates!$A$3:$I$887,8,FALSE())</f>
        <v>35.87510571</v>
      </c>
      <c r="I192" s="24" t="n">
        <f aca="false">VLOOKUP(A192,coordinates!$A$3:$I$887,9,FALSE())</f>
        <v>-110.6386975</v>
      </c>
    </row>
    <row r="193" customFormat="false" ht="15.75" hidden="false" customHeight="false" outlineLevel="0" collapsed="false">
      <c r="A193" s="0" t="n">
        <v>488073204</v>
      </c>
      <c r="B193" s="0" t="s">
        <v>22</v>
      </c>
      <c r="C193" s="0" t="n">
        <v>275</v>
      </c>
      <c r="D193" s="0" t="n">
        <v>1</v>
      </c>
      <c r="E193" s="22" t="n">
        <v>45512</v>
      </c>
      <c r="F193" s="0" t="n">
        <v>82</v>
      </c>
      <c r="G193" s="0" t="n">
        <v>275</v>
      </c>
      <c r="H193" s="24" t="n">
        <f aca="false">VLOOKUP(A193,coordinates!$A$3:$I$887,8,FALSE())</f>
        <v>35.87469272</v>
      </c>
      <c r="I193" s="24" t="n">
        <f aca="false">VLOOKUP(A193,coordinates!$A$3:$I$887,9,FALSE())</f>
        <v>-110.6906045</v>
      </c>
    </row>
    <row r="194" customFormat="false" ht="15.75" hidden="false" customHeight="false" outlineLevel="0" collapsed="false">
      <c r="A194" s="0" t="n">
        <v>488073211</v>
      </c>
      <c r="B194" s="0" t="s">
        <v>22</v>
      </c>
      <c r="C194" s="0" t="n">
        <v>275</v>
      </c>
      <c r="D194" s="0" t="n">
        <v>1</v>
      </c>
      <c r="E194" s="22" t="n">
        <v>45512</v>
      </c>
      <c r="F194" s="0" t="n">
        <v>82</v>
      </c>
      <c r="G194" s="0" t="n">
        <v>275</v>
      </c>
      <c r="H194" s="24" t="n">
        <f aca="false">VLOOKUP(A194,coordinates!$A$3:$I$887,8,FALSE())</f>
        <v>35.867757</v>
      </c>
      <c r="I194" s="24" t="n">
        <f aca="false">VLOOKUP(A194,coordinates!$A$3:$I$887,9,FALSE())</f>
        <v>-110.6897182</v>
      </c>
    </row>
    <row r="195" customFormat="false" ht="15.75" hidden="false" customHeight="false" outlineLevel="0" collapsed="false">
      <c r="A195" s="0" t="n">
        <v>488073228</v>
      </c>
      <c r="B195" s="0" t="s">
        <v>22</v>
      </c>
      <c r="C195" s="0" t="n">
        <v>275</v>
      </c>
      <c r="D195" s="0" t="n">
        <v>3</v>
      </c>
      <c r="E195" s="22" t="n">
        <v>45572</v>
      </c>
      <c r="F195" s="0" t="n">
        <v>22</v>
      </c>
      <c r="G195" s="0" t="n">
        <v>248</v>
      </c>
      <c r="H195" s="24" t="n">
        <f aca="false">VLOOKUP(A195,coordinates!$A$3:$I$887,8,FALSE())</f>
        <v>35.86423108</v>
      </c>
      <c r="I195" s="24" t="n">
        <f aca="false">VLOOKUP(A195,coordinates!$A$3:$I$887,9,FALSE())</f>
        <v>-110.6430318</v>
      </c>
    </row>
    <row r="196" customFormat="false" ht="15.75" hidden="false" customHeight="false" outlineLevel="0" collapsed="false">
      <c r="A196" s="0" t="n">
        <v>488073235</v>
      </c>
      <c r="B196" s="0" t="s">
        <v>22</v>
      </c>
      <c r="C196" s="0" t="n">
        <v>275</v>
      </c>
      <c r="D196" s="0" t="n">
        <v>3</v>
      </c>
      <c r="E196" s="22" t="n">
        <v>45552</v>
      </c>
      <c r="F196" s="0" t="n">
        <v>42</v>
      </c>
      <c r="G196" s="0" t="n">
        <v>182</v>
      </c>
      <c r="H196" s="24" t="n">
        <f aca="false">VLOOKUP(A196,coordinates!$A$3:$I$887,8,FALSE())</f>
        <v>35.85171691</v>
      </c>
      <c r="I196" s="24" t="n">
        <f aca="false">VLOOKUP(A196,coordinates!$A$3:$I$887,9,FALSE())</f>
        <v>-110.5225194</v>
      </c>
    </row>
    <row r="197" customFormat="false" ht="15.75" hidden="false" customHeight="false" outlineLevel="0" collapsed="false">
      <c r="A197" s="0" t="n">
        <v>488073242</v>
      </c>
      <c r="B197" s="0" t="s">
        <v>22</v>
      </c>
      <c r="C197" s="0" t="n">
        <v>275</v>
      </c>
      <c r="D197" s="0" t="n">
        <v>7</v>
      </c>
      <c r="E197" s="22" t="n">
        <v>45552</v>
      </c>
      <c r="F197" s="0" t="n">
        <v>42</v>
      </c>
      <c r="G197" s="0" t="n">
        <v>159</v>
      </c>
      <c r="H197" s="24" t="n">
        <f aca="false">VLOOKUP(A197,coordinates!$A$3:$I$887,8,FALSE())</f>
        <v>35.85632213</v>
      </c>
      <c r="I197" s="24" t="n">
        <f aca="false">VLOOKUP(A197,coordinates!$A$3:$I$887,9,FALSE())</f>
        <v>-110.5204422</v>
      </c>
    </row>
    <row r="198" customFormat="false" ht="15.75" hidden="false" customHeight="false" outlineLevel="0" collapsed="false">
      <c r="A198" s="0" t="n">
        <v>488073259</v>
      </c>
      <c r="B198" s="0" t="s">
        <v>22</v>
      </c>
      <c r="C198" s="0" t="n">
        <v>275</v>
      </c>
      <c r="D198" s="0" t="n">
        <v>7</v>
      </c>
      <c r="E198" s="22" t="n">
        <v>45552</v>
      </c>
      <c r="F198" s="0" t="n">
        <v>42</v>
      </c>
      <c r="G198" s="0" t="n">
        <v>305</v>
      </c>
      <c r="H198" s="24" t="n">
        <f aca="false">VLOOKUP(A198,coordinates!$A$3:$I$887,8,FALSE())</f>
        <v>35.81900394</v>
      </c>
      <c r="I198" s="24" t="n">
        <f aca="false">VLOOKUP(A198,coordinates!$A$3:$I$887,9,FALSE())</f>
        <v>-110.4999223</v>
      </c>
    </row>
    <row r="199" customFormat="false" ht="15.75" hidden="false" customHeight="false" outlineLevel="0" collapsed="false">
      <c r="A199" s="0" t="n">
        <v>488075196</v>
      </c>
      <c r="B199" s="0" t="s">
        <v>22</v>
      </c>
      <c r="C199" s="0" t="n">
        <v>1000</v>
      </c>
      <c r="D199" s="0" t="n">
        <v>1</v>
      </c>
      <c r="E199" s="22" t="n">
        <v>45504</v>
      </c>
      <c r="F199" s="0" t="n">
        <v>90</v>
      </c>
      <c r="G199" s="0" t="n">
        <v>1145</v>
      </c>
      <c r="H199" s="24" t="n">
        <f aca="false">VLOOKUP(A199,coordinates!$A$3:$I$887,8,FALSE())</f>
        <v>35.33309632</v>
      </c>
      <c r="I199" s="24" t="n">
        <f aca="false">VLOOKUP(A199,coordinates!$A$3:$I$887,9,FALSE())</f>
        <v>-110.3136241</v>
      </c>
    </row>
    <row r="200" customFormat="false" ht="15.75" hidden="false" customHeight="false" outlineLevel="0" collapsed="false">
      <c r="A200" s="0" t="n">
        <v>488075206</v>
      </c>
      <c r="B200" s="0" t="s">
        <v>22</v>
      </c>
      <c r="C200" s="0" t="n">
        <v>1200</v>
      </c>
      <c r="D200" s="0" t="n">
        <v>2</v>
      </c>
      <c r="E200" s="22" t="n">
        <v>45077</v>
      </c>
      <c r="F200" s="0" t="n">
        <v>517</v>
      </c>
      <c r="G200" s="0" t="n">
        <v>1200</v>
      </c>
      <c r="H200" s="24" t="n">
        <f aca="false">VLOOKUP(A200,coordinates!$A$3:$I$887,8,FALSE())</f>
        <v>35.39603817</v>
      </c>
      <c r="I200" s="24" t="n">
        <f aca="false">VLOOKUP(A200,coordinates!$A$3:$I$887,9,FALSE())</f>
        <v>-110.2037662</v>
      </c>
    </row>
    <row r="201" customFormat="false" ht="15.75" hidden="false" customHeight="false" outlineLevel="0" collapsed="false">
      <c r="A201" s="0" t="n">
        <v>488075220</v>
      </c>
      <c r="B201" s="0" t="s">
        <v>22</v>
      </c>
      <c r="C201" s="0" t="n">
        <v>1200</v>
      </c>
      <c r="D201" s="0" t="n">
        <v>4</v>
      </c>
      <c r="E201" s="22" t="n">
        <v>45482</v>
      </c>
      <c r="F201" s="0" t="n">
        <v>112</v>
      </c>
      <c r="G201" s="0" t="n">
        <v>470</v>
      </c>
      <c r="H201" s="24" t="n">
        <f aca="false">VLOOKUP(A201,coordinates!$A$3:$I$887,8,FALSE())</f>
        <v>35.40503764</v>
      </c>
      <c r="I201" s="24" t="n">
        <f aca="false">VLOOKUP(A201,coordinates!$A$3:$I$887,9,FALSE())</f>
        <v>-110.1852147</v>
      </c>
    </row>
    <row r="202" customFormat="false" ht="15.75" hidden="false" customHeight="false" outlineLevel="0" collapsed="false">
      <c r="A202" s="0" t="n">
        <v>488075237</v>
      </c>
      <c r="B202" s="0" t="s">
        <v>22</v>
      </c>
      <c r="C202" s="0" t="n">
        <v>2000</v>
      </c>
      <c r="D202" s="0" t="n">
        <v>1</v>
      </c>
      <c r="E202" s="22" t="n">
        <v>45559</v>
      </c>
      <c r="F202" s="0" t="n">
        <v>35</v>
      </c>
      <c r="G202" s="0" t="n">
        <v>819</v>
      </c>
      <c r="H202" s="24" t="n">
        <f aca="false">VLOOKUP(A202,coordinates!$A$3:$I$887,8,FALSE())</f>
        <v>35.28391351</v>
      </c>
      <c r="I202" s="24" t="n">
        <f aca="false">VLOOKUP(A202,coordinates!$A$3:$I$887,9,FALSE())</f>
        <v>-110.3449845</v>
      </c>
    </row>
    <row r="203" customFormat="false" ht="15.75" hidden="false" customHeight="false" outlineLevel="0" collapsed="false">
      <c r="A203" s="0" t="n">
        <v>488075244</v>
      </c>
      <c r="B203" s="0" t="s">
        <v>22</v>
      </c>
      <c r="C203" s="0" t="n">
        <v>2200</v>
      </c>
      <c r="D203" s="0" t="n">
        <v>3</v>
      </c>
      <c r="E203" s="22" t="n">
        <v>45552</v>
      </c>
      <c r="F203" s="0" t="n">
        <v>42</v>
      </c>
      <c r="G203" s="0" t="n">
        <v>704</v>
      </c>
      <c r="H203" s="24" t="n">
        <f aca="false">VLOOKUP(A203,coordinates!$A$3:$I$887,8,FALSE())</f>
        <v>35.47410089</v>
      </c>
      <c r="I203" s="24" t="n">
        <f aca="false">VLOOKUP(A203,coordinates!$A$3:$I$887,9,FALSE())</f>
        <v>-110.4857334</v>
      </c>
    </row>
    <row r="204" customFormat="false" ht="15.75" hidden="false" customHeight="false" outlineLevel="0" collapsed="false">
      <c r="A204" s="0" t="n">
        <v>488075251</v>
      </c>
      <c r="B204" s="0" t="s">
        <v>22</v>
      </c>
      <c r="C204" s="0" t="n">
        <v>1200</v>
      </c>
      <c r="D204" s="0" t="n">
        <v>12</v>
      </c>
      <c r="E204" s="22" t="n">
        <v>45490</v>
      </c>
      <c r="F204" s="0" t="n">
        <v>104</v>
      </c>
      <c r="G204" s="0" t="n">
        <v>253</v>
      </c>
      <c r="H204" s="24" t="n">
        <f aca="false">VLOOKUP(A204,coordinates!$A$3:$I$887,8,FALSE())</f>
        <v>35.47079211</v>
      </c>
      <c r="I204" s="24" t="n">
        <f aca="false">VLOOKUP(A204,coordinates!$A$3:$I$887,9,FALSE())</f>
        <v>-110.4296887</v>
      </c>
    </row>
    <row r="205" customFormat="false" ht="15.75" hidden="false" customHeight="false" outlineLevel="0" collapsed="false">
      <c r="A205" s="0" t="n">
        <v>488075299</v>
      </c>
      <c r="B205" s="0" t="s">
        <v>22</v>
      </c>
      <c r="C205" s="0" t="n">
        <v>1200</v>
      </c>
      <c r="D205" s="0" t="n">
        <v>1</v>
      </c>
      <c r="E205" s="22" t="n">
        <v>45496</v>
      </c>
      <c r="F205" s="0" t="n">
        <v>98</v>
      </c>
      <c r="G205" s="0" t="n">
        <v>335</v>
      </c>
      <c r="H205" s="24" t="n">
        <f aca="false">VLOOKUP(A205,coordinates!$A$3:$I$887,8,FALSE())</f>
        <v>35.19059809</v>
      </c>
      <c r="I205" s="24" t="n">
        <f aca="false">VLOOKUP(A205,coordinates!$A$3:$I$887,9,FALSE())</f>
        <v>-110.0201328</v>
      </c>
    </row>
    <row r="206" customFormat="false" ht="15.75" hidden="false" customHeight="false" outlineLevel="0" collapsed="false">
      <c r="A206" s="0" t="n">
        <v>488075330</v>
      </c>
      <c r="B206" s="0" t="s">
        <v>22</v>
      </c>
      <c r="C206" s="0" t="n">
        <v>275</v>
      </c>
      <c r="D206" s="0" t="n">
        <v>1</v>
      </c>
      <c r="E206" s="22" t="n">
        <v>45544</v>
      </c>
      <c r="F206" s="0" t="n">
        <v>50</v>
      </c>
      <c r="G206" s="0" t="n">
        <v>607</v>
      </c>
      <c r="H206" s="24" t="n">
        <f aca="false">VLOOKUP(A206,coordinates!$A$3:$I$887,8,FALSE())</f>
        <v>35.80407038</v>
      </c>
      <c r="I206" s="24" t="n">
        <f aca="false">VLOOKUP(A206,coordinates!$A$3:$I$887,9,FALSE())</f>
        <v>-110.5272674</v>
      </c>
    </row>
    <row r="207" customFormat="false" ht="15.75" hidden="false" customHeight="false" outlineLevel="0" collapsed="false">
      <c r="A207" s="0" t="n">
        <v>488075347</v>
      </c>
      <c r="B207" s="0" t="s">
        <v>22</v>
      </c>
      <c r="C207" s="0" t="n">
        <v>1200</v>
      </c>
      <c r="D207" s="0" t="n">
        <v>4</v>
      </c>
      <c r="E207" s="22" t="n">
        <v>45586</v>
      </c>
      <c r="F207" s="0" t="n">
        <v>8</v>
      </c>
      <c r="G207" s="0" t="n">
        <v>60</v>
      </c>
      <c r="H207" s="24" t="n">
        <f aca="false">VLOOKUP(A207,coordinates!$A$3:$I$887,8,FALSE())</f>
        <v>35.31756444</v>
      </c>
      <c r="I207" s="24" t="n">
        <f aca="false">VLOOKUP(A207,coordinates!$A$3:$I$887,9,FALSE())</f>
        <v>-110.7105657</v>
      </c>
    </row>
    <row r="208" customFormat="false" ht="15.75" hidden="false" customHeight="false" outlineLevel="0" collapsed="false">
      <c r="A208" s="0" t="n">
        <v>488075354</v>
      </c>
      <c r="B208" s="0" t="s">
        <v>22</v>
      </c>
      <c r="C208" s="0" t="n">
        <v>1000</v>
      </c>
      <c r="D208" s="0" t="n">
        <v>1</v>
      </c>
      <c r="E208" s="22" t="n">
        <v>45243</v>
      </c>
      <c r="F208" s="0" t="n">
        <v>351</v>
      </c>
      <c r="G208" s="0" t="n">
        <v>800</v>
      </c>
      <c r="H208" s="24" t="n">
        <f aca="false">VLOOKUP(A208,coordinates!$A$3:$I$887,8,FALSE())</f>
        <v>35.21560887</v>
      </c>
      <c r="I208" s="24" t="n">
        <f aca="false">VLOOKUP(A208,coordinates!$A$3:$I$887,9,FALSE())</f>
        <v>-110.3250906</v>
      </c>
    </row>
    <row r="209" customFormat="false" ht="15.75" hidden="false" customHeight="false" outlineLevel="0" collapsed="false">
      <c r="A209" s="0" t="n">
        <v>488075378</v>
      </c>
      <c r="B209" s="0" t="s">
        <v>22</v>
      </c>
      <c r="C209" s="0" t="n">
        <v>1200</v>
      </c>
      <c r="D209" s="0" t="n">
        <v>10</v>
      </c>
      <c r="E209" s="22" t="n">
        <v>45587</v>
      </c>
      <c r="F209" s="0" t="n">
        <v>7</v>
      </c>
      <c r="G209" s="0" t="n">
        <v>599</v>
      </c>
      <c r="H209" s="24" t="n">
        <f aca="false">VLOOKUP(A209,coordinates!$A$3:$I$887,8,FALSE())</f>
        <v>35.38727877</v>
      </c>
      <c r="I209" s="24" t="n">
        <f aca="false">VLOOKUP(A209,coordinates!$A$3:$I$887,9,FALSE())</f>
        <v>-110.3236985</v>
      </c>
    </row>
    <row r="210" customFormat="false" ht="15.75" hidden="false" customHeight="false" outlineLevel="0" collapsed="false">
      <c r="A210" s="0" t="n">
        <v>488075385</v>
      </c>
      <c r="B210" s="0" t="s">
        <v>22</v>
      </c>
      <c r="C210" s="0" t="n">
        <v>1000</v>
      </c>
      <c r="D210" s="0" t="n">
        <v>1</v>
      </c>
      <c r="E210" s="22" t="n">
        <v>45561</v>
      </c>
      <c r="F210" s="0" t="n">
        <v>33</v>
      </c>
      <c r="G210" s="0" t="n">
        <v>385</v>
      </c>
      <c r="H210" s="24" t="n">
        <f aca="false">VLOOKUP(A210,coordinates!$A$3:$I$887,8,FALSE())</f>
        <v>35.47433844</v>
      </c>
      <c r="I210" s="24" t="n">
        <f aca="false">VLOOKUP(A210,coordinates!$A$3:$I$887,9,FALSE())</f>
        <v>-110.6330109</v>
      </c>
    </row>
    <row r="211" customFormat="false" ht="15.75" hidden="false" customHeight="false" outlineLevel="0" collapsed="false">
      <c r="A211" s="0" t="n">
        <v>488075392</v>
      </c>
      <c r="B211" s="0" t="s">
        <v>22</v>
      </c>
      <c r="C211" s="0" t="n">
        <v>1000</v>
      </c>
      <c r="D211" s="0" t="n">
        <v>1</v>
      </c>
      <c r="E211" s="22" t="n">
        <v>45575</v>
      </c>
      <c r="F211" s="0" t="n">
        <v>19</v>
      </c>
      <c r="G211" s="0" t="n">
        <v>500</v>
      </c>
      <c r="H211" s="24" t="n">
        <f aca="false">VLOOKUP(A211,coordinates!$A$3:$I$887,8,FALSE())</f>
        <v>35.21558669</v>
      </c>
      <c r="I211" s="24" t="n">
        <f aca="false">VLOOKUP(A211,coordinates!$A$3:$I$887,9,FALSE())</f>
        <v>-110.3251147</v>
      </c>
    </row>
    <row r="212" customFormat="false" ht="15.75" hidden="false" customHeight="false" outlineLevel="0" collapsed="false">
      <c r="A212" s="0" t="n">
        <v>488115812</v>
      </c>
      <c r="B212" s="0" t="s">
        <v>22</v>
      </c>
      <c r="C212" s="0" t="n">
        <v>1200</v>
      </c>
      <c r="D212" s="0" t="n">
        <v>4</v>
      </c>
      <c r="E212" s="22" t="n">
        <v>45575</v>
      </c>
      <c r="F212" s="0" t="n">
        <v>19</v>
      </c>
      <c r="G212" s="0" t="n">
        <v>125</v>
      </c>
      <c r="H212" s="24" t="n">
        <f aca="false">VLOOKUP(A212,coordinates!$A$3:$I$887,8,FALSE())</f>
        <v>35.21081885</v>
      </c>
      <c r="I212" s="24" t="n">
        <f aca="false">VLOOKUP(A212,coordinates!$A$3:$I$887,9,FALSE())</f>
        <v>-110.3743172</v>
      </c>
    </row>
    <row r="213" customFormat="false" ht="15.75" hidden="false" customHeight="false" outlineLevel="0" collapsed="false">
      <c r="A213" s="0" t="n">
        <v>499173346</v>
      </c>
      <c r="B213" s="0" t="s">
        <v>22</v>
      </c>
      <c r="C213" s="0" t="n">
        <v>1200</v>
      </c>
      <c r="D213" s="0" t="n">
        <v>7</v>
      </c>
      <c r="E213" s="22" t="n">
        <v>45404</v>
      </c>
      <c r="F213" s="0" t="n">
        <v>190</v>
      </c>
      <c r="G213" s="0" t="n">
        <v>172</v>
      </c>
      <c r="H213" s="24" t="n">
        <f aca="false">VLOOKUP(A213,coordinates!$A$3:$I$887,8,FALSE())</f>
        <v>35.4396709</v>
      </c>
      <c r="I213" s="24" t="n">
        <f aca="false">VLOOKUP(A213,coordinates!$A$3:$I$887,9,FALSE())</f>
        <v>-110.4468012</v>
      </c>
    </row>
    <row r="214" customFormat="false" ht="15.75" hidden="false" customHeight="false" outlineLevel="0" collapsed="false">
      <c r="A214" s="0" t="n">
        <v>499173353</v>
      </c>
      <c r="B214" s="0" t="s">
        <v>22</v>
      </c>
      <c r="C214" s="0" t="n">
        <v>1200</v>
      </c>
      <c r="D214" s="0" t="n">
        <v>4</v>
      </c>
      <c r="E214" s="22" t="n">
        <v>45580</v>
      </c>
      <c r="F214" s="0" t="n">
        <v>14</v>
      </c>
      <c r="G214" s="0" t="n">
        <v>300</v>
      </c>
      <c r="H214" s="24" t="n">
        <f aca="false">VLOOKUP(A214,coordinates!$A$3:$I$887,8,FALSE())</f>
        <v>35.4545501</v>
      </c>
      <c r="I214" s="24" t="n">
        <f aca="false">VLOOKUP(A214,coordinates!$A$3:$I$887,9,FALSE())</f>
        <v>-110.4708321</v>
      </c>
    </row>
    <row r="215" customFormat="false" ht="15.75" hidden="false" customHeight="false" outlineLevel="0" collapsed="false">
      <c r="A215" s="0" t="n">
        <v>506019605</v>
      </c>
      <c r="B215" s="0" t="s">
        <v>22</v>
      </c>
      <c r="C215" s="0" t="n">
        <v>1200</v>
      </c>
      <c r="D215" s="0" t="n">
        <v>5</v>
      </c>
      <c r="E215" s="22" t="n">
        <v>45481</v>
      </c>
      <c r="F215" s="0" t="n">
        <v>113</v>
      </c>
      <c r="G215" s="0" t="n">
        <v>410</v>
      </c>
      <c r="H215" s="24" t="n">
        <f aca="false">VLOOKUP(A215,coordinates!$A$3:$I$887,8,FALSE())</f>
        <v>35.30325</v>
      </c>
      <c r="I215" s="24" t="n">
        <f aca="false">VLOOKUP(A215,coordinates!$A$3:$I$887,9,FALSE())</f>
        <v>-110.36122</v>
      </c>
    </row>
    <row r="216" customFormat="false" ht="15.75" hidden="false" customHeight="false" outlineLevel="0" collapsed="false">
      <c r="A216" s="0" t="n">
        <v>508482986</v>
      </c>
      <c r="B216" s="0" t="s">
        <v>22</v>
      </c>
      <c r="C216" s="0" t="n">
        <v>1200</v>
      </c>
      <c r="D216" s="0" t="n">
        <v>5</v>
      </c>
      <c r="E216" s="22" t="n">
        <v>45495</v>
      </c>
      <c r="F216" s="0" t="n">
        <v>99</v>
      </c>
      <c r="G216" s="0" t="n">
        <v>67</v>
      </c>
      <c r="H216" s="24" t="n">
        <f aca="false">VLOOKUP(A216,coordinates!$A$3:$I$887,8,FALSE())</f>
        <v>35.38351156</v>
      </c>
      <c r="I216" s="24" t="n">
        <f aca="false">VLOOKUP(A216,coordinates!$A$3:$I$887,9,FALSE())</f>
        <v>-110.1803023</v>
      </c>
    </row>
    <row r="217" customFormat="false" ht="15.75" hidden="false" customHeight="false" outlineLevel="0" collapsed="false">
      <c r="A217" s="0" t="n">
        <v>508483035</v>
      </c>
      <c r="B217" s="0" t="s">
        <v>22</v>
      </c>
      <c r="C217" s="0" t="n">
        <v>1475</v>
      </c>
      <c r="D217" s="0" t="n">
        <v>2</v>
      </c>
      <c r="E217" s="22" t="n">
        <v>45558</v>
      </c>
      <c r="F217" s="0" t="n">
        <v>36</v>
      </c>
      <c r="G217" s="0" t="n">
        <v>394</v>
      </c>
      <c r="H217" s="24" t="n">
        <f aca="false">VLOOKUP(A217,coordinates!$A$3:$I$887,8,FALSE())</f>
        <v>35.38686936</v>
      </c>
      <c r="I217" s="24" t="n">
        <f aca="false">VLOOKUP(A217,coordinates!$A$3:$I$887,9,FALSE())</f>
        <v>-110.37872</v>
      </c>
    </row>
    <row r="218" customFormat="false" ht="15.75" hidden="false" customHeight="false" outlineLevel="0" collapsed="false">
      <c r="A218" s="0" t="n">
        <v>508483066</v>
      </c>
      <c r="B218" s="0" t="s">
        <v>22</v>
      </c>
      <c r="C218" s="0" t="n">
        <v>1200</v>
      </c>
      <c r="D218" s="0" t="n">
        <v>3</v>
      </c>
      <c r="E218" s="22" t="n">
        <v>45558</v>
      </c>
      <c r="F218" s="0" t="n">
        <v>36</v>
      </c>
      <c r="G218" s="0" t="n">
        <v>263</v>
      </c>
      <c r="H218" s="24" t="n">
        <f aca="false">VLOOKUP(A218,coordinates!$A$3:$I$887,8,FALSE())</f>
        <v>35.26500025</v>
      </c>
      <c r="I218" s="24" t="n">
        <f aca="false">VLOOKUP(A218,coordinates!$A$3:$I$887,9,FALSE())</f>
        <v>-110.0884707</v>
      </c>
    </row>
    <row r="219" customFormat="false" ht="15.75" hidden="false" customHeight="false" outlineLevel="0" collapsed="false">
      <c r="A219" s="0" t="n">
        <v>508483097</v>
      </c>
      <c r="B219" s="0" t="s">
        <v>22</v>
      </c>
      <c r="C219" s="0" t="n">
        <v>1200</v>
      </c>
      <c r="D219" s="0" t="n">
        <v>4</v>
      </c>
      <c r="E219" s="22" t="n">
        <v>45560</v>
      </c>
      <c r="F219" s="0" t="n">
        <v>34</v>
      </c>
      <c r="G219" s="0" t="n">
        <v>1028</v>
      </c>
      <c r="H219" s="24" t="n">
        <f aca="false">VLOOKUP(A219,coordinates!$A$3:$I$887,8,FALSE())</f>
        <v>35.53821001</v>
      </c>
      <c r="I219" s="24" t="n">
        <f aca="false">VLOOKUP(A219,coordinates!$A$3:$I$887,9,FALSE())</f>
        <v>-110.2693061</v>
      </c>
    </row>
    <row r="220" customFormat="false" ht="15.75" hidden="false" customHeight="false" outlineLevel="0" collapsed="false">
      <c r="A220" s="0" t="n">
        <v>508483152</v>
      </c>
      <c r="B220" s="0" t="s">
        <v>22</v>
      </c>
      <c r="C220" s="0" t="n">
        <v>1200</v>
      </c>
      <c r="D220" s="0" t="n">
        <v>1</v>
      </c>
      <c r="E220" s="22" t="n">
        <v>45327</v>
      </c>
      <c r="F220" s="0" t="n">
        <v>267</v>
      </c>
      <c r="G220" s="0" t="n">
        <v>340</v>
      </c>
      <c r="H220" s="24" t="n">
        <f aca="false">VLOOKUP(A220,coordinates!$A$3:$I$887,8,FALSE())</f>
        <v>35.46258246</v>
      </c>
      <c r="I220" s="24" t="n">
        <f aca="false">VLOOKUP(A220,coordinates!$A$3:$I$887,9,FALSE())</f>
        <v>-110.1838451</v>
      </c>
    </row>
    <row r="221" customFormat="false" ht="15.75" hidden="false" customHeight="false" outlineLevel="0" collapsed="false">
      <c r="A221" s="0" t="n">
        <v>508483176</v>
      </c>
      <c r="B221" s="0" t="s">
        <v>22</v>
      </c>
      <c r="C221" s="0" t="n">
        <v>1200</v>
      </c>
      <c r="D221" s="0" t="n">
        <v>7</v>
      </c>
      <c r="E221" s="22" t="n">
        <v>45558</v>
      </c>
      <c r="F221" s="0" t="n">
        <v>36</v>
      </c>
      <c r="G221" s="0" t="n">
        <v>438</v>
      </c>
      <c r="H221" s="24" t="n">
        <f aca="false">VLOOKUP(A221,coordinates!$A$3:$I$887,8,FALSE())</f>
        <v>35.26480026</v>
      </c>
      <c r="I221" s="24" t="n">
        <f aca="false">VLOOKUP(A221,coordinates!$A$3:$I$887,9,FALSE())</f>
        <v>-110.0889749</v>
      </c>
    </row>
    <row r="222" customFormat="false" ht="15.75" hidden="false" customHeight="false" outlineLevel="0" collapsed="false">
      <c r="A222" s="0" t="n">
        <v>508483183</v>
      </c>
      <c r="B222" s="0" t="s">
        <v>22</v>
      </c>
      <c r="C222" s="0" t="n">
        <v>1200</v>
      </c>
      <c r="D222" s="0" t="n">
        <v>2</v>
      </c>
      <c r="E222" s="22" t="n">
        <v>45365</v>
      </c>
      <c r="F222" s="0" t="n">
        <v>229</v>
      </c>
      <c r="G222" s="0" t="n">
        <v>111</v>
      </c>
      <c r="H222" s="24" t="n">
        <f aca="false">VLOOKUP(A222,coordinates!$A$3:$I$887,8,FALSE())</f>
        <v>35.25209202</v>
      </c>
      <c r="I222" s="24" t="n">
        <f aca="false">VLOOKUP(A222,coordinates!$A$3:$I$887,9,FALSE())</f>
        <v>-110.0500805</v>
      </c>
    </row>
    <row r="223" customFormat="false" ht="15.75" hidden="false" customHeight="false" outlineLevel="0" collapsed="false">
      <c r="A223" s="0" t="n">
        <v>508483200</v>
      </c>
      <c r="B223" s="0" t="s">
        <v>22</v>
      </c>
      <c r="C223" s="0" t="n">
        <v>1200</v>
      </c>
      <c r="D223" s="0" t="n">
        <v>1</v>
      </c>
      <c r="E223" s="22" t="n">
        <v>45491</v>
      </c>
      <c r="F223" s="0" t="n">
        <v>103</v>
      </c>
      <c r="G223" s="0" t="n">
        <v>19</v>
      </c>
      <c r="H223" s="24" t="n">
        <f aca="false">VLOOKUP(A223,coordinates!$A$3:$I$887,8,FALSE())</f>
        <v>35.33671295</v>
      </c>
      <c r="I223" s="24" t="n">
        <f aca="false">VLOOKUP(A223,coordinates!$A$3:$I$887,9,FALSE())</f>
        <v>-110.3388335</v>
      </c>
    </row>
    <row r="224" customFormat="false" ht="15.75" hidden="false" customHeight="false" outlineLevel="0" collapsed="false">
      <c r="A224" s="0" t="n">
        <v>508483279</v>
      </c>
      <c r="B224" s="0" t="s">
        <v>22</v>
      </c>
      <c r="C224" s="0" t="n">
        <v>1200</v>
      </c>
      <c r="D224" s="0" t="n">
        <v>5</v>
      </c>
      <c r="E224" s="22" t="n">
        <v>45490</v>
      </c>
      <c r="F224" s="0" t="n">
        <v>104</v>
      </c>
      <c r="G224" s="0" t="n">
        <v>225</v>
      </c>
      <c r="H224" s="24" t="n">
        <f aca="false">VLOOKUP(A224,coordinates!$A$3:$I$887,8,FALSE())</f>
        <v>35.31800905</v>
      </c>
      <c r="I224" s="24" t="n">
        <f aca="false">VLOOKUP(A224,coordinates!$A$3:$I$887,9,FALSE())</f>
        <v>-110.681432</v>
      </c>
    </row>
    <row r="225" customFormat="false" ht="15.75" hidden="false" customHeight="false" outlineLevel="0" collapsed="false">
      <c r="A225" s="0" t="n">
        <v>508483286</v>
      </c>
      <c r="B225" s="0" t="s">
        <v>22</v>
      </c>
      <c r="C225" s="0" t="n">
        <v>1200</v>
      </c>
      <c r="D225" s="0" t="n">
        <v>6</v>
      </c>
      <c r="E225" s="22" t="n">
        <v>45391</v>
      </c>
      <c r="F225" s="0" t="n">
        <v>203</v>
      </c>
      <c r="G225" s="0" t="n">
        <v>210</v>
      </c>
      <c r="H225" s="24" t="n">
        <f aca="false">VLOOKUP(A225,coordinates!$A$3:$I$887,8,FALSE())</f>
        <v>35.24719576</v>
      </c>
      <c r="I225" s="24" t="n">
        <f aca="false">VLOOKUP(A225,coordinates!$A$3:$I$887,9,FALSE())</f>
        <v>-110.0622227</v>
      </c>
    </row>
    <row r="226" customFormat="false" ht="15.75" hidden="false" customHeight="false" outlineLevel="0" collapsed="false">
      <c r="A226" s="0" t="n">
        <v>508483293</v>
      </c>
      <c r="B226" s="0" t="s">
        <v>22</v>
      </c>
      <c r="C226" s="0" t="n">
        <v>1200</v>
      </c>
      <c r="D226" s="0" t="n">
        <v>2</v>
      </c>
      <c r="E226" s="22" t="n">
        <v>45266</v>
      </c>
      <c r="F226" s="0" t="n">
        <v>328</v>
      </c>
      <c r="G226" s="0" t="n">
        <v>1094</v>
      </c>
      <c r="H226" s="24" t="n">
        <f aca="false">VLOOKUP(A226,coordinates!$A$3:$I$887,8,FALSE())</f>
        <v>35.34660731</v>
      </c>
      <c r="I226" s="24" t="n">
        <f aca="false">VLOOKUP(A226,coordinates!$A$3:$I$887,9,FALSE())</f>
        <v>-110.6345896</v>
      </c>
    </row>
    <row r="227" customFormat="false" ht="15.75" hidden="false" customHeight="false" outlineLevel="0" collapsed="false">
      <c r="A227" s="0" t="n">
        <v>508483310</v>
      </c>
      <c r="B227" s="0" t="s">
        <v>22</v>
      </c>
      <c r="C227" s="0" t="n">
        <v>1200</v>
      </c>
      <c r="D227" s="0" t="n">
        <v>2</v>
      </c>
      <c r="E227" s="22" t="n">
        <v>45379</v>
      </c>
      <c r="F227" s="0" t="n">
        <v>215</v>
      </c>
      <c r="G227" s="0" t="n">
        <v>51</v>
      </c>
      <c r="H227" s="24" t="n">
        <f aca="false">VLOOKUP(A227,coordinates!$A$3:$I$887,8,FALSE())</f>
        <v>35.4672499</v>
      </c>
      <c r="I227" s="24" t="n">
        <f aca="false">VLOOKUP(A227,coordinates!$A$3:$I$887,9,FALSE())</f>
        <v>-110.4815991</v>
      </c>
    </row>
    <row r="228" customFormat="false" ht="15.75" hidden="false" customHeight="false" outlineLevel="0" collapsed="false">
      <c r="A228" s="0" t="n">
        <v>508484445</v>
      </c>
      <c r="B228" s="0" t="s">
        <v>22</v>
      </c>
      <c r="C228" s="0" t="n">
        <v>1475</v>
      </c>
      <c r="D228" s="0" t="n">
        <v>5</v>
      </c>
      <c r="E228" s="22" t="n">
        <v>45378</v>
      </c>
      <c r="F228" s="0" t="n">
        <v>216</v>
      </c>
      <c r="G228" s="0" t="n">
        <v>440</v>
      </c>
      <c r="H228" s="24" t="n">
        <f aca="false">VLOOKUP(A228,coordinates!$A$3:$I$887,8,FALSE())</f>
        <v>35.38641065</v>
      </c>
      <c r="I228" s="24" t="n">
        <f aca="false">VLOOKUP(A228,coordinates!$A$3:$I$887,9,FALSE())</f>
        <v>-110.202511</v>
      </c>
    </row>
    <row r="229" customFormat="false" ht="15.75" hidden="false" customHeight="false" outlineLevel="0" collapsed="false">
      <c r="A229" s="0" t="n">
        <v>508484452</v>
      </c>
      <c r="B229" s="0" t="s">
        <v>22</v>
      </c>
      <c r="C229" s="0" t="n">
        <v>1200</v>
      </c>
      <c r="E229" s="22" t="n">
        <v>45544</v>
      </c>
      <c r="F229" s="0" t="n">
        <v>50</v>
      </c>
      <c r="G229" s="0" t="n">
        <v>47</v>
      </c>
      <c r="H229" s="24" t="n">
        <f aca="false">VLOOKUP(A229,coordinates!$A$3:$I$887,8,FALSE())</f>
        <v>35.21242502</v>
      </c>
      <c r="I229" s="24" t="n">
        <f aca="false">VLOOKUP(A229,coordinates!$A$3:$I$887,9,FALSE())</f>
        <v>-110.269916</v>
      </c>
    </row>
    <row r="230" customFormat="false" ht="15.75" hidden="false" customHeight="false" outlineLevel="0" collapsed="false">
      <c r="A230" s="0" t="n">
        <v>508485958</v>
      </c>
      <c r="B230" s="0" t="s">
        <v>22</v>
      </c>
      <c r="C230" s="0" t="n">
        <v>1200</v>
      </c>
      <c r="D230" s="0" t="n">
        <v>4</v>
      </c>
      <c r="E230" s="22" t="n">
        <v>45490</v>
      </c>
      <c r="F230" s="0" t="n">
        <v>104</v>
      </c>
      <c r="G230" s="0" t="n">
        <v>440</v>
      </c>
      <c r="H230" s="24" t="n">
        <f aca="false">VLOOKUP(A230,coordinates!$A$3:$I$887,8,FALSE())</f>
        <v>35.83771585</v>
      </c>
      <c r="I230" s="24" t="n">
        <f aca="false">VLOOKUP(A230,coordinates!$A$3:$I$887,9,FALSE())</f>
        <v>-110.6069183</v>
      </c>
    </row>
    <row r="231" customFormat="false" ht="15.75" hidden="false" customHeight="false" outlineLevel="0" collapsed="false">
      <c r="A231" s="0" t="n">
        <v>508487974</v>
      </c>
      <c r="B231" s="0" t="s">
        <v>22</v>
      </c>
      <c r="C231" s="0" t="n">
        <v>1200</v>
      </c>
      <c r="D231" s="0" t="n">
        <v>4</v>
      </c>
      <c r="E231" s="22" t="n">
        <v>45264</v>
      </c>
      <c r="F231" s="0" t="n">
        <v>330</v>
      </c>
      <c r="G231" s="0" t="n">
        <v>336</v>
      </c>
      <c r="H231" s="24" t="n">
        <f aca="false">VLOOKUP(A231,coordinates!$A$3:$I$887,8,FALSE())</f>
        <v>35.46655749</v>
      </c>
      <c r="I231" s="24" t="n">
        <f aca="false">VLOOKUP(A231,coordinates!$A$3:$I$887,9,FALSE())</f>
        <v>-110.4719174</v>
      </c>
    </row>
    <row r="232" customFormat="false" ht="15.75" hidden="false" customHeight="false" outlineLevel="0" collapsed="false">
      <c r="A232" s="0" t="n">
        <v>508487981</v>
      </c>
      <c r="B232" s="0" t="s">
        <v>22</v>
      </c>
      <c r="C232" s="0" t="n">
        <v>1200</v>
      </c>
      <c r="D232" s="0" t="n">
        <v>1</v>
      </c>
      <c r="E232" s="22" t="n">
        <v>45512</v>
      </c>
      <c r="F232" s="0" t="n">
        <v>82</v>
      </c>
      <c r="G232" s="0" t="n">
        <v>599</v>
      </c>
      <c r="H232" s="24" t="n">
        <f aca="false">VLOOKUP(A232,coordinates!$A$3:$I$887,8,FALSE())</f>
        <v>35.38569361</v>
      </c>
      <c r="I232" s="24" t="n">
        <f aca="false">VLOOKUP(A232,coordinates!$A$3:$I$887,9,FALSE())</f>
        <v>-110.2255608</v>
      </c>
    </row>
    <row r="233" customFormat="false" ht="15.75" hidden="false" customHeight="false" outlineLevel="0" collapsed="false">
      <c r="A233" s="0" t="n">
        <v>508488009</v>
      </c>
      <c r="B233" s="0" t="s">
        <v>22</v>
      </c>
      <c r="C233" s="0" t="n">
        <v>1200</v>
      </c>
      <c r="D233" s="0" t="n">
        <v>5</v>
      </c>
      <c r="E233" s="22" t="n">
        <v>45551</v>
      </c>
      <c r="F233" s="0" t="n">
        <v>43</v>
      </c>
      <c r="G233" s="0" t="n">
        <v>688</v>
      </c>
      <c r="H233" s="24" t="n">
        <f aca="false">VLOOKUP(A233,coordinates!$A$3:$I$887,8,FALSE())</f>
        <v>35.19131541</v>
      </c>
      <c r="I233" s="24" t="n">
        <f aca="false">VLOOKUP(A233,coordinates!$A$3:$I$887,9,FALSE())</f>
        <v>-110.0183226</v>
      </c>
    </row>
    <row r="234" customFormat="false" ht="15.75" hidden="false" customHeight="false" outlineLevel="0" collapsed="false">
      <c r="A234" s="0" t="n">
        <v>508488016</v>
      </c>
      <c r="B234" s="0" t="s">
        <v>22</v>
      </c>
      <c r="C234" s="0" t="n">
        <v>1200</v>
      </c>
      <c r="D234" s="0" t="n">
        <v>6</v>
      </c>
      <c r="E234" s="22" t="n">
        <v>45551</v>
      </c>
      <c r="F234" s="0" t="n">
        <v>43</v>
      </c>
      <c r="G234" s="0" t="n">
        <v>171</v>
      </c>
      <c r="H234" s="24" t="n">
        <f aca="false">VLOOKUP(A234,coordinates!$A$3:$I$887,8,FALSE())</f>
        <v>35.19118622</v>
      </c>
      <c r="I234" s="24" t="n">
        <f aca="false">VLOOKUP(A234,coordinates!$A$3:$I$887,9,FALSE())</f>
        <v>-110.0196178</v>
      </c>
    </row>
    <row r="235" customFormat="false" ht="15.75" hidden="false" customHeight="false" outlineLevel="0" collapsed="false">
      <c r="A235" s="0" t="n">
        <v>508488030</v>
      </c>
      <c r="B235" s="0" t="s">
        <v>22</v>
      </c>
      <c r="C235" s="0" t="n">
        <v>1200</v>
      </c>
      <c r="D235" s="0" t="n">
        <v>3</v>
      </c>
      <c r="E235" s="22" t="n">
        <v>45392</v>
      </c>
      <c r="F235" s="0" t="n">
        <v>202</v>
      </c>
      <c r="G235" s="0" t="n">
        <v>187</v>
      </c>
      <c r="H235" s="24" t="n">
        <f aca="false">VLOOKUP(A235,coordinates!$A$3:$I$887,8,FALSE())</f>
        <v>35.3809326</v>
      </c>
      <c r="I235" s="24" t="n">
        <f aca="false">VLOOKUP(A235,coordinates!$A$3:$I$887,9,FALSE())</f>
        <v>-110.2313605</v>
      </c>
    </row>
    <row r="236" customFormat="false" ht="15.75" hidden="false" customHeight="false" outlineLevel="0" collapsed="false">
      <c r="A236" s="0" t="n">
        <v>508488047</v>
      </c>
      <c r="B236" s="0" t="s">
        <v>22</v>
      </c>
      <c r="C236" s="0" t="n">
        <v>1200</v>
      </c>
      <c r="D236" s="0" t="n">
        <v>3</v>
      </c>
      <c r="E236" s="22" t="n">
        <v>45551</v>
      </c>
      <c r="F236" s="0" t="n">
        <v>43</v>
      </c>
      <c r="G236" s="0" t="n">
        <v>187</v>
      </c>
      <c r="H236" s="24" t="n">
        <f aca="false">VLOOKUP(A236,coordinates!$A$3:$I$887,8,FALSE())</f>
        <v>35.1913363</v>
      </c>
      <c r="I236" s="24" t="n">
        <f aca="false">VLOOKUP(A236,coordinates!$A$3:$I$887,9,FALSE())</f>
        <v>-110.020971</v>
      </c>
    </row>
    <row r="237" customFormat="false" ht="15.75" hidden="false" customHeight="false" outlineLevel="0" collapsed="false">
      <c r="A237" s="0" t="n">
        <v>508488061</v>
      </c>
      <c r="B237" s="0" t="s">
        <v>22</v>
      </c>
      <c r="C237" s="0" t="n">
        <v>1200</v>
      </c>
      <c r="D237" s="0" t="n">
        <v>1</v>
      </c>
      <c r="E237" s="22" t="n">
        <v>45559</v>
      </c>
      <c r="F237" s="0" t="n">
        <v>35</v>
      </c>
      <c r="G237" s="0" t="n">
        <v>632</v>
      </c>
      <c r="H237" s="24" t="n">
        <f aca="false">VLOOKUP(A237,coordinates!$A$3:$I$887,8,FALSE())</f>
        <v>35.1978771</v>
      </c>
      <c r="I237" s="24" t="n">
        <f aca="false">VLOOKUP(A237,coordinates!$A$3:$I$887,9,FALSE())</f>
        <v>-110.0878263</v>
      </c>
    </row>
    <row r="238" customFormat="false" ht="15.75" hidden="false" customHeight="false" outlineLevel="0" collapsed="false">
      <c r="A238" s="0" t="n">
        <v>508488078</v>
      </c>
      <c r="B238" s="0" t="s">
        <v>22</v>
      </c>
      <c r="C238" s="0" t="n">
        <v>1200</v>
      </c>
      <c r="D238" s="0" t="n">
        <v>5</v>
      </c>
      <c r="E238" s="22" t="n">
        <v>45551</v>
      </c>
      <c r="F238" s="0" t="n">
        <v>43</v>
      </c>
      <c r="G238" s="0" t="n">
        <v>382</v>
      </c>
      <c r="H238" s="24" t="n">
        <f aca="false">VLOOKUP(A238,coordinates!$A$3:$I$887,8,FALSE())</f>
        <v>35.17587615</v>
      </c>
      <c r="I238" s="24" t="n">
        <f aca="false">VLOOKUP(A238,coordinates!$A$3:$I$887,9,FALSE())</f>
        <v>-110.1039089</v>
      </c>
    </row>
    <row r="239" customFormat="false" ht="15.75" hidden="false" customHeight="false" outlineLevel="0" collapsed="false">
      <c r="A239" s="0" t="n">
        <v>508488092</v>
      </c>
      <c r="B239" s="0" t="s">
        <v>22</v>
      </c>
      <c r="C239" s="0" t="n">
        <v>1200</v>
      </c>
      <c r="D239" s="0" t="n">
        <v>1</v>
      </c>
      <c r="E239" s="22" t="n">
        <v>45481</v>
      </c>
      <c r="F239" s="0" t="n">
        <v>113</v>
      </c>
      <c r="G239" s="0" t="n">
        <v>330</v>
      </c>
      <c r="H239" s="24" t="n">
        <f aca="false">VLOOKUP(A239,coordinates!$A$3:$I$887,8,FALSE())</f>
        <v>35.48404045</v>
      </c>
      <c r="I239" s="24" t="n">
        <f aca="false">VLOOKUP(A239,coordinates!$A$3:$I$887,9,FALSE())</f>
        <v>-110.3964276</v>
      </c>
    </row>
    <row r="240" customFormat="false" ht="15.75" hidden="false" customHeight="false" outlineLevel="0" collapsed="false">
      <c r="A240" s="0" t="n">
        <v>508488102</v>
      </c>
      <c r="B240" s="0" t="s">
        <v>22</v>
      </c>
      <c r="C240" s="0" t="n">
        <v>1200</v>
      </c>
      <c r="D240" s="0" t="n">
        <v>4</v>
      </c>
      <c r="E240" s="22" t="n">
        <v>45551</v>
      </c>
      <c r="F240" s="0" t="n">
        <v>43</v>
      </c>
      <c r="G240" s="0" t="n">
        <v>557</v>
      </c>
      <c r="H240" s="24" t="n">
        <f aca="false">VLOOKUP(A240,coordinates!$A$3:$I$887,8,FALSE())</f>
        <v>35.19037733</v>
      </c>
      <c r="I240" s="24" t="n">
        <f aca="false">VLOOKUP(A240,coordinates!$A$3:$I$887,9,FALSE())</f>
        <v>-110.0200852</v>
      </c>
    </row>
    <row r="241" customFormat="false" ht="15.75" hidden="false" customHeight="false" outlineLevel="0" collapsed="false">
      <c r="A241" s="0" t="n">
        <v>508488126</v>
      </c>
      <c r="B241" s="0" t="s">
        <v>22</v>
      </c>
      <c r="C241" s="0" t="n">
        <v>1200</v>
      </c>
      <c r="D241" s="0" t="n">
        <v>3</v>
      </c>
      <c r="E241" s="22" t="n">
        <v>45551</v>
      </c>
      <c r="F241" s="0" t="n">
        <v>43</v>
      </c>
      <c r="G241" s="0" t="n">
        <v>155</v>
      </c>
      <c r="H241" s="24" t="n">
        <f aca="false">VLOOKUP(A241,coordinates!$A$3:$I$887,8,FALSE())</f>
        <v>35.18894739</v>
      </c>
      <c r="I241" s="24" t="n">
        <f aca="false">VLOOKUP(A241,coordinates!$A$3:$I$887,9,FALSE())</f>
        <v>-110.0399797</v>
      </c>
    </row>
    <row r="242" customFormat="false" ht="15.75" hidden="false" customHeight="false" outlineLevel="0" collapsed="false">
      <c r="A242" s="0" t="n">
        <v>508488133</v>
      </c>
      <c r="B242" s="0" t="s">
        <v>22</v>
      </c>
      <c r="C242" s="0" t="n">
        <v>1200</v>
      </c>
      <c r="D242" s="0" t="n">
        <v>2</v>
      </c>
      <c r="E242" s="22" t="n">
        <v>45495</v>
      </c>
      <c r="F242" s="0" t="n">
        <v>99</v>
      </c>
      <c r="G242" s="0" t="n">
        <v>216</v>
      </c>
      <c r="H242" s="24" t="n">
        <f aca="false">VLOOKUP(A242,coordinates!$A$3:$I$887,8,FALSE())</f>
        <v>35.1820205</v>
      </c>
      <c r="I242" s="24" t="n">
        <f aca="false">VLOOKUP(A242,coordinates!$A$3:$I$887,9,FALSE())</f>
        <v>-110.185036</v>
      </c>
    </row>
    <row r="243" customFormat="false" ht="15.75" hidden="false" customHeight="false" outlineLevel="0" collapsed="false">
      <c r="A243" s="0" t="n">
        <v>508488140</v>
      </c>
      <c r="B243" s="0" t="s">
        <v>22</v>
      </c>
      <c r="C243" s="0" t="n">
        <v>1200</v>
      </c>
      <c r="D243" s="0" t="n">
        <v>1</v>
      </c>
      <c r="E243" s="22" t="n">
        <v>45365</v>
      </c>
      <c r="F243" s="0" t="n">
        <v>229</v>
      </c>
      <c r="G243" s="0" t="n">
        <v>13</v>
      </c>
      <c r="H243" s="24" t="n">
        <f aca="false">VLOOKUP(A243,coordinates!$A$3:$I$887,8,FALSE())</f>
        <v>35.18154914</v>
      </c>
      <c r="I243" s="24" t="n">
        <f aca="false">VLOOKUP(A243,coordinates!$A$3:$I$887,9,FALSE())</f>
        <v>-110.1079843</v>
      </c>
    </row>
    <row r="244" customFormat="false" ht="15.75" hidden="false" customHeight="false" outlineLevel="0" collapsed="false">
      <c r="A244" s="0" t="n">
        <v>508488157</v>
      </c>
      <c r="B244" s="0" t="s">
        <v>22</v>
      </c>
      <c r="C244" s="0" t="n">
        <v>1200</v>
      </c>
      <c r="D244" s="0" t="n">
        <v>2</v>
      </c>
      <c r="E244" s="22" t="n">
        <v>45497</v>
      </c>
      <c r="F244" s="0" t="n">
        <v>97</v>
      </c>
      <c r="G244" s="0" t="n">
        <v>149</v>
      </c>
      <c r="H244" s="24" t="n">
        <f aca="false">VLOOKUP(A244,coordinates!$A$3:$I$887,8,FALSE())</f>
        <v>35.5421386</v>
      </c>
      <c r="I244" s="24" t="n">
        <f aca="false">VLOOKUP(A244,coordinates!$A$3:$I$887,9,FALSE())</f>
        <v>-110.276078</v>
      </c>
    </row>
    <row r="245" customFormat="false" ht="15.75" hidden="false" customHeight="false" outlineLevel="0" collapsed="false">
      <c r="A245" s="0" t="n">
        <v>508488164</v>
      </c>
      <c r="B245" s="0" t="s">
        <v>22</v>
      </c>
      <c r="C245" s="0" t="n">
        <v>1200</v>
      </c>
      <c r="D245" s="0" t="n">
        <v>5</v>
      </c>
      <c r="E245" s="22" t="n">
        <v>45475</v>
      </c>
      <c r="F245" s="0" t="n">
        <v>119</v>
      </c>
      <c r="G245" s="0" t="n">
        <v>574</v>
      </c>
      <c r="H245" s="24" t="n">
        <f aca="false">VLOOKUP(A245,coordinates!$A$3:$I$887,8,FALSE())</f>
        <v>35.30291508</v>
      </c>
      <c r="I245" s="24" t="n">
        <f aca="false">VLOOKUP(A245,coordinates!$A$3:$I$887,9,FALSE())</f>
        <v>-110.1769551</v>
      </c>
    </row>
    <row r="246" customFormat="false" ht="15.75" hidden="false" customHeight="false" outlineLevel="0" collapsed="false">
      <c r="A246" s="0" t="n">
        <v>508488171</v>
      </c>
      <c r="B246" s="0" t="s">
        <v>22</v>
      </c>
      <c r="C246" s="0" t="n">
        <v>1200</v>
      </c>
      <c r="D246" s="0" t="n">
        <v>7</v>
      </c>
      <c r="E246" s="22" t="n">
        <v>45475</v>
      </c>
      <c r="F246" s="0" t="n">
        <v>119</v>
      </c>
      <c r="G246" s="0" t="n">
        <v>378</v>
      </c>
      <c r="H246" s="24" t="n">
        <f aca="false">VLOOKUP(A246,coordinates!$A$3:$I$887,8,FALSE())</f>
        <v>35.28846431</v>
      </c>
      <c r="I246" s="24" t="n">
        <f aca="false">VLOOKUP(A246,coordinates!$A$3:$I$887,9,FALSE())</f>
        <v>-110.1819585</v>
      </c>
    </row>
    <row r="247" customFormat="false" ht="15.75" hidden="false" customHeight="false" outlineLevel="0" collapsed="false">
      <c r="A247" s="0" t="n">
        <v>508488188</v>
      </c>
      <c r="B247" s="0" t="s">
        <v>22</v>
      </c>
      <c r="C247" s="0" t="n">
        <v>1200</v>
      </c>
      <c r="D247" s="0" t="n">
        <v>4</v>
      </c>
      <c r="E247" s="22" t="n">
        <v>45483</v>
      </c>
      <c r="F247" s="0" t="n">
        <v>111</v>
      </c>
      <c r="G247" s="0" t="n">
        <v>865</v>
      </c>
      <c r="H247" s="24" t="n">
        <f aca="false">VLOOKUP(A247,coordinates!$A$3:$I$887,8,FALSE())</f>
        <v>35.37527127</v>
      </c>
      <c r="I247" s="24" t="n">
        <f aca="false">VLOOKUP(A247,coordinates!$A$3:$I$887,9,FALSE())</f>
        <v>-110.1533131</v>
      </c>
    </row>
    <row r="248" customFormat="false" ht="15.75" hidden="false" customHeight="false" outlineLevel="0" collapsed="false">
      <c r="A248" s="0" t="n">
        <v>508488195</v>
      </c>
      <c r="B248" s="0" t="s">
        <v>22</v>
      </c>
      <c r="C248" s="0" t="n">
        <v>1200</v>
      </c>
      <c r="D248" s="0" t="n">
        <v>6</v>
      </c>
      <c r="E248" s="22" t="n">
        <v>45456</v>
      </c>
      <c r="F248" s="0" t="n">
        <v>138</v>
      </c>
      <c r="G248" s="0" t="n">
        <v>912</v>
      </c>
      <c r="H248" s="24" t="n">
        <f aca="false">VLOOKUP(A248,coordinates!$A$3:$I$887,8,FALSE())</f>
        <v>35.17867168</v>
      </c>
      <c r="I248" s="24" t="n">
        <f aca="false">VLOOKUP(A248,coordinates!$A$3:$I$887,9,FALSE())</f>
        <v>-110.1072594</v>
      </c>
    </row>
    <row r="249" customFormat="false" ht="15.75" hidden="false" customHeight="false" outlineLevel="0" collapsed="false">
      <c r="A249" s="0" t="n">
        <v>508488267</v>
      </c>
      <c r="B249" s="0" t="s">
        <v>22</v>
      </c>
      <c r="C249" s="0" t="n">
        <v>275</v>
      </c>
      <c r="D249" s="0" t="n">
        <v>5</v>
      </c>
      <c r="E249" s="22" t="n">
        <v>45582</v>
      </c>
      <c r="F249" s="0" t="n">
        <v>12</v>
      </c>
      <c r="G249" s="0" t="n">
        <v>253</v>
      </c>
      <c r="H249" s="24" t="n">
        <f aca="false">VLOOKUP(A249,coordinates!$A$3:$I$887,8,FALSE())</f>
        <v>35.50897493</v>
      </c>
      <c r="I249" s="24" t="n">
        <f aca="false">VLOOKUP(A249,coordinates!$A$3:$I$887,9,FALSE())</f>
        <v>-110.4022428</v>
      </c>
    </row>
    <row r="250" customFormat="false" ht="15.75" hidden="false" customHeight="false" outlineLevel="0" collapsed="false">
      <c r="A250" s="0" t="n">
        <v>508488274</v>
      </c>
      <c r="B250" s="0" t="s">
        <v>22</v>
      </c>
      <c r="C250" s="0" t="n">
        <v>1475</v>
      </c>
      <c r="D250" s="0" t="n">
        <v>2</v>
      </c>
      <c r="E250" s="22" t="n">
        <v>45504</v>
      </c>
      <c r="F250" s="0" t="n">
        <v>90</v>
      </c>
      <c r="G250" s="0" t="n">
        <v>323</v>
      </c>
      <c r="H250" s="24" t="n">
        <f aca="false">VLOOKUP(A250,coordinates!$A$3:$I$887,8,FALSE())</f>
        <v>35.2943012</v>
      </c>
      <c r="I250" s="24" t="n">
        <f aca="false">VLOOKUP(A250,coordinates!$A$3:$I$887,9,FALSE())</f>
        <v>-110.8610553</v>
      </c>
    </row>
    <row r="251" customFormat="false" ht="15.75" hidden="false" customHeight="false" outlineLevel="0" collapsed="false">
      <c r="A251" s="0" t="n">
        <v>508488391</v>
      </c>
      <c r="B251" s="0" t="s">
        <v>22</v>
      </c>
      <c r="C251" s="0" t="n">
        <v>1200</v>
      </c>
      <c r="D251" s="0" t="n">
        <v>3</v>
      </c>
      <c r="E251" s="22" t="n">
        <v>45314</v>
      </c>
      <c r="F251" s="0" t="n">
        <v>280</v>
      </c>
      <c r="G251" s="0" t="n">
        <v>120</v>
      </c>
      <c r="H251" s="24" t="n">
        <f aca="false">VLOOKUP(A251,coordinates!$A$3:$I$887,8,FALSE())</f>
        <v>35.18594487</v>
      </c>
      <c r="I251" s="24" t="n">
        <f aca="false">VLOOKUP(A251,coordinates!$A$3:$I$887,9,FALSE())</f>
        <v>-110.1190567</v>
      </c>
    </row>
    <row r="252" customFormat="false" ht="15.75" hidden="false" customHeight="false" outlineLevel="0" collapsed="false">
      <c r="A252" s="0" t="n">
        <v>508488425</v>
      </c>
      <c r="B252" s="0" t="s">
        <v>22</v>
      </c>
      <c r="C252" s="0" t="n">
        <v>1200</v>
      </c>
      <c r="D252" s="0" t="n">
        <v>2</v>
      </c>
      <c r="E252" s="22" t="n">
        <v>45575</v>
      </c>
      <c r="F252" s="0" t="n">
        <v>19</v>
      </c>
      <c r="G252" s="0" t="n">
        <v>860</v>
      </c>
      <c r="H252" s="24" t="n">
        <f aca="false">VLOOKUP(A252,coordinates!$A$3:$I$887,8,FALSE())</f>
        <v>35.17953921</v>
      </c>
      <c r="I252" s="24" t="n">
        <f aca="false">VLOOKUP(A252,coordinates!$A$3:$I$887,9,FALSE())</f>
        <v>-110.3474629</v>
      </c>
    </row>
    <row r="253" customFormat="false" ht="15.75" hidden="false" customHeight="false" outlineLevel="0" collapsed="false">
      <c r="A253" s="0" t="n">
        <v>508488470</v>
      </c>
      <c r="B253" s="0" t="s">
        <v>22</v>
      </c>
      <c r="C253" s="0" t="n">
        <v>1200</v>
      </c>
      <c r="D253" s="0" t="n">
        <v>3</v>
      </c>
      <c r="E253" s="22" t="n">
        <v>45546</v>
      </c>
      <c r="F253" s="0" t="n">
        <v>48</v>
      </c>
      <c r="G253" s="0" t="n">
        <v>559</v>
      </c>
      <c r="H253" s="24" t="n">
        <f aca="false">VLOOKUP(A253,coordinates!$A$3:$I$887,8,FALSE())</f>
        <v>35.32691307</v>
      </c>
      <c r="I253" s="24" t="n">
        <f aca="false">VLOOKUP(A253,coordinates!$A$3:$I$887,9,FALSE())</f>
        <v>-110.759252</v>
      </c>
    </row>
    <row r="254" customFormat="false" ht="15.75" hidden="false" customHeight="false" outlineLevel="0" collapsed="false">
      <c r="A254" s="0" t="n">
        <v>508488528</v>
      </c>
      <c r="B254" s="0" t="s">
        <v>22</v>
      </c>
      <c r="C254" s="0" t="n">
        <v>2200</v>
      </c>
      <c r="D254" s="0" t="n">
        <v>3</v>
      </c>
      <c r="E254" s="22" t="n">
        <v>45558</v>
      </c>
      <c r="F254" s="0" t="n">
        <v>36</v>
      </c>
      <c r="G254" s="0" t="n">
        <v>537</v>
      </c>
      <c r="H254" s="24" t="n">
        <f aca="false">VLOOKUP(A254,coordinates!$A$3:$I$887,8,FALSE())</f>
        <v>35.34655674</v>
      </c>
      <c r="I254" s="24" t="n">
        <f aca="false">VLOOKUP(A254,coordinates!$A$3:$I$887,9,FALSE())</f>
        <v>-110.4899955</v>
      </c>
    </row>
    <row r="255" customFormat="false" ht="15.75" hidden="false" customHeight="false" outlineLevel="0" collapsed="false">
      <c r="A255" s="0" t="n">
        <v>508488559</v>
      </c>
      <c r="B255" s="0" t="s">
        <v>22</v>
      </c>
      <c r="C255" s="0" t="n">
        <v>1200</v>
      </c>
      <c r="D255" s="0" t="n">
        <v>4</v>
      </c>
      <c r="E255" s="22" t="n">
        <v>45432</v>
      </c>
      <c r="F255" s="0" t="n">
        <v>162</v>
      </c>
      <c r="G255" s="0" t="n">
        <v>350</v>
      </c>
      <c r="H255" s="24" t="n">
        <f aca="false">VLOOKUP(A255,coordinates!$A$3:$I$887,8,FALSE())</f>
        <v>35.39656098</v>
      </c>
      <c r="I255" s="24" t="n">
        <f aca="false">VLOOKUP(A255,coordinates!$A$3:$I$887,9,FALSE())</f>
        <v>-110.3508071</v>
      </c>
    </row>
    <row r="256" customFormat="false" ht="15.75" hidden="false" customHeight="false" outlineLevel="0" collapsed="false">
      <c r="A256" s="0" t="n">
        <v>508488580</v>
      </c>
      <c r="B256" s="0" t="s">
        <v>22</v>
      </c>
      <c r="C256" s="0" t="n">
        <v>275</v>
      </c>
      <c r="D256" s="0" t="n">
        <v>1</v>
      </c>
      <c r="E256" s="22" t="n">
        <v>45552</v>
      </c>
      <c r="F256" s="0" t="n">
        <v>42</v>
      </c>
      <c r="G256" s="0" t="n">
        <v>60</v>
      </c>
      <c r="H256" s="24" t="n">
        <f aca="false">VLOOKUP(A256,coordinates!$A$3:$I$887,8,FALSE())</f>
        <v>35.79456271</v>
      </c>
      <c r="I256" s="24" t="n">
        <f aca="false">VLOOKUP(A256,coordinates!$A$3:$I$887,9,FALSE())</f>
        <v>-110.4956217</v>
      </c>
    </row>
    <row r="257" customFormat="false" ht="15.75" hidden="false" customHeight="false" outlineLevel="0" collapsed="false">
      <c r="A257" s="0" t="n">
        <v>508488779</v>
      </c>
      <c r="B257" s="0" t="s">
        <v>22</v>
      </c>
      <c r="C257" s="0" t="n">
        <v>1200</v>
      </c>
      <c r="D257" s="0" t="n">
        <v>2</v>
      </c>
      <c r="E257" s="22" t="n">
        <v>45582</v>
      </c>
      <c r="F257" s="0" t="n">
        <v>12</v>
      </c>
      <c r="G257" s="0" t="n">
        <v>900</v>
      </c>
      <c r="H257" s="24" t="n">
        <f aca="false">VLOOKUP(A257,coordinates!$A$3:$I$887,8,FALSE())</f>
        <v>35.3262061</v>
      </c>
      <c r="I257" s="24" t="n">
        <f aca="false">VLOOKUP(A257,coordinates!$A$3:$I$887,9,FALSE())</f>
        <v>-110.6672619</v>
      </c>
    </row>
    <row r="258" customFormat="false" ht="15.75" hidden="false" customHeight="false" outlineLevel="0" collapsed="false">
      <c r="A258" s="0" t="n">
        <v>508490967</v>
      </c>
      <c r="B258" s="0" t="s">
        <v>22</v>
      </c>
      <c r="C258" s="0" t="n">
        <v>275</v>
      </c>
      <c r="D258" s="0" t="n">
        <v>2</v>
      </c>
      <c r="E258" s="22" t="n">
        <v>45127</v>
      </c>
      <c r="F258" s="0" t="n">
        <v>467</v>
      </c>
      <c r="G258" s="0" t="n">
        <v>0</v>
      </c>
      <c r="H258" s="24" t="n">
        <f aca="false">VLOOKUP(A258,coordinates!$A$3:$I$887,8,FALSE())</f>
        <v>35.38346805</v>
      </c>
      <c r="I258" s="24" t="n">
        <f aca="false">VLOOKUP(A258,coordinates!$A$3:$I$887,9,FALSE())</f>
        <v>-110.1646616</v>
      </c>
    </row>
    <row r="259" customFormat="false" ht="15.75" hidden="false" customHeight="false" outlineLevel="0" collapsed="false">
      <c r="A259" s="0" t="n">
        <v>508491009</v>
      </c>
      <c r="B259" s="0" t="s">
        <v>22</v>
      </c>
      <c r="C259" s="0" t="n">
        <v>1200</v>
      </c>
      <c r="D259" s="0" t="n">
        <v>1</v>
      </c>
      <c r="E259" s="22" t="n">
        <v>45474</v>
      </c>
      <c r="F259" s="0" t="n">
        <v>120</v>
      </c>
      <c r="G259" s="0" t="n">
        <v>51</v>
      </c>
      <c r="H259" s="24" t="n">
        <f aca="false">VLOOKUP(A259,coordinates!$A$3:$I$887,8,FALSE())</f>
        <v>35.61411614</v>
      </c>
      <c r="I259" s="24" t="n">
        <f aca="false">VLOOKUP(A259,coordinates!$A$3:$I$887,9,FALSE())</f>
        <v>-110.0491905</v>
      </c>
    </row>
    <row r="260" customFormat="false" ht="15.75" hidden="false" customHeight="false" outlineLevel="0" collapsed="false">
      <c r="A260" s="0" t="n">
        <v>508491030</v>
      </c>
      <c r="B260" s="0" t="s">
        <v>22</v>
      </c>
      <c r="C260" s="0" t="n">
        <v>1200</v>
      </c>
      <c r="D260" s="0" t="n">
        <v>2</v>
      </c>
      <c r="E260" s="22" t="n">
        <v>45544</v>
      </c>
      <c r="F260" s="0" t="n">
        <v>50</v>
      </c>
      <c r="G260" s="0" t="n">
        <v>655</v>
      </c>
      <c r="H260" s="24" t="n">
        <f aca="false">VLOOKUP(A260,coordinates!$A$3:$I$887,8,FALSE())</f>
        <v>35.18423529</v>
      </c>
      <c r="I260" s="24" t="n">
        <f aca="false">VLOOKUP(A260,coordinates!$A$3:$I$887,9,FALSE())</f>
        <v>-110.2606739</v>
      </c>
    </row>
    <row r="261" customFormat="false" ht="15.75" hidden="false" customHeight="false" outlineLevel="0" collapsed="false">
      <c r="A261" s="0" t="n">
        <v>508491102</v>
      </c>
      <c r="B261" s="0" t="s">
        <v>22</v>
      </c>
      <c r="C261" s="0" t="n">
        <v>1200</v>
      </c>
      <c r="D261" s="0" t="n">
        <v>2</v>
      </c>
      <c r="E261" s="22" t="n">
        <v>45420</v>
      </c>
      <c r="F261" s="0" t="n">
        <v>174</v>
      </c>
      <c r="G261" s="0" t="n">
        <v>1000</v>
      </c>
      <c r="H261" s="24" t="n">
        <f aca="false">VLOOKUP(A261,coordinates!$A$3:$I$887,8,FALSE())</f>
        <v>35.39657166</v>
      </c>
      <c r="I261" s="24" t="n">
        <f aca="false">VLOOKUP(A261,coordinates!$A$3:$I$887,9,FALSE())</f>
        <v>-110.645113</v>
      </c>
    </row>
    <row r="262" customFormat="false" ht="15.75" hidden="false" customHeight="false" outlineLevel="0" collapsed="false">
      <c r="A262" s="0" t="n">
        <v>508491119</v>
      </c>
      <c r="B262" s="0" t="s">
        <v>22</v>
      </c>
      <c r="C262" s="0" t="n">
        <v>1200</v>
      </c>
      <c r="D262" s="0" t="n">
        <v>4</v>
      </c>
      <c r="E262" s="22" t="n">
        <v>45490</v>
      </c>
      <c r="F262" s="0" t="n">
        <v>104</v>
      </c>
      <c r="G262" s="0" t="n">
        <v>171</v>
      </c>
      <c r="H262" s="24" t="n">
        <f aca="false">VLOOKUP(A262,coordinates!$A$3:$I$887,8,FALSE())</f>
        <v>35.24433696</v>
      </c>
      <c r="I262" s="24" t="n">
        <f aca="false">VLOOKUP(A262,coordinates!$A$3:$I$887,9,FALSE())</f>
        <v>-110.6917992</v>
      </c>
    </row>
    <row r="263" customFormat="false" ht="15.75" hidden="false" customHeight="false" outlineLevel="0" collapsed="false">
      <c r="A263" s="0" t="n">
        <v>508491126</v>
      </c>
      <c r="B263" s="0" t="s">
        <v>22</v>
      </c>
      <c r="C263" s="0" t="n">
        <v>1200</v>
      </c>
      <c r="D263" s="0" t="n">
        <v>2</v>
      </c>
      <c r="E263" s="22" t="n">
        <v>45490</v>
      </c>
      <c r="F263" s="0" t="n">
        <v>104</v>
      </c>
      <c r="G263" s="0" t="n">
        <v>470</v>
      </c>
      <c r="H263" s="24" t="n">
        <f aca="false">VLOOKUP(A263,coordinates!$A$3:$I$887,8,FALSE())</f>
        <v>35.24411628</v>
      </c>
      <c r="I263" s="24" t="n">
        <f aca="false">VLOOKUP(A263,coordinates!$A$3:$I$887,9,FALSE())</f>
        <v>-110.6905208</v>
      </c>
    </row>
    <row r="264" customFormat="false" ht="15.75" hidden="false" customHeight="false" outlineLevel="0" collapsed="false">
      <c r="A264" s="0" t="n">
        <v>508505553</v>
      </c>
      <c r="B264" s="0" t="s">
        <v>22</v>
      </c>
      <c r="C264" s="0" t="n">
        <v>1200</v>
      </c>
      <c r="D264" s="0" t="n">
        <v>4</v>
      </c>
      <c r="E264" s="22" t="n">
        <v>45580</v>
      </c>
      <c r="F264" s="0" t="n">
        <v>14</v>
      </c>
      <c r="G264" s="0" t="n">
        <v>1100</v>
      </c>
      <c r="H264" s="24" t="n">
        <f aca="false">VLOOKUP(A264,coordinates!$A$3:$I$887,8,FALSE())</f>
        <v>35.387213</v>
      </c>
      <c r="I264" s="24" t="n">
        <f aca="false">VLOOKUP(A264,coordinates!$A$3:$I$887,9,FALSE())</f>
        <v>-110.372809</v>
      </c>
    </row>
    <row r="265" customFormat="false" ht="15.75" hidden="false" customHeight="false" outlineLevel="0" collapsed="false">
      <c r="A265" s="0" t="n">
        <v>514758983</v>
      </c>
      <c r="B265" s="0" t="s">
        <v>22</v>
      </c>
      <c r="C265" s="0" t="n">
        <v>275</v>
      </c>
      <c r="D265" s="0" t="n">
        <v>6</v>
      </c>
      <c r="E265" s="22" t="n">
        <v>45580</v>
      </c>
      <c r="F265" s="0" t="n">
        <v>14</v>
      </c>
      <c r="G265" s="0" t="n">
        <v>0</v>
      </c>
      <c r="H265" s="24" t="n">
        <f aca="false">VLOOKUP(A265,coordinates!$A$3:$I$887,8,FALSE())</f>
        <v>35.37837846</v>
      </c>
      <c r="I265" s="24" t="n">
        <f aca="false">VLOOKUP(A265,coordinates!$A$3:$I$887,9,FALSE())</f>
        <v>-110.3645325</v>
      </c>
    </row>
    <row r="266" customFormat="false" ht="15.75" hidden="false" customHeight="false" outlineLevel="0" collapsed="false">
      <c r="A266" s="0" t="n">
        <v>515239735</v>
      </c>
      <c r="B266" s="0" t="s">
        <v>22</v>
      </c>
      <c r="C266" s="0" t="n">
        <v>1200</v>
      </c>
      <c r="D266" s="0" t="n">
        <v>1</v>
      </c>
      <c r="E266" s="22" t="n">
        <v>45559</v>
      </c>
      <c r="F266" s="0" t="n">
        <v>35</v>
      </c>
      <c r="G266" s="0" t="n">
        <v>762</v>
      </c>
      <c r="H266" s="24" t="n">
        <f aca="false">VLOOKUP(A266,coordinates!$A$3:$I$887,8,FALSE())</f>
        <v>35.4924882</v>
      </c>
      <c r="I266" s="24" t="n">
        <f aca="false">VLOOKUP(A266,coordinates!$A$3:$I$887,9,FALSE())</f>
        <v>-110.4584208</v>
      </c>
    </row>
    <row r="267" customFormat="false" ht="15.75" hidden="false" customHeight="false" outlineLevel="0" collapsed="false">
      <c r="A267" s="0" t="n">
        <v>515239759</v>
      </c>
      <c r="B267" s="0" t="s">
        <v>22</v>
      </c>
      <c r="C267" s="0" t="n">
        <v>1200</v>
      </c>
      <c r="D267" s="0" t="n">
        <v>2</v>
      </c>
      <c r="E267" s="22" t="n">
        <v>45470</v>
      </c>
      <c r="F267" s="0" t="n">
        <v>124</v>
      </c>
      <c r="G267" s="0" t="n">
        <v>439</v>
      </c>
      <c r="H267" s="24" t="n">
        <f aca="false">VLOOKUP(A267,coordinates!$A$3:$I$887,8,FALSE())</f>
        <v>35.3548307</v>
      </c>
      <c r="I267" s="24" t="n">
        <f aca="false">VLOOKUP(A267,coordinates!$A$3:$I$887,9,FALSE())</f>
        <v>-110.4391633</v>
      </c>
    </row>
    <row r="268" customFormat="false" ht="15.75" hidden="false" customHeight="false" outlineLevel="0" collapsed="false">
      <c r="A268" s="0" t="n">
        <v>515239773</v>
      </c>
      <c r="B268" s="0" t="s">
        <v>22</v>
      </c>
      <c r="C268" s="0" t="n">
        <v>1200</v>
      </c>
      <c r="D268" s="0" t="n">
        <v>4</v>
      </c>
      <c r="E268" s="22" t="n">
        <v>45552</v>
      </c>
      <c r="F268" s="0" t="n">
        <v>42</v>
      </c>
      <c r="G268" s="0" t="n">
        <v>505</v>
      </c>
      <c r="H268" s="24" t="n">
        <f aca="false">VLOOKUP(A268,coordinates!$A$3:$I$887,8,FALSE())</f>
        <v>35.4961121</v>
      </c>
      <c r="I268" s="24" t="n">
        <f aca="false">VLOOKUP(A268,coordinates!$A$3:$I$887,9,FALSE())</f>
        <v>-110.5209824</v>
      </c>
    </row>
    <row r="269" customFormat="false" ht="15.75" hidden="false" customHeight="false" outlineLevel="0" collapsed="false">
      <c r="A269" s="0" t="n">
        <v>557782549</v>
      </c>
      <c r="B269" s="0" t="s">
        <v>22</v>
      </c>
      <c r="C269" s="0" t="n">
        <v>1200</v>
      </c>
      <c r="D269" s="0" t="n">
        <v>5</v>
      </c>
      <c r="E269" s="22" t="n">
        <v>45554</v>
      </c>
      <c r="F269" s="0" t="n">
        <v>40</v>
      </c>
      <c r="G269" s="0" t="n">
        <v>453</v>
      </c>
      <c r="H269" s="24" t="n">
        <f aca="false">VLOOKUP(A269,coordinates!$A$3:$I$887,8,FALSE())</f>
        <v>36.71159884</v>
      </c>
      <c r="I269" s="24" t="n">
        <f aca="false">VLOOKUP(A269,coordinates!$A$3:$I$887,9,FALSE())</f>
        <v>-108.2392242</v>
      </c>
    </row>
    <row r="270" customFormat="false" ht="15.75" hidden="false" customHeight="false" outlineLevel="0" collapsed="false">
      <c r="A270" s="0" t="n">
        <v>578611424</v>
      </c>
      <c r="B270" s="0" t="s">
        <v>22</v>
      </c>
      <c r="C270" s="0" t="n">
        <v>1200</v>
      </c>
      <c r="D270" s="0" t="n">
        <v>5</v>
      </c>
      <c r="E270" s="22" t="n">
        <v>45475</v>
      </c>
      <c r="F270" s="0" t="n">
        <v>119</v>
      </c>
      <c r="G270" s="0" t="n">
        <v>237</v>
      </c>
      <c r="H270" s="24" t="n">
        <f aca="false">VLOOKUP(A270,coordinates!$A$3:$I$887,8,FALSE())</f>
        <v>35.29520281</v>
      </c>
      <c r="I270" s="24" t="n">
        <f aca="false">VLOOKUP(A270,coordinates!$A$3:$I$887,9,FALSE())</f>
        <v>-110.1824346</v>
      </c>
    </row>
    <row r="271" customFormat="false" ht="15.75" hidden="false" customHeight="false" outlineLevel="0" collapsed="false">
      <c r="A271" s="0" t="n">
        <v>578611431</v>
      </c>
      <c r="B271" s="0" t="s">
        <v>22</v>
      </c>
      <c r="C271" s="0" t="n">
        <v>1200</v>
      </c>
      <c r="D271" s="0" t="n">
        <v>1</v>
      </c>
      <c r="E271" s="22" t="n">
        <v>45510</v>
      </c>
      <c r="F271" s="0" t="n">
        <v>84</v>
      </c>
      <c r="G271" s="0" t="n">
        <v>133</v>
      </c>
      <c r="H271" s="24" t="n">
        <f aca="false">VLOOKUP(A271,coordinates!$A$3:$I$887,8,FALSE())</f>
        <v>35.49906871</v>
      </c>
      <c r="I271" s="24" t="n">
        <f aca="false">VLOOKUP(A271,coordinates!$A$3:$I$887,9,FALSE())</f>
        <v>-110.244496</v>
      </c>
    </row>
    <row r="272" customFormat="false" ht="15.75" hidden="false" customHeight="false" outlineLevel="0" collapsed="false">
      <c r="A272" s="0" t="n">
        <v>578711018</v>
      </c>
      <c r="B272" s="0" t="s">
        <v>22</v>
      </c>
      <c r="C272" s="0" t="n">
        <v>1200</v>
      </c>
      <c r="D272" s="0" t="n">
        <v>1</v>
      </c>
      <c r="E272" s="22" t="n">
        <v>45510</v>
      </c>
      <c r="F272" s="0" t="n">
        <v>84</v>
      </c>
      <c r="G272" s="0" t="n">
        <v>60</v>
      </c>
      <c r="H272" s="24" t="n">
        <f aca="false">VLOOKUP(A272,coordinates!$A$3:$I$887,8,FALSE())</f>
        <v>35.4985757</v>
      </c>
      <c r="I272" s="24" t="n">
        <f aca="false">VLOOKUP(A272,coordinates!$A$3:$I$887,9,FALSE())</f>
        <v>-110.255309</v>
      </c>
    </row>
    <row r="273" customFormat="false" ht="15.75" hidden="false" customHeight="false" outlineLevel="0" collapsed="false">
      <c r="A273" s="0" t="n">
        <v>578711032</v>
      </c>
      <c r="B273" s="0" t="s">
        <v>22</v>
      </c>
      <c r="C273" s="0" t="n">
        <v>1200</v>
      </c>
      <c r="D273" s="0" t="n">
        <v>2</v>
      </c>
      <c r="E273" s="22" t="n">
        <v>45544</v>
      </c>
      <c r="F273" s="0" t="n">
        <v>50</v>
      </c>
      <c r="G273" s="0" t="n">
        <v>197</v>
      </c>
      <c r="H273" s="24" t="n">
        <f aca="false">VLOOKUP(A273,coordinates!$A$3:$I$887,8,FALSE())</f>
        <v>35.63001329</v>
      </c>
      <c r="I273" s="24" t="n">
        <f aca="false">VLOOKUP(A273,coordinates!$A$3:$I$887,9,FALSE())</f>
        <v>-110.0295407</v>
      </c>
    </row>
    <row r="274" customFormat="false" ht="15.75" hidden="false" customHeight="false" outlineLevel="0" collapsed="false">
      <c r="A274" s="0" t="n">
        <v>578711049</v>
      </c>
      <c r="B274" s="0" t="s">
        <v>22</v>
      </c>
      <c r="C274" s="0" t="n">
        <v>1200</v>
      </c>
      <c r="D274" s="0" t="n">
        <v>3</v>
      </c>
      <c r="E274" s="22" t="n">
        <v>45407</v>
      </c>
      <c r="F274" s="0" t="n">
        <v>187</v>
      </c>
      <c r="G274" s="0" t="n">
        <v>0</v>
      </c>
      <c r="H274" s="24" t="n">
        <f aca="false">VLOOKUP(A274,coordinates!$A$3:$I$887,8,FALSE())</f>
        <v>35.47441742</v>
      </c>
      <c r="I274" s="24" t="n">
        <f aca="false">VLOOKUP(A274,coordinates!$A$3:$I$887,9,FALSE())</f>
        <v>-110.4858686</v>
      </c>
    </row>
    <row r="275" customFormat="false" ht="15.75" hidden="false" customHeight="false" outlineLevel="0" collapsed="false">
      <c r="A275" s="0" t="n">
        <v>578711104</v>
      </c>
      <c r="B275" s="0" t="s">
        <v>22</v>
      </c>
      <c r="C275" s="0" t="n">
        <v>1200</v>
      </c>
      <c r="D275" s="0" t="n">
        <v>1</v>
      </c>
      <c r="E275" s="22" t="n">
        <v>45544</v>
      </c>
      <c r="F275" s="0" t="n">
        <v>50</v>
      </c>
      <c r="G275" s="0" t="n">
        <v>243</v>
      </c>
      <c r="H275" s="24" t="n">
        <f aca="false">VLOOKUP(A275,coordinates!$A$3:$I$887,8,FALSE())</f>
        <v>35.63716243</v>
      </c>
      <c r="I275" s="24" t="n">
        <f aca="false">VLOOKUP(A275,coordinates!$A$3:$I$887,9,FALSE())</f>
        <v>-110.1113183</v>
      </c>
    </row>
    <row r="276" customFormat="false" ht="15.75" hidden="false" customHeight="false" outlineLevel="0" collapsed="false">
      <c r="A276" s="0" t="n">
        <v>578711135</v>
      </c>
      <c r="B276" s="0" t="s">
        <v>22</v>
      </c>
      <c r="C276" s="0" t="n">
        <v>1200</v>
      </c>
      <c r="D276" s="0" t="n">
        <v>1</v>
      </c>
      <c r="E276" s="22" t="n">
        <v>45575</v>
      </c>
      <c r="F276" s="0" t="n">
        <v>19</v>
      </c>
      <c r="G276" s="0" t="n">
        <v>124</v>
      </c>
      <c r="H276" s="24" t="n">
        <f aca="false">VLOOKUP(A276,coordinates!$A$3:$I$887,8,FALSE())</f>
        <v>35.28810558</v>
      </c>
      <c r="I276" s="24" t="n">
        <f aca="false">VLOOKUP(A276,coordinates!$A$3:$I$887,9,FALSE())</f>
        <v>-110.4961196</v>
      </c>
    </row>
    <row r="277" customFormat="false" ht="15.75" hidden="false" customHeight="false" outlineLevel="0" collapsed="false">
      <c r="A277" s="0" t="n">
        <v>578711173</v>
      </c>
      <c r="B277" s="0" t="s">
        <v>22</v>
      </c>
      <c r="C277" s="0" t="n">
        <v>275</v>
      </c>
      <c r="E277" s="22" t="n">
        <v>45460</v>
      </c>
      <c r="F277" s="0" t="n">
        <v>134</v>
      </c>
      <c r="G277" s="0" t="n">
        <v>228</v>
      </c>
      <c r="H277" s="24" t="n">
        <f aca="false">VLOOKUP(A277,coordinates!$A$3:$I$887,8,FALSE())</f>
        <v>35.2925747</v>
      </c>
      <c r="I277" s="24" t="n">
        <f aca="false">VLOOKUP(A277,coordinates!$A$3:$I$887,9,FALSE())</f>
        <v>-110.7416579</v>
      </c>
    </row>
    <row r="278" customFormat="false" ht="15.75" hidden="false" customHeight="false" outlineLevel="0" collapsed="false">
      <c r="A278" s="0" t="n">
        <v>578711197</v>
      </c>
      <c r="B278" s="0" t="s">
        <v>22</v>
      </c>
      <c r="C278" s="0" t="n">
        <v>1200</v>
      </c>
      <c r="D278" s="0" t="n">
        <v>4</v>
      </c>
      <c r="E278" s="22" t="n">
        <v>45544</v>
      </c>
      <c r="F278" s="0" t="n">
        <v>50</v>
      </c>
      <c r="G278" s="0" t="n">
        <v>343</v>
      </c>
      <c r="H278" s="24" t="n">
        <f aca="false">VLOOKUP(A278,coordinates!$A$3:$I$887,8,FALSE())</f>
        <v>35.49568475</v>
      </c>
      <c r="I278" s="24" t="n">
        <f aca="false">VLOOKUP(A278,coordinates!$A$3:$I$887,9,FALSE())</f>
        <v>-110.1351368</v>
      </c>
    </row>
    <row r="279" customFormat="false" ht="15.75" hidden="false" customHeight="false" outlineLevel="0" collapsed="false">
      <c r="A279" s="0" t="n">
        <v>578711214</v>
      </c>
      <c r="B279" s="0" t="s">
        <v>22</v>
      </c>
      <c r="C279" s="0" t="n">
        <v>1200</v>
      </c>
      <c r="D279" s="0" t="n">
        <v>3</v>
      </c>
      <c r="E279" s="22" t="n">
        <v>45544</v>
      </c>
      <c r="F279" s="0" t="n">
        <v>50</v>
      </c>
      <c r="G279" s="0" t="n">
        <v>211</v>
      </c>
      <c r="H279" s="24" t="n">
        <f aca="false">VLOOKUP(A279,coordinates!$A$3:$I$887,8,FALSE())</f>
        <v>35.5103355</v>
      </c>
      <c r="I279" s="24" t="n">
        <f aca="false">VLOOKUP(A279,coordinates!$A$3:$I$887,9,FALSE())</f>
        <v>-110.0393962</v>
      </c>
    </row>
    <row r="280" customFormat="false" ht="15.75" hidden="false" customHeight="false" outlineLevel="0" collapsed="false">
      <c r="A280" s="0" t="n">
        <v>578711290</v>
      </c>
      <c r="B280" s="0" t="s">
        <v>22</v>
      </c>
      <c r="C280" s="0" t="n">
        <v>1200</v>
      </c>
      <c r="D280" s="0" t="n">
        <v>1</v>
      </c>
      <c r="E280" s="22" t="n">
        <v>45544</v>
      </c>
      <c r="F280" s="0" t="n">
        <v>50</v>
      </c>
      <c r="G280" s="0" t="n">
        <v>70</v>
      </c>
      <c r="H280" s="24" t="n">
        <f aca="false">VLOOKUP(A280,coordinates!$A$3:$I$887,8,FALSE())</f>
        <v>35.2104353</v>
      </c>
      <c r="I280" s="24" t="n">
        <f aca="false">VLOOKUP(A280,coordinates!$A$3:$I$887,9,FALSE())</f>
        <v>-110.4297849</v>
      </c>
    </row>
    <row r="281" customFormat="false" ht="15.75" hidden="false" customHeight="false" outlineLevel="0" collapsed="false">
      <c r="A281" s="0" t="n">
        <v>578711355</v>
      </c>
      <c r="B281" s="0" t="s">
        <v>22</v>
      </c>
      <c r="C281" s="0" t="n">
        <v>1200</v>
      </c>
      <c r="D281" s="0" t="n">
        <v>4</v>
      </c>
      <c r="E281" s="22" t="n">
        <v>45510</v>
      </c>
      <c r="F281" s="0" t="n">
        <v>84</v>
      </c>
      <c r="G281" s="0" t="n">
        <v>108</v>
      </c>
      <c r="H281" s="24" t="n">
        <f aca="false">VLOOKUP(A281,coordinates!$A$3:$I$887,8,FALSE())</f>
        <v>35.49355822</v>
      </c>
      <c r="I281" s="24" t="n">
        <f aca="false">VLOOKUP(A281,coordinates!$A$3:$I$887,9,FALSE())</f>
        <v>-110.1354475</v>
      </c>
    </row>
    <row r="282" customFormat="false" ht="15.75" hidden="false" customHeight="false" outlineLevel="0" collapsed="false">
      <c r="A282" s="0" t="n">
        <v>640833255</v>
      </c>
      <c r="B282" s="0" t="s">
        <v>22</v>
      </c>
      <c r="C282" s="0" t="n">
        <v>1200</v>
      </c>
      <c r="D282" s="0" t="n">
        <v>6</v>
      </c>
      <c r="E282" s="22" t="n">
        <v>45510</v>
      </c>
      <c r="F282" s="0" t="n">
        <v>84</v>
      </c>
      <c r="G282" s="0" t="n">
        <v>460</v>
      </c>
      <c r="H282" s="24" t="n">
        <f aca="false">VLOOKUP(A282,coordinates!$A$3:$I$887,8,FALSE())</f>
        <v>35.49497678</v>
      </c>
      <c r="I282" s="24" t="n">
        <f aca="false">VLOOKUP(A282,coordinates!$A$3:$I$887,9,FALSE())</f>
        <v>-110.1354509</v>
      </c>
    </row>
    <row r="283" customFormat="false" ht="15.75" hidden="false" customHeight="false" outlineLevel="0" collapsed="false">
      <c r="A283" s="0" t="n">
        <v>640833262</v>
      </c>
      <c r="B283" s="0" t="s">
        <v>22</v>
      </c>
      <c r="C283" s="0" t="n">
        <v>1200</v>
      </c>
      <c r="D283" s="0" t="n">
        <v>4</v>
      </c>
      <c r="E283" s="22" t="n">
        <v>45544</v>
      </c>
      <c r="F283" s="0" t="n">
        <v>50</v>
      </c>
      <c r="G283" s="0" t="n">
        <v>387</v>
      </c>
      <c r="H283" s="24" t="n">
        <f aca="false">VLOOKUP(A283,coordinates!$A$3:$I$887,8,FALSE())</f>
        <v>35.49536345</v>
      </c>
      <c r="I283" s="24" t="n">
        <f aca="false">VLOOKUP(A283,coordinates!$A$3:$I$887,9,FALSE())</f>
        <v>-110.1352982</v>
      </c>
    </row>
    <row r="284" customFormat="false" ht="15.75" hidden="false" customHeight="false" outlineLevel="0" collapsed="false">
      <c r="A284" s="0" t="n">
        <v>640911032</v>
      </c>
      <c r="B284" s="0" t="s">
        <v>22</v>
      </c>
      <c r="C284" s="0" t="n">
        <v>2200</v>
      </c>
      <c r="D284" s="0" t="n">
        <v>1</v>
      </c>
      <c r="E284" s="22" t="n">
        <v>45554</v>
      </c>
      <c r="F284" s="0" t="n">
        <v>40</v>
      </c>
      <c r="G284" s="0" t="n">
        <v>243</v>
      </c>
      <c r="H284" s="24" t="n">
        <f aca="false">VLOOKUP(A284,coordinates!$A$3:$I$887,8,FALSE())</f>
        <v>35.3443039</v>
      </c>
      <c r="I284" s="24" t="n">
        <f aca="false">VLOOKUP(A284,coordinates!$A$3:$I$887,9,FALSE())</f>
        <v>-110.4864278</v>
      </c>
    </row>
    <row r="285" customFormat="false" ht="15.75" hidden="false" customHeight="false" outlineLevel="0" collapsed="false">
      <c r="A285" s="0" t="n">
        <v>640911049</v>
      </c>
      <c r="B285" s="0" t="s">
        <v>22</v>
      </c>
      <c r="C285" s="0" t="n">
        <v>1200</v>
      </c>
      <c r="E285" s="22" t="n">
        <v>45554</v>
      </c>
      <c r="F285" s="0" t="n">
        <v>40</v>
      </c>
      <c r="G285" s="0" t="n">
        <v>88</v>
      </c>
      <c r="H285" s="24" t="n">
        <f aca="false">VLOOKUP(A285,coordinates!$A$3:$I$887,8,FALSE())</f>
        <v>35.34431363</v>
      </c>
      <c r="I285" s="24" t="n">
        <f aca="false">VLOOKUP(A285,coordinates!$A$3:$I$887,9,FALSE())</f>
        <v>-110.4886205</v>
      </c>
    </row>
    <row r="286" customFormat="false" ht="15.75" hidden="false" customHeight="false" outlineLevel="0" collapsed="false">
      <c r="A286" s="0" t="n">
        <v>640911063</v>
      </c>
      <c r="B286" s="0" t="s">
        <v>22</v>
      </c>
      <c r="C286" s="0" t="n">
        <v>1200</v>
      </c>
      <c r="E286" s="22" t="n">
        <v>45490</v>
      </c>
      <c r="F286" s="0" t="n">
        <v>104</v>
      </c>
      <c r="G286" s="0" t="n">
        <v>1102</v>
      </c>
      <c r="H286" s="24" t="n">
        <f aca="false">VLOOKUP(A286,coordinates!$A$3:$I$887,8,FALSE())</f>
        <v>35.21056658</v>
      </c>
      <c r="I286" s="24" t="n">
        <f aca="false">VLOOKUP(A286,coordinates!$A$3:$I$887,9,FALSE())</f>
        <v>-110.8153283</v>
      </c>
    </row>
    <row r="287" customFormat="false" ht="15.75" hidden="false" customHeight="false" outlineLevel="0" collapsed="false">
      <c r="A287" s="0" t="n">
        <v>640911070</v>
      </c>
      <c r="B287" s="0" t="s">
        <v>22</v>
      </c>
      <c r="C287" s="0" t="n">
        <v>1200</v>
      </c>
      <c r="E287" s="22" t="n">
        <v>45544</v>
      </c>
      <c r="F287" s="0" t="n">
        <v>50</v>
      </c>
      <c r="G287" s="0" t="n">
        <v>181</v>
      </c>
      <c r="H287" s="24" t="n">
        <f aca="false">VLOOKUP(A287,coordinates!$A$3:$I$887,8,FALSE())</f>
        <v>35.38599505</v>
      </c>
      <c r="I287" s="24" t="n">
        <f aca="false">VLOOKUP(A287,coordinates!$A$3:$I$887,9,FALSE())</f>
        <v>-110.32352</v>
      </c>
    </row>
    <row r="288" customFormat="false" ht="15.75" hidden="false" customHeight="false" outlineLevel="0" collapsed="false">
      <c r="A288" s="0" t="n">
        <v>641829619</v>
      </c>
      <c r="B288" s="0" t="s">
        <v>22</v>
      </c>
      <c r="C288" s="0" t="n">
        <v>1200</v>
      </c>
      <c r="D288" s="0" t="n">
        <v>2</v>
      </c>
      <c r="E288" s="22" t="n">
        <v>45558</v>
      </c>
      <c r="F288" s="0" t="n">
        <v>36</v>
      </c>
      <c r="G288" s="0" t="n">
        <v>40</v>
      </c>
      <c r="H288" s="24" t="n">
        <f aca="false">VLOOKUP(A288,coordinates!$A$3:$I$887,8,FALSE())</f>
        <v>35.34378804</v>
      </c>
      <c r="I288" s="24" t="n">
        <f aca="false">VLOOKUP(A288,coordinates!$A$3:$I$887,9,FALSE())</f>
        <v>-110.4899874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0"/>
    <col collapsed="false" customWidth="true" hidden="false" outlineLevel="0" max="3" min="3" style="0" width="22.83"/>
    <col collapsed="false" customWidth="true" hidden="false" outlineLevel="0" max="6" min="6" style="0" width="17.67"/>
    <col collapsed="false" customWidth="true" hidden="false" outlineLevel="0" max="7" min="7" style="0" width="15.16"/>
    <col collapsed="false" customWidth="true" hidden="false" outlineLevel="0" max="8" min="8" style="0" width="12.16"/>
    <col collapsed="false" customWidth="true" hidden="false" outlineLevel="0" max="9" min="9" style="0" width="12.83"/>
    <col collapsed="false" customWidth="true" hidden="false" outlineLevel="0" max="10" min="10" style="0" width="12.16"/>
    <col collapsed="false" customWidth="true" hidden="false" outlineLevel="0" max="11" min="11" style="0" width="12.83"/>
  </cols>
  <sheetData>
    <row r="1" customFormat="fals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customFormat="false" ht="15.75" hidden="false" customHeight="false" outlineLevel="0" collapsed="false">
      <c r="A2" s="20" t="s">
        <v>36</v>
      </c>
      <c r="B2" s="20" t="s">
        <v>2</v>
      </c>
      <c r="C2" s="20" t="s">
        <v>80</v>
      </c>
      <c r="D2" s="20" t="s">
        <v>37</v>
      </c>
      <c r="E2" s="20" t="s">
        <v>38</v>
      </c>
      <c r="F2" s="20" t="s">
        <v>39</v>
      </c>
      <c r="G2" s="20" t="s">
        <v>7</v>
      </c>
      <c r="H2" s="20" t="s">
        <v>8</v>
      </c>
      <c r="I2" s="20" t="s">
        <v>9</v>
      </c>
    </row>
    <row r="3" customFormat="false" ht="15.75" hidden="false" customHeight="false" outlineLevel="0" collapsed="false">
      <c r="A3" s="0" t="s">
        <v>45</v>
      </c>
      <c r="B3" s="21" t="s">
        <v>52</v>
      </c>
      <c r="C3" s="0" t="n">
        <v>-1</v>
      </c>
      <c r="D3" s="21"/>
      <c r="E3" s="21"/>
      <c r="F3" s="21"/>
      <c r="G3" s="21"/>
      <c r="H3" s="0" t="n">
        <v>35.407611</v>
      </c>
      <c r="I3" s="0" t="n">
        <v>-108.208639</v>
      </c>
    </row>
    <row r="4" customFormat="false" ht="15.75" hidden="false" customHeight="false" outlineLevel="0" collapsed="false">
      <c r="A4" s="0" t="s">
        <v>53</v>
      </c>
      <c r="B4" s="21" t="s">
        <v>52</v>
      </c>
      <c r="C4" s="0" t="n">
        <v>1</v>
      </c>
      <c r="D4" s="21"/>
      <c r="E4" s="21"/>
      <c r="F4" s="21"/>
      <c r="G4" s="21"/>
      <c r="H4" s="0" t="n">
        <v>35.407167</v>
      </c>
      <c r="I4" s="0" t="n">
        <v>-108.234917</v>
      </c>
    </row>
    <row r="5" customFormat="false" ht="15.75" hidden="false" customHeight="false" outlineLevel="0" collapsed="false">
      <c r="A5" s="0" t="s">
        <v>54</v>
      </c>
      <c r="B5" s="21" t="s">
        <v>52</v>
      </c>
      <c r="C5" s="0" t="n">
        <v>0</v>
      </c>
      <c r="D5" s="21"/>
      <c r="E5" s="21"/>
      <c r="F5" s="21"/>
      <c r="G5" s="21"/>
      <c r="H5" s="0" t="n">
        <v>35.3653366648124</v>
      </c>
      <c r="I5" s="0" t="n">
        <v>-108.050709376679</v>
      </c>
    </row>
    <row r="6" customFormat="false" ht="15.75" hidden="false" customHeight="false" outlineLevel="0" collapsed="false">
      <c r="A6" s="0" t="s">
        <v>56</v>
      </c>
      <c r="B6" s="21" t="s">
        <v>52</v>
      </c>
      <c r="C6" s="0" t="n">
        <v>0</v>
      </c>
      <c r="D6" s="21"/>
      <c r="E6" s="21"/>
      <c r="F6" s="21"/>
      <c r="G6" s="21"/>
      <c r="H6" s="0" t="n">
        <v>35.5359915963551</v>
      </c>
      <c r="I6" s="0" t="n">
        <v>-108.725118984485</v>
      </c>
    </row>
    <row r="7" customFormat="false" ht="15.75" hidden="false" customHeight="false" outlineLevel="0" collapsed="false">
      <c r="A7" s="0" t="n">
        <v>426662059</v>
      </c>
      <c r="B7" s="0" t="s">
        <v>12</v>
      </c>
      <c r="C7" s="0" t="n">
        <v>1200</v>
      </c>
      <c r="D7" s="0" t="n">
        <v>5</v>
      </c>
      <c r="E7" s="22" t="n">
        <v>45531</v>
      </c>
      <c r="F7" s="0" t="n">
        <v>63</v>
      </c>
      <c r="G7" s="0" t="n">
        <v>140</v>
      </c>
      <c r="H7" s="0" t="n">
        <v>35.32923797</v>
      </c>
      <c r="I7" s="0" t="n">
        <v>-108.8098128</v>
      </c>
    </row>
    <row r="8" customFormat="false" ht="15.75" hidden="false" customHeight="false" outlineLevel="0" collapsed="false">
      <c r="A8" s="0" t="n">
        <v>426662183</v>
      </c>
      <c r="B8" s="0" t="s">
        <v>12</v>
      </c>
      <c r="C8" s="0" t="n">
        <v>1000</v>
      </c>
      <c r="D8" s="0" t="n">
        <v>2</v>
      </c>
      <c r="E8" s="22" t="n">
        <v>45355</v>
      </c>
      <c r="F8" s="0" t="n">
        <v>239</v>
      </c>
      <c r="G8" s="0" t="n">
        <v>78</v>
      </c>
      <c r="H8" s="0" t="n">
        <v>35.6101355</v>
      </c>
      <c r="I8" s="0" t="n">
        <v>-108.5282439</v>
      </c>
    </row>
    <row r="9" customFormat="false" ht="15.75" hidden="false" customHeight="false" outlineLevel="0" collapsed="false">
      <c r="A9" s="0" t="n">
        <v>426662224</v>
      </c>
      <c r="B9" s="0" t="s">
        <v>12</v>
      </c>
      <c r="C9" s="0" t="n">
        <v>1200</v>
      </c>
      <c r="D9" s="0" t="n">
        <v>2</v>
      </c>
      <c r="E9" s="22" t="n">
        <v>45568</v>
      </c>
      <c r="F9" s="0" t="n">
        <v>26</v>
      </c>
      <c r="G9" s="0" t="n">
        <v>450</v>
      </c>
      <c r="H9" s="0" t="n">
        <v>35.47805444</v>
      </c>
      <c r="I9" s="0" t="n">
        <v>-108.3411384</v>
      </c>
    </row>
    <row r="10" customFormat="false" ht="15.75" hidden="false" customHeight="false" outlineLevel="0" collapsed="false">
      <c r="A10" s="0" t="n">
        <v>426662286</v>
      </c>
      <c r="B10" s="0" t="s">
        <v>12</v>
      </c>
      <c r="C10" s="0" t="n">
        <v>1200</v>
      </c>
      <c r="D10" s="0" t="n">
        <v>4</v>
      </c>
      <c r="E10" s="22" t="n">
        <v>45566</v>
      </c>
      <c r="F10" s="0" t="n">
        <v>28</v>
      </c>
      <c r="G10" s="0" t="n">
        <v>599</v>
      </c>
      <c r="H10" s="0" t="n">
        <v>35.46312211</v>
      </c>
      <c r="I10" s="0" t="n">
        <v>-108.9559325</v>
      </c>
    </row>
    <row r="11" customFormat="false" ht="15.75" hidden="false" customHeight="false" outlineLevel="0" collapsed="false">
      <c r="A11" s="0" t="n">
        <v>426662303</v>
      </c>
      <c r="B11" s="0" t="s">
        <v>12</v>
      </c>
      <c r="C11" s="0" t="n">
        <v>275</v>
      </c>
      <c r="D11" s="0" t="n">
        <v>4</v>
      </c>
      <c r="E11" s="22" t="n">
        <v>45470</v>
      </c>
      <c r="F11" s="0" t="n">
        <v>124</v>
      </c>
      <c r="G11" s="0" t="n">
        <v>133</v>
      </c>
      <c r="H11" s="0" t="n">
        <v>35.36235925</v>
      </c>
      <c r="I11" s="0" t="n">
        <v>-107.968078</v>
      </c>
    </row>
    <row r="12" customFormat="false" ht="15.75" hidden="false" customHeight="false" outlineLevel="0" collapsed="false">
      <c r="A12" s="0" t="n">
        <v>426662437</v>
      </c>
      <c r="B12" s="0" t="s">
        <v>12</v>
      </c>
      <c r="C12" s="0" t="n">
        <v>275</v>
      </c>
      <c r="D12" s="0" t="n">
        <v>5</v>
      </c>
      <c r="E12" s="22" t="n">
        <v>45533</v>
      </c>
      <c r="F12" s="0" t="n">
        <v>61</v>
      </c>
      <c r="G12" s="0" t="n">
        <v>275</v>
      </c>
      <c r="H12" s="0" t="n">
        <v>35.36601699</v>
      </c>
      <c r="I12" s="0" t="n">
        <v>-108.0755568</v>
      </c>
    </row>
    <row r="13" customFormat="false" ht="15.75" hidden="false" customHeight="false" outlineLevel="0" collapsed="false">
      <c r="A13" s="0" t="n">
        <v>426662547</v>
      </c>
      <c r="B13" s="0" t="s">
        <v>12</v>
      </c>
      <c r="C13" s="0" t="n">
        <v>1200</v>
      </c>
      <c r="D13" s="0" t="n">
        <v>2</v>
      </c>
      <c r="E13" s="22" t="n">
        <v>45565</v>
      </c>
      <c r="F13" s="0" t="n">
        <v>29</v>
      </c>
      <c r="G13" s="0" t="n">
        <v>432</v>
      </c>
      <c r="H13" s="0" t="n">
        <v>35.29681843</v>
      </c>
      <c r="I13" s="0" t="n">
        <v>-108.0062987</v>
      </c>
    </row>
    <row r="14" customFormat="false" ht="15.75" hidden="false" customHeight="false" outlineLevel="0" collapsed="false">
      <c r="A14" s="0" t="n">
        <v>471352053</v>
      </c>
      <c r="B14" s="0" t="s">
        <v>12</v>
      </c>
      <c r="C14" s="0" t="n">
        <v>1200</v>
      </c>
      <c r="D14" s="0" t="n">
        <v>1</v>
      </c>
      <c r="E14" s="22" t="n">
        <v>45517</v>
      </c>
      <c r="F14" s="0" t="n">
        <v>77</v>
      </c>
      <c r="G14" s="0" t="n">
        <v>1075</v>
      </c>
      <c r="H14" s="0" t="n">
        <v>35.572247</v>
      </c>
      <c r="I14" s="0" t="n">
        <v>-108.204182</v>
      </c>
    </row>
    <row r="15" s="27" customFormat="true" ht="15.75" hidden="false" customHeight="false" outlineLevel="0" collapsed="false">
      <c r="A15" s="27" t="n">
        <v>471352156</v>
      </c>
      <c r="B15" s="27" t="s">
        <v>12</v>
      </c>
      <c r="C15" s="27" t="n">
        <v>1475</v>
      </c>
      <c r="E15" s="28" t="n">
        <v>45483</v>
      </c>
      <c r="F15" s="27" t="n">
        <v>111</v>
      </c>
      <c r="G15" s="27" t="n">
        <v>690</v>
      </c>
      <c r="H15" s="27" t="n">
        <v>35.37454</v>
      </c>
      <c r="I15" s="27" t="n">
        <v>-108.144</v>
      </c>
    </row>
    <row r="16" s="27" customFormat="true" ht="15.75" hidden="false" customHeight="false" outlineLevel="0" collapsed="false">
      <c r="A16" s="27" t="n">
        <v>471352747</v>
      </c>
      <c r="B16" s="27" t="s">
        <v>12</v>
      </c>
      <c r="C16" s="27" t="n">
        <v>275</v>
      </c>
      <c r="D16" s="27" t="n">
        <v>1</v>
      </c>
      <c r="E16" s="28" t="n">
        <v>45140</v>
      </c>
      <c r="F16" s="27" t="n">
        <v>454</v>
      </c>
      <c r="G16" s="27" t="n">
        <v>440</v>
      </c>
      <c r="H16" s="27" t="n">
        <v>35.56483</v>
      </c>
      <c r="I16" s="27" t="n">
        <v>-108.268</v>
      </c>
    </row>
    <row r="17" customFormat="false" ht="15.75" hidden="false" customHeight="false" outlineLevel="0" collapsed="false">
      <c r="A17" s="0" t="n">
        <v>471353645</v>
      </c>
      <c r="B17" s="0" t="s">
        <v>12</v>
      </c>
      <c r="C17" s="0" t="n">
        <v>1200</v>
      </c>
      <c r="D17" s="0" t="n">
        <v>3</v>
      </c>
      <c r="E17" s="22" t="n">
        <v>45561</v>
      </c>
      <c r="F17" s="0" t="n">
        <v>33</v>
      </c>
      <c r="G17" s="0" t="n">
        <v>705</v>
      </c>
      <c r="H17" s="0" t="n">
        <v>35.44389</v>
      </c>
      <c r="I17" s="0" t="n">
        <v>-108.298874</v>
      </c>
    </row>
    <row r="18" customFormat="false" ht="15.75" hidden="false" customHeight="false" outlineLevel="0" collapsed="false">
      <c r="A18" s="0" t="n">
        <v>471353669</v>
      </c>
      <c r="B18" s="0" t="s">
        <v>12</v>
      </c>
      <c r="C18" s="0" t="n">
        <v>1200</v>
      </c>
      <c r="D18" s="0" t="n">
        <v>1</v>
      </c>
      <c r="E18" s="22" t="n">
        <v>45432</v>
      </c>
      <c r="F18" s="0" t="n">
        <v>162</v>
      </c>
      <c r="G18" s="0" t="n">
        <v>222</v>
      </c>
      <c r="H18" s="0" t="n">
        <v>35.432269</v>
      </c>
      <c r="I18" s="0" t="n">
        <v>-108.190979</v>
      </c>
    </row>
    <row r="19" customFormat="false" ht="15.75" hidden="false" customHeight="false" outlineLevel="0" collapsed="false">
      <c r="A19" s="0" t="n">
        <v>471353683</v>
      </c>
      <c r="B19" s="0" t="s">
        <v>12</v>
      </c>
      <c r="C19" s="0" t="n">
        <v>1200</v>
      </c>
      <c r="D19" s="0" t="n">
        <v>1</v>
      </c>
      <c r="E19" s="22" t="n">
        <v>45442</v>
      </c>
      <c r="F19" s="0" t="n">
        <v>152</v>
      </c>
      <c r="G19" s="0" t="n">
        <v>478</v>
      </c>
      <c r="H19" s="0" t="n">
        <v>35.4326174</v>
      </c>
      <c r="I19" s="0" t="n">
        <v>-108.1910111</v>
      </c>
    </row>
    <row r="20" customFormat="false" ht="15.75" hidden="false" customHeight="false" outlineLevel="0" collapsed="false">
      <c r="A20" s="0" t="n">
        <v>471353700</v>
      </c>
      <c r="B20" s="0" t="s">
        <v>12</v>
      </c>
      <c r="C20" s="0" t="n">
        <v>1200</v>
      </c>
      <c r="D20" s="0" t="n">
        <v>1</v>
      </c>
      <c r="E20" s="22" t="n">
        <v>45258</v>
      </c>
      <c r="F20" s="0" t="n">
        <v>336</v>
      </c>
      <c r="G20" s="0" t="n">
        <v>400</v>
      </c>
      <c r="H20" s="0" t="n">
        <v>35.4150747</v>
      </c>
      <c r="I20" s="0" t="n">
        <v>-108.2203193</v>
      </c>
    </row>
    <row r="21" customFormat="false" ht="15.75" hidden="false" customHeight="false" outlineLevel="0" collapsed="false">
      <c r="A21" s="0" t="n">
        <v>471353717</v>
      </c>
      <c r="B21" s="0" t="s">
        <v>12</v>
      </c>
      <c r="C21" s="0" t="n">
        <v>1475</v>
      </c>
      <c r="D21" s="0" t="n">
        <v>1</v>
      </c>
      <c r="E21" s="22" t="n">
        <v>45349</v>
      </c>
      <c r="F21" s="0" t="n">
        <v>245</v>
      </c>
      <c r="G21" s="0" t="n">
        <v>575</v>
      </c>
      <c r="H21" s="0" t="n">
        <v>35.6968015</v>
      </c>
      <c r="I21" s="0" t="n">
        <v>-107.7295531</v>
      </c>
    </row>
    <row r="22" customFormat="false" ht="15.75" hidden="false" customHeight="false" outlineLevel="0" collapsed="false">
      <c r="A22" s="0" t="n">
        <v>471353724</v>
      </c>
      <c r="B22" s="0" t="s">
        <v>12</v>
      </c>
      <c r="C22" s="0" t="n">
        <v>1200</v>
      </c>
      <c r="D22" s="0" t="n">
        <v>1</v>
      </c>
      <c r="E22" s="22" t="n">
        <v>45349</v>
      </c>
      <c r="F22" s="0" t="n">
        <v>245</v>
      </c>
      <c r="G22" s="0" t="n">
        <v>825</v>
      </c>
      <c r="H22" s="0" t="n">
        <v>35.6967204</v>
      </c>
      <c r="I22" s="0" t="n">
        <v>-107.7303987</v>
      </c>
    </row>
    <row r="23" customFormat="false" ht="15.75" hidden="false" customHeight="false" outlineLevel="0" collapsed="false">
      <c r="A23" s="0" t="n">
        <v>471353731</v>
      </c>
      <c r="B23" s="0" t="s">
        <v>12</v>
      </c>
      <c r="C23" s="0" t="n">
        <v>1200</v>
      </c>
      <c r="D23" s="0" t="n">
        <v>1</v>
      </c>
      <c r="E23" s="22" t="n">
        <v>45418</v>
      </c>
      <c r="F23" s="0" t="n">
        <v>176</v>
      </c>
      <c r="G23" s="0" t="n">
        <v>221</v>
      </c>
      <c r="H23" s="0" t="n">
        <v>35.6706278</v>
      </c>
      <c r="I23" s="0" t="n">
        <v>-108.7190201</v>
      </c>
    </row>
    <row r="24" customFormat="false" ht="15.75" hidden="false" customHeight="false" outlineLevel="0" collapsed="false">
      <c r="A24" s="0" t="n">
        <v>471353762</v>
      </c>
      <c r="B24" s="0" t="s">
        <v>12</v>
      </c>
      <c r="C24" s="0" t="n">
        <v>1475</v>
      </c>
      <c r="D24" s="0" t="n">
        <v>1</v>
      </c>
      <c r="E24" s="22" t="n">
        <v>45573</v>
      </c>
      <c r="F24" s="0" t="n">
        <v>21</v>
      </c>
      <c r="G24" s="0" t="n">
        <v>700</v>
      </c>
      <c r="H24" s="0" t="n">
        <v>35.7265554</v>
      </c>
      <c r="I24" s="0" t="n">
        <v>-107.7317401</v>
      </c>
    </row>
    <row r="25" customFormat="false" ht="15.75" hidden="false" customHeight="false" outlineLevel="0" collapsed="false">
      <c r="A25" s="0" t="n">
        <v>471353779</v>
      </c>
      <c r="B25" s="0" t="s">
        <v>12</v>
      </c>
      <c r="C25" s="0" t="n">
        <v>1200</v>
      </c>
      <c r="D25" s="0" t="n">
        <v>1</v>
      </c>
      <c r="E25" s="22" t="n">
        <v>45561</v>
      </c>
      <c r="F25" s="0" t="n">
        <v>33</v>
      </c>
      <c r="G25" s="0" t="n">
        <v>970</v>
      </c>
      <c r="H25" s="0" t="n">
        <v>35.5675564</v>
      </c>
      <c r="I25" s="0" t="n">
        <v>-108.0377882</v>
      </c>
    </row>
    <row r="26" customFormat="false" ht="15.75" hidden="false" customHeight="false" outlineLevel="0" collapsed="false">
      <c r="A26" s="0" t="n">
        <v>471353803</v>
      </c>
      <c r="B26" s="0" t="s">
        <v>12</v>
      </c>
      <c r="C26" s="0" t="n">
        <v>1200</v>
      </c>
      <c r="D26" s="0" t="n">
        <v>1</v>
      </c>
      <c r="E26" s="22" t="n">
        <v>45425</v>
      </c>
      <c r="F26" s="0" t="n">
        <v>169</v>
      </c>
      <c r="G26" s="0" t="n">
        <v>480</v>
      </c>
      <c r="H26" s="0" t="n">
        <v>35.494189</v>
      </c>
      <c r="I26" s="0" t="n">
        <v>-108.116752</v>
      </c>
    </row>
    <row r="27" customFormat="false" ht="15.75" hidden="false" customHeight="false" outlineLevel="0" collapsed="false">
      <c r="A27" s="0" t="n">
        <v>471353827</v>
      </c>
      <c r="B27" s="0" t="s">
        <v>12</v>
      </c>
      <c r="C27" s="0" t="n">
        <v>1200</v>
      </c>
      <c r="E27" s="22" t="n">
        <v>45386</v>
      </c>
      <c r="F27" s="0" t="n">
        <v>208</v>
      </c>
      <c r="G27" s="0" t="n">
        <v>478</v>
      </c>
      <c r="H27" s="0" t="n">
        <v>35.4917262</v>
      </c>
      <c r="I27" s="0" t="n">
        <v>-108.1356969</v>
      </c>
    </row>
    <row r="28" customFormat="false" ht="15.75" hidden="false" customHeight="false" outlineLevel="0" collapsed="false">
      <c r="A28" s="0" t="n">
        <v>471353834</v>
      </c>
      <c r="B28" s="0" t="s">
        <v>12</v>
      </c>
      <c r="C28" s="0" t="n">
        <v>1200</v>
      </c>
      <c r="D28" s="0" t="n">
        <v>4</v>
      </c>
      <c r="E28" s="22" t="n">
        <v>45440</v>
      </c>
      <c r="F28" s="0" t="n">
        <v>154</v>
      </c>
      <c r="G28" s="0" t="n">
        <v>759</v>
      </c>
      <c r="H28" s="0" t="n">
        <v>35.5627669</v>
      </c>
      <c r="I28" s="0" t="n">
        <v>-108.1175669</v>
      </c>
    </row>
    <row r="29" customFormat="false" ht="15.75" hidden="false" customHeight="false" outlineLevel="0" collapsed="false">
      <c r="A29" s="0" t="n">
        <v>471353841</v>
      </c>
      <c r="B29" s="0" t="s">
        <v>12</v>
      </c>
      <c r="C29" s="0" t="n">
        <v>1200</v>
      </c>
      <c r="D29" s="0" t="n">
        <v>2</v>
      </c>
      <c r="E29" s="22" t="n">
        <v>45231</v>
      </c>
      <c r="F29" s="0" t="n">
        <v>363</v>
      </c>
      <c r="G29" s="0" t="n">
        <v>801</v>
      </c>
      <c r="H29" s="0" t="n">
        <v>35.5806128</v>
      </c>
      <c r="I29" s="0" t="n">
        <v>-108.3488812</v>
      </c>
    </row>
    <row r="30" customFormat="false" ht="15.75" hidden="false" customHeight="false" outlineLevel="0" collapsed="false">
      <c r="A30" s="0" t="n">
        <v>471353865</v>
      </c>
      <c r="B30" s="0" t="s">
        <v>12</v>
      </c>
      <c r="C30" s="0" t="n">
        <v>1200</v>
      </c>
      <c r="D30" s="0" t="n">
        <v>1</v>
      </c>
      <c r="E30" s="22" t="n">
        <v>45532</v>
      </c>
      <c r="F30" s="0" t="n">
        <v>62</v>
      </c>
      <c r="G30" s="0" t="n">
        <v>864</v>
      </c>
      <c r="H30" s="0" t="n">
        <v>35.4941817</v>
      </c>
      <c r="I30" s="0" t="n">
        <v>-108.116385</v>
      </c>
    </row>
    <row r="31" customFormat="false" ht="15.75" hidden="false" customHeight="false" outlineLevel="0" collapsed="false">
      <c r="A31" s="0" t="n">
        <v>471353872</v>
      </c>
      <c r="B31" s="0" t="s">
        <v>12</v>
      </c>
      <c r="C31" s="0" t="n">
        <v>1200</v>
      </c>
      <c r="D31" s="0" t="n">
        <v>1</v>
      </c>
      <c r="E31" s="22" t="n">
        <v>45545</v>
      </c>
      <c r="F31" s="0" t="n">
        <v>49</v>
      </c>
      <c r="G31" s="0" t="n">
        <v>771</v>
      </c>
      <c r="H31" s="0" t="n">
        <v>35.714074</v>
      </c>
      <c r="I31" s="0" t="n">
        <v>-107.98877</v>
      </c>
    </row>
    <row r="32" customFormat="false" ht="15.75" hidden="false" customHeight="false" outlineLevel="0" collapsed="false">
      <c r="A32" s="0" t="n">
        <v>471353889</v>
      </c>
      <c r="B32" s="0" t="s">
        <v>12</v>
      </c>
      <c r="C32" s="0" t="n">
        <v>1200</v>
      </c>
      <c r="D32" s="0" t="n">
        <v>1</v>
      </c>
      <c r="E32" s="22" t="n">
        <v>45532</v>
      </c>
      <c r="F32" s="0" t="n">
        <v>62</v>
      </c>
      <c r="G32" s="0" t="n">
        <v>702</v>
      </c>
      <c r="H32" s="0" t="n">
        <v>35.4866363</v>
      </c>
      <c r="I32" s="0" t="n">
        <v>-108.1210732</v>
      </c>
    </row>
    <row r="33" customFormat="false" ht="15.75" hidden="false" customHeight="false" outlineLevel="0" collapsed="false">
      <c r="A33" s="0" t="n">
        <v>471353896</v>
      </c>
      <c r="B33" s="0" t="s">
        <v>12</v>
      </c>
      <c r="C33" s="0" t="n">
        <v>1475</v>
      </c>
      <c r="D33" s="0" t="n">
        <v>1</v>
      </c>
      <c r="E33" s="22" t="n">
        <v>45498</v>
      </c>
      <c r="F33" s="0" t="n">
        <v>96</v>
      </c>
      <c r="G33" s="0" t="n">
        <v>1118</v>
      </c>
      <c r="H33" s="0" t="n">
        <v>35.639717</v>
      </c>
      <c r="I33" s="0" t="n">
        <v>-108.028007</v>
      </c>
    </row>
    <row r="34" customFormat="false" ht="15.75" hidden="false" customHeight="false" outlineLevel="0" collapsed="false">
      <c r="A34" s="0" t="n">
        <v>471353913</v>
      </c>
      <c r="B34" s="0" t="s">
        <v>12</v>
      </c>
      <c r="C34" s="0" t="n">
        <v>1200</v>
      </c>
      <c r="D34" s="0" t="n">
        <v>5</v>
      </c>
      <c r="E34" s="22" t="n">
        <v>45546</v>
      </c>
      <c r="F34" s="0" t="n">
        <v>48</v>
      </c>
      <c r="G34" s="0" t="n">
        <v>525</v>
      </c>
      <c r="H34" s="0" t="n">
        <v>35.60061337</v>
      </c>
      <c r="I34" s="0" t="n">
        <v>-107.9952291</v>
      </c>
    </row>
    <row r="35" customFormat="false" ht="15.75" hidden="false" customHeight="false" outlineLevel="0" collapsed="false">
      <c r="A35" s="0" t="n">
        <v>471353920</v>
      </c>
      <c r="B35" s="0" t="s">
        <v>12</v>
      </c>
      <c r="C35" s="0" t="n">
        <v>2200</v>
      </c>
      <c r="E35" s="22" t="n">
        <v>45470</v>
      </c>
      <c r="F35" s="0" t="n">
        <v>124</v>
      </c>
      <c r="G35" s="0" t="n">
        <v>1400</v>
      </c>
      <c r="H35" s="0" t="n">
        <v>35.36591</v>
      </c>
      <c r="I35" s="0" t="n">
        <v>-108.3025</v>
      </c>
    </row>
    <row r="36" customFormat="false" ht="15.75" hidden="false" customHeight="false" outlineLevel="0" collapsed="false">
      <c r="A36" s="0" t="n">
        <v>471353937</v>
      </c>
      <c r="B36" s="0" t="s">
        <v>12</v>
      </c>
      <c r="C36" s="0" t="n">
        <v>275</v>
      </c>
      <c r="D36" s="0" t="n">
        <v>1</v>
      </c>
      <c r="E36" s="22" t="n">
        <v>45358</v>
      </c>
      <c r="F36" s="0" t="n">
        <v>236</v>
      </c>
      <c r="G36" s="0" t="n">
        <v>214</v>
      </c>
      <c r="H36" s="0" t="n">
        <v>35.615197</v>
      </c>
      <c r="I36" s="0" t="n">
        <v>-108.506813</v>
      </c>
    </row>
    <row r="37" customFormat="false" ht="15.75" hidden="false" customHeight="false" outlineLevel="0" collapsed="false">
      <c r="A37" s="0" t="n">
        <v>471353944</v>
      </c>
      <c r="B37" s="0" t="s">
        <v>12</v>
      </c>
      <c r="C37" s="0" t="n">
        <v>1200</v>
      </c>
      <c r="D37" s="0" t="n">
        <v>1</v>
      </c>
      <c r="E37" s="22" t="n">
        <v>45496</v>
      </c>
      <c r="F37" s="0" t="n">
        <v>98</v>
      </c>
      <c r="G37" s="0" t="n">
        <v>435</v>
      </c>
      <c r="H37" s="0" t="n">
        <v>35.563487</v>
      </c>
      <c r="I37" s="0" t="n">
        <v>-108.243723</v>
      </c>
    </row>
    <row r="38" customFormat="false" ht="15.75" hidden="false" customHeight="false" outlineLevel="0" collapsed="false">
      <c r="A38" s="0" t="n">
        <v>471354062</v>
      </c>
      <c r="B38" s="0" t="s">
        <v>12</v>
      </c>
      <c r="C38" s="0" t="n">
        <v>1475</v>
      </c>
      <c r="D38" s="0" t="n">
        <v>1</v>
      </c>
      <c r="E38" s="22" t="n">
        <v>45565</v>
      </c>
      <c r="F38" s="0" t="n">
        <v>29</v>
      </c>
      <c r="G38" s="0" t="n">
        <v>254</v>
      </c>
      <c r="H38" s="0" t="n">
        <v>35.60900266</v>
      </c>
      <c r="I38" s="0" t="n">
        <v>-108.0226582</v>
      </c>
    </row>
    <row r="39" customFormat="false" ht="15.75" hidden="false" customHeight="false" outlineLevel="0" collapsed="false">
      <c r="A39" s="0" t="n">
        <v>471354093</v>
      </c>
      <c r="B39" s="0" t="s">
        <v>12</v>
      </c>
      <c r="C39" s="0" t="n">
        <v>1200</v>
      </c>
      <c r="D39" s="0" t="n">
        <v>1</v>
      </c>
      <c r="E39" s="22" t="n">
        <v>45484</v>
      </c>
      <c r="F39" s="0" t="n">
        <v>110</v>
      </c>
      <c r="G39" s="0" t="n">
        <v>290</v>
      </c>
      <c r="H39" s="0" t="n">
        <v>35.525383</v>
      </c>
      <c r="I39" s="0" t="n">
        <v>-108.475094</v>
      </c>
    </row>
    <row r="40" customFormat="false" ht="15.75" hidden="false" customHeight="false" outlineLevel="0" collapsed="false">
      <c r="A40" s="0" t="n">
        <v>471354103</v>
      </c>
      <c r="B40" s="0" t="s">
        <v>12</v>
      </c>
      <c r="C40" s="0" t="n">
        <v>1200</v>
      </c>
      <c r="D40" s="0" t="n">
        <v>1</v>
      </c>
      <c r="E40" s="22" t="n">
        <v>45496</v>
      </c>
      <c r="F40" s="0" t="n">
        <v>98</v>
      </c>
      <c r="G40" s="0" t="n">
        <v>171</v>
      </c>
      <c r="H40" s="0" t="n">
        <v>35.57417</v>
      </c>
      <c r="I40" s="0" t="n">
        <v>-108.44966</v>
      </c>
    </row>
    <row r="41" customFormat="false" ht="15.75" hidden="false" customHeight="false" outlineLevel="0" collapsed="false">
      <c r="A41" s="0" t="n">
        <v>471354110</v>
      </c>
      <c r="B41" s="0" t="s">
        <v>12</v>
      </c>
      <c r="C41" s="0" t="n">
        <v>1475</v>
      </c>
      <c r="D41" s="0" t="n">
        <v>1</v>
      </c>
      <c r="E41" s="22" t="n">
        <v>45553</v>
      </c>
      <c r="F41" s="0" t="n">
        <v>41</v>
      </c>
      <c r="G41" s="0" t="n">
        <v>310</v>
      </c>
      <c r="H41" s="0" t="n">
        <v>35.609889</v>
      </c>
      <c r="I41" s="0" t="n">
        <v>-108.528418</v>
      </c>
    </row>
    <row r="42" customFormat="false" ht="15.75" hidden="false" customHeight="false" outlineLevel="0" collapsed="false">
      <c r="A42" s="0" t="n">
        <v>471354141</v>
      </c>
      <c r="B42" s="0" t="s">
        <v>12</v>
      </c>
      <c r="C42" s="0" t="n">
        <v>1475</v>
      </c>
      <c r="D42" s="0" t="n">
        <v>1</v>
      </c>
      <c r="E42" s="22" t="n">
        <v>45131</v>
      </c>
      <c r="F42" s="0" t="n">
        <v>463</v>
      </c>
      <c r="G42" s="0" t="n">
        <v>275</v>
      </c>
      <c r="H42" s="0" t="n">
        <v>35.597938</v>
      </c>
      <c r="I42" s="0" t="n">
        <v>-108.409055</v>
      </c>
    </row>
    <row r="43" customFormat="false" ht="15.75" hidden="false" customHeight="false" outlineLevel="0" collapsed="false">
      <c r="A43" s="0" t="n">
        <v>471354158</v>
      </c>
      <c r="B43" s="0" t="s">
        <v>12</v>
      </c>
      <c r="C43" s="0" t="n">
        <v>1200</v>
      </c>
      <c r="D43" s="0" t="n">
        <v>1</v>
      </c>
      <c r="E43" s="22" t="n">
        <v>45573</v>
      </c>
      <c r="F43" s="0" t="n">
        <v>21</v>
      </c>
      <c r="G43" s="0" t="n">
        <v>976</v>
      </c>
      <c r="H43" s="0" t="n">
        <v>35.57167</v>
      </c>
      <c r="I43" s="0" t="n">
        <v>-108.431074</v>
      </c>
    </row>
    <row r="44" customFormat="false" ht="15.75" hidden="false" customHeight="false" outlineLevel="0" collapsed="false">
      <c r="A44" s="0" t="n">
        <v>471354206</v>
      </c>
      <c r="B44" s="0" t="s">
        <v>12</v>
      </c>
      <c r="C44" s="0" t="n">
        <v>1200</v>
      </c>
      <c r="D44" s="0" t="n">
        <v>1</v>
      </c>
      <c r="E44" s="22" t="n">
        <v>45131</v>
      </c>
      <c r="F44" s="0" t="n">
        <v>463</v>
      </c>
      <c r="G44" s="0" t="n">
        <v>57</v>
      </c>
      <c r="H44" s="0" t="n">
        <v>35.601661</v>
      </c>
      <c r="I44" s="0" t="n">
        <v>-108.557568</v>
      </c>
    </row>
    <row r="45" customFormat="false" ht="15.75" hidden="false" customHeight="false" outlineLevel="0" collapsed="false">
      <c r="A45" s="0" t="n">
        <v>471354213</v>
      </c>
      <c r="B45" s="0" t="s">
        <v>12</v>
      </c>
      <c r="C45" s="0" t="n">
        <v>1200</v>
      </c>
      <c r="D45" s="0" t="n">
        <v>1</v>
      </c>
      <c r="E45" s="22" t="n">
        <v>45561</v>
      </c>
      <c r="F45" s="0" t="n">
        <v>33</v>
      </c>
      <c r="G45" s="0" t="n">
        <v>1008</v>
      </c>
      <c r="H45" s="0" t="n">
        <v>35.29509</v>
      </c>
      <c r="I45" s="0" t="n">
        <v>-108.13155</v>
      </c>
    </row>
    <row r="46" customFormat="false" ht="15.75" hidden="false" customHeight="false" outlineLevel="0" collapsed="false">
      <c r="A46" s="0" t="n">
        <v>471354220</v>
      </c>
      <c r="B46" s="0" t="s">
        <v>12</v>
      </c>
      <c r="C46" s="0" t="n">
        <v>1200</v>
      </c>
      <c r="D46" s="0" t="n">
        <v>1</v>
      </c>
      <c r="E46" s="22" t="n">
        <v>45532</v>
      </c>
      <c r="F46" s="0" t="n">
        <v>62</v>
      </c>
      <c r="G46" s="0" t="n">
        <v>576</v>
      </c>
      <c r="H46" s="0" t="n">
        <v>35.5863</v>
      </c>
      <c r="I46" s="0" t="n">
        <v>-108.3621</v>
      </c>
    </row>
    <row r="47" customFormat="false" ht="15.75" hidden="false" customHeight="false" outlineLevel="0" collapsed="false">
      <c r="A47" s="0" t="n">
        <v>471354237</v>
      </c>
      <c r="B47" s="0" t="s">
        <v>12</v>
      </c>
      <c r="C47" s="0" t="n">
        <v>1200</v>
      </c>
      <c r="D47" s="0" t="n">
        <v>1</v>
      </c>
      <c r="E47" s="22" t="n">
        <v>45453</v>
      </c>
      <c r="F47" s="0" t="n">
        <v>141</v>
      </c>
      <c r="G47" s="0" t="n">
        <v>479</v>
      </c>
      <c r="H47" s="0" t="n">
        <v>35.605158</v>
      </c>
      <c r="I47" s="0" t="n">
        <v>-108.467193</v>
      </c>
    </row>
    <row r="48" customFormat="false" ht="15.75" hidden="false" customHeight="false" outlineLevel="0" collapsed="false">
      <c r="A48" s="0" t="n">
        <v>471354251</v>
      </c>
      <c r="B48" s="0" t="s">
        <v>12</v>
      </c>
      <c r="C48" s="0" t="n">
        <v>1200</v>
      </c>
      <c r="D48" s="0" t="n">
        <v>1</v>
      </c>
      <c r="E48" s="22" t="n">
        <v>45558</v>
      </c>
      <c r="F48" s="0" t="n">
        <v>36</v>
      </c>
      <c r="G48" s="0" t="n">
        <v>300</v>
      </c>
      <c r="H48" s="0" t="n">
        <v>35.617041</v>
      </c>
      <c r="I48" s="0" t="n">
        <v>-108.441562</v>
      </c>
    </row>
    <row r="49" customFormat="false" ht="15.75" hidden="false" customHeight="false" outlineLevel="0" collapsed="false">
      <c r="A49" s="0" t="n">
        <v>471354268</v>
      </c>
      <c r="B49" s="0" t="s">
        <v>12</v>
      </c>
      <c r="C49" s="0" t="n">
        <v>1200</v>
      </c>
      <c r="D49" s="0" t="n">
        <v>1</v>
      </c>
      <c r="E49" s="22" t="n">
        <v>45558</v>
      </c>
      <c r="F49" s="0" t="n">
        <v>36</v>
      </c>
      <c r="G49" s="0" t="n">
        <v>341</v>
      </c>
      <c r="H49" s="0" t="n">
        <v>35.629125</v>
      </c>
      <c r="I49" s="0" t="n">
        <v>-108.436536</v>
      </c>
    </row>
    <row r="50" customFormat="false" ht="15.75" hidden="false" customHeight="false" outlineLevel="0" collapsed="false">
      <c r="A50" s="0" t="n">
        <v>471354275</v>
      </c>
      <c r="B50" s="0" t="s">
        <v>12</v>
      </c>
      <c r="C50" s="0" t="n">
        <v>1200</v>
      </c>
      <c r="D50" s="0" t="n">
        <v>1</v>
      </c>
      <c r="E50" s="22" t="n">
        <v>45558</v>
      </c>
      <c r="F50" s="0" t="n">
        <v>36</v>
      </c>
      <c r="G50" s="0" t="n">
        <v>784</v>
      </c>
      <c r="H50" s="0" t="n">
        <v>35.6101843</v>
      </c>
      <c r="I50" s="0" t="n">
        <v>-108.5676868</v>
      </c>
    </row>
    <row r="51" customFormat="false" ht="15.75" hidden="false" customHeight="false" outlineLevel="0" collapsed="false">
      <c r="A51" s="0" t="n">
        <v>471354282</v>
      </c>
      <c r="B51" s="0" t="s">
        <v>12</v>
      </c>
      <c r="C51" s="0" t="n">
        <v>1200</v>
      </c>
      <c r="D51" s="0" t="n">
        <v>1</v>
      </c>
      <c r="E51" s="22" t="n">
        <v>45573</v>
      </c>
      <c r="F51" s="0" t="n">
        <v>21</v>
      </c>
      <c r="G51" s="0" t="n">
        <v>859</v>
      </c>
      <c r="H51" s="0" t="n">
        <v>35.5821654</v>
      </c>
      <c r="I51" s="0" t="n">
        <v>-108.4616111</v>
      </c>
    </row>
    <row r="52" customFormat="false" ht="15.75" hidden="false" customHeight="false" outlineLevel="0" collapsed="false">
      <c r="A52" s="0" t="n">
        <v>471354299</v>
      </c>
      <c r="B52" s="0" t="s">
        <v>12</v>
      </c>
      <c r="C52" s="0" t="n">
        <v>1475</v>
      </c>
      <c r="D52" s="0" t="n">
        <v>1</v>
      </c>
      <c r="E52" s="22" t="n">
        <v>45568</v>
      </c>
      <c r="F52" s="0" t="n">
        <v>26</v>
      </c>
      <c r="G52" s="0" t="n">
        <v>457</v>
      </c>
      <c r="H52" s="0" t="n">
        <v>35.4964235</v>
      </c>
      <c r="I52" s="0" t="n">
        <v>-108.134483</v>
      </c>
    </row>
    <row r="53" customFormat="false" ht="15.75" hidden="false" customHeight="false" outlineLevel="0" collapsed="false">
      <c r="A53" s="0" t="n">
        <v>471354323</v>
      </c>
      <c r="B53" s="0" t="s">
        <v>12</v>
      </c>
      <c r="C53" s="0" t="n">
        <v>1200</v>
      </c>
      <c r="D53" s="0" t="n">
        <v>1</v>
      </c>
      <c r="E53" s="22" t="n">
        <v>45517</v>
      </c>
      <c r="F53" s="0" t="n">
        <v>77</v>
      </c>
      <c r="G53" s="0" t="n">
        <v>436</v>
      </c>
      <c r="H53" s="0" t="n">
        <v>35.5341795</v>
      </c>
      <c r="I53" s="0" t="n">
        <v>-108.1944085</v>
      </c>
    </row>
    <row r="54" customFormat="false" ht="15.75" hidden="false" customHeight="false" outlineLevel="0" collapsed="false">
      <c r="A54" s="0" t="n">
        <v>471354330</v>
      </c>
      <c r="B54" s="0" t="s">
        <v>12</v>
      </c>
      <c r="C54" s="0" t="n">
        <v>1200</v>
      </c>
      <c r="E54" s="22" t="n">
        <v>45574</v>
      </c>
      <c r="F54" s="0" t="n">
        <v>20</v>
      </c>
      <c r="G54" s="0" t="n">
        <v>875</v>
      </c>
      <c r="H54" s="0" t="n">
        <v>35.340379</v>
      </c>
      <c r="I54" s="0" t="n">
        <v>-107.911771</v>
      </c>
    </row>
    <row r="55" customFormat="false" ht="15.75" hidden="false" customHeight="false" outlineLevel="0" collapsed="false">
      <c r="A55" s="0" t="n">
        <v>471354354</v>
      </c>
      <c r="B55" s="0" t="s">
        <v>12</v>
      </c>
      <c r="C55" s="0" t="n">
        <v>1200</v>
      </c>
      <c r="D55" s="0" t="n">
        <v>1</v>
      </c>
      <c r="E55" s="22" t="n">
        <v>45379</v>
      </c>
      <c r="F55" s="0" t="n">
        <v>215</v>
      </c>
      <c r="G55" s="0" t="n">
        <v>510</v>
      </c>
      <c r="H55" s="0" t="n">
        <v>35.5661799</v>
      </c>
      <c r="I55" s="0" t="n">
        <v>-108.2967562</v>
      </c>
    </row>
    <row r="56" customFormat="false" ht="15.75" hidden="false" customHeight="false" outlineLevel="0" collapsed="false">
      <c r="A56" s="0" t="n">
        <v>471354361</v>
      </c>
      <c r="B56" s="0" t="s">
        <v>12</v>
      </c>
      <c r="C56" s="0" t="n">
        <v>1200</v>
      </c>
      <c r="D56" s="0" t="n">
        <v>1</v>
      </c>
      <c r="E56" s="22" t="n">
        <v>45490</v>
      </c>
      <c r="F56" s="0" t="n">
        <v>104</v>
      </c>
      <c r="G56" s="0" t="n">
        <v>176</v>
      </c>
      <c r="H56" s="0" t="n">
        <v>35.58162</v>
      </c>
      <c r="I56" s="0" t="n">
        <v>-108.34719</v>
      </c>
    </row>
    <row r="57" customFormat="false" ht="15.75" hidden="false" customHeight="false" outlineLevel="0" collapsed="false">
      <c r="A57" s="0" t="n">
        <v>471354378</v>
      </c>
      <c r="B57" s="0" t="s">
        <v>12</v>
      </c>
      <c r="C57" s="0" t="n">
        <v>1200</v>
      </c>
      <c r="D57" s="0" t="n">
        <v>1</v>
      </c>
      <c r="E57" s="22" t="n">
        <v>45547</v>
      </c>
      <c r="F57" s="0" t="n">
        <v>47</v>
      </c>
      <c r="G57" s="0" t="n">
        <v>144</v>
      </c>
      <c r="H57" s="0" t="n">
        <v>35.297648</v>
      </c>
      <c r="I57" s="0" t="n">
        <v>-108.132001</v>
      </c>
    </row>
    <row r="58" customFormat="false" ht="15.75" hidden="false" customHeight="false" outlineLevel="0" collapsed="false">
      <c r="A58" s="0" t="n">
        <v>471354385</v>
      </c>
      <c r="B58" s="0" t="s">
        <v>12</v>
      </c>
      <c r="C58" s="0" t="n">
        <v>1200</v>
      </c>
      <c r="D58" s="0" t="n">
        <v>1</v>
      </c>
      <c r="E58" s="22" t="n">
        <v>45547</v>
      </c>
      <c r="F58" s="0" t="n">
        <v>47</v>
      </c>
      <c r="G58" s="0" t="n">
        <v>992</v>
      </c>
      <c r="H58" s="0" t="n">
        <v>35.29735</v>
      </c>
      <c r="I58" s="0" t="n">
        <v>-108.13251</v>
      </c>
    </row>
    <row r="59" customFormat="false" ht="15.75" hidden="false" customHeight="false" outlineLevel="0" collapsed="false">
      <c r="A59" s="0" t="n">
        <v>471354402</v>
      </c>
      <c r="B59" s="0" t="s">
        <v>12</v>
      </c>
      <c r="C59" s="0" t="n">
        <v>1475</v>
      </c>
      <c r="D59" s="0" t="n">
        <v>1</v>
      </c>
      <c r="E59" s="22" t="n">
        <v>45224</v>
      </c>
      <c r="F59" s="0" t="n">
        <v>370</v>
      </c>
      <c r="G59" s="0" t="n">
        <v>565</v>
      </c>
      <c r="H59" s="0" t="n">
        <v>35.57271</v>
      </c>
      <c r="I59" s="0" t="n">
        <v>-108.220694</v>
      </c>
    </row>
    <row r="60" customFormat="false" ht="15.75" hidden="false" customHeight="false" outlineLevel="0" collapsed="false">
      <c r="A60" s="0" t="n">
        <v>471354433</v>
      </c>
      <c r="B60" s="0" t="s">
        <v>12</v>
      </c>
      <c r="C60" s="0" t="n">
        <v>1200</v>
      </c>
      <c r="D60" s="0" t="n">
        <v>1</v>
      </c>
      <c r="E60" s="22" t="n">
        <v>45484</v>
      </c>
      <c r="F60" s="0" t="n">
        <v>110</v>
      </c>
      <c r="G60" s="0" t="n">
        <v>612</v>
      </c>
      <c r="H60" s="0" t="n">
        <v>35.53177</v>
      </c>
      <c r="I60" s="0" t="n">
        <v>-108.451211</v>
      </c>
    </row>
    <row r="61" customFormat="false" ht="15.75" hidden="false" customHeight="false" outlineLevel="0" collapsed="false">
      <c r="A61" s="0" t="n">
        <v>471354440</v>
      </c>
      <c r="B61" s="0" t="s">
        <v>12</v>
      </c>
      <c r="C61" s="0" t="n">
        <v>1200</v>
      </c>
      <c r="D61" s="0" t="n">
        <v>1</v>
      </c>
      <c r="E61" s="22" t="n">
        <v>45484</v>
      </c>
      <c r="F61" s="0" t="n">
        <v>110</v>
      </c>
      <c r="G61" s="0" t="n">
        <v>81</v>
      </c>
      <c r="H61" s="0" t="n">
        <v>35.532267</v>
      </c>
      <c r="I61" s="0" t="n">
        <v>-108.451217</v>
      </c>
    </row>
    <row r="62" customFormat="false" ht="15.75" hidden="false" customHeight="false" outlineLevel="0" collapsed="false">
      <c r="A62" s="0" t="n">
        <v>471354457</v>
      </c>
      <c r="B62" s="0" t="s">
        <v>12</v>
      </c>
      <c r="C62" s="0" t="n">
        <v>275</v>
      </c>
      <c r="E62" s="22" t="n">
        <v>45399</v>
      </c>
      <c r="F62" s="0" t="n">
        <v>195</v>
      </c>
      <c r="G62" s="0" t="n">
        <v>200</v>
      </c>
      <c r="H62" s="0" t="n">
        <v>35.527585</v>
      </c>
      <c r="I62" s="0" t="n">
        <v>-108.465164</v>
      </c>
    </row>
    <row r="63" customFormat="false" ht="15.75" hidden="false" customHeight="false" outlineLevel="0" collapsed="false">
      <c r="A63" s="0" t="n">
        <v>474180482</v>
      </c>
      <c r="B63" s="0" t="s">
        <v>12</v>
      </c>
      <c r="C63" s="0" t="n">
        <v>1200</v>
      </c>
      <c r="D63" s="0" t="n">
        <v>1</v>
      </c>
      <c r="E63" s="22" t="n">
        <v>45446</v>
      </c>
      <c r="F63" s="0" t="n">
        <v>148</v>
      </c>
      <c r="G63" s="0" t="n">
        <v>602</v>
      </c>
      <c r="H63" s="0" t="n">
        <v>35.4330749</v>
      </c>
      <c r="I63" s="0" t="n">
        <v>-108.2657172</v>
      </c>
    </row>
    <row r="64" s="27" customFormat="true" ht="15.75" hidden="false" customHeight="false" outlineLevel="0" collapsed="false">
      <c r="A64" s="27" t="n">
        <v>474180516</v>
      </c>
      <c r="B64" s="27" t="s">
        <v>12</v>
      </c>
      <c r="C64" s="27" t="n">
        <v>2475</v>
      </c>
      <c r="E64" s="28" t="n">
        <v>45567</v>
      </c>
      <c r="F64" s="27" t="n">
        <v>27</v>
      </c>
      <c r="G64" s="27" t="n">
        <v>725</v>
      </c>
      <c r="H64" s="27" t="n">
        <v>35.4263</v>
      </c>
      <c r="I64" s="27" t="n">
        <v>-108.241</v>
      </c>
    </row>
    <row r="65" customFormat="false" ht="15.75" hidden="false" customHeight="false" outlineLevel="0" collapsed="false">
      <c r="A65" s="0" t="n">
        <v>474180561</v>
      </c>
      <c r="B65" s="0" t="s">
        <v>12</v>
      </c>
      <c r="C65" s="0" t="n">
        <v>1200</v>
      </c>
      <c r="D65" s="0" t="n">
        <v>1</v>
      </c>
      <c r="E65" s="22" t="n">
        <v>45463</v>
      </c>
      <c r="F65" s="0" t="n">
        <v>131</v>
      </c>
      <c r="G65" s="0" t="n">
        <v>364</v>
      </c>
      <c r="H65" s="0" t="n">
        <v>35.40827107</v>
      </c>
      <c r="I65" s="0" t="n">
        <v>-108.2349063</v>
      </c>
    </row>
    <row r="66" customFormat="false" ht="15.75" hidden="false" customHeight="false" outlineLevel="0" collapsed="false">
      <c r="A66" s="0" t="n">
        <v>474180578</v>
      </c>
      <c r="B66" s="0" t="s">
        <v>12</v>
      </c>
      <c r="C66" s="0" t="n">
        <v>1200</v>
      </c>
      <c r="E66" s="22" t="n">
        <v>45120</v>
      </c>
      <c r="F66" s="0" t="n">
        <v>474</v>
      </c>
      <c r="G66" s="0" t="n">
        <v>950</v>
      </c>
      <c r="H66" s="0" t="n">
        <v>35.372718</v>
      </c>
      <c r="I66" s="0" t="n">
        <v>-108.145887</v>
      </c>
    </row>
    <row r="67" customFormat="false" ht="15.75" hidden="false" customHeight="false" outlineLevel="0" collapsed="false">
      <c r="A67" s="0" t="n">
        <v>474180781</v>
      </c>
      <c r="B67" s="0" t="s">
        <v>12</v>
      </c>
      <c r="C67" s="0" t="n">
        <v>1200</v>
      </c>
      <c r="D67" s="0" t="n">
        <v>4</v>
      </c>
      <c r="E67" s="22" t="n">
        <v>45546</v>
      </c>
      <c r="F67" s="0" t="n">
        <v>48</v>
      </c>
      <c r="G67" s="0" t="n">
        <v>1013</v>
      </c>
      <c r="H67" s="0" t="n">
        <v>35.58200588</v>
      </c>
      <c r="I67" s="0" t="n">
        <v>-108.2456571</v>
      </c>
    </row>
    <row r="68" customFormat="false" ht="15.75" hidden="false" customHeight="false" outlineLevel="0" collapsed="false">
      <c r="A68" s="0" t="n">
        <v>474180815</v>
      </c>
      <c r="B68" s="0" t="s">
        <v>12</v>
      </c>
      <c r="C68" s="0" t="n">
        <v>1200</v>
      </c>
      <c r="D68" s="0" t="n">
        <v>1</v>
      </c>
      <c r="E68" s="22" t="n">
        <v>45358</v>
      </c>
      <c r="F68" s="0" t="n">
        <v>236</v>
      </c>
      <c r="G68" s="0" t="n">
        <v>666</v>
      </c>
      <c r="H68" s="0" t="n">
        <v>35.40827107</v>
      </c>
      <c r="I68" s="0" t="n">
        <v>-108.2349063</v>
      </c>
    </row>
    <row r="69" customFormat="false" ht="15.75" hidden="false" customHeight="false" outlineLevel="0" collapsed="false">
      <c r="A69" s="0" t="n">
        <v>474180839</v>
      </c>
      <c r="B69" s="0" t="s">
        <v>12</v>
      </c>
      <c r="C69" s="0" t="n">
        <v>1200</v>
      </c>
      <c r="D69" s="0" t="n">
        <v>1</v>
      </c>
      <c r="E69" s="22" t="n">
        <v>45574</v>
      </c>
      <c r="F69" s="0" t="n">
        <v>20</v>
      </c>
      <c r="G69" s="0" t="n">
        <v>905</v>
      </c>
      <c r="H69" s="0" t="n">
        <v>35.36817504</v>
      </c>
      <c r="I69" s="0" t="n">
        <v>-108.0796452</v>
      </c>
    </row>
    <row r="70" customFormat="false" ht="15.75" hidden="false" customHeight="false" outlineLevel="0" collapsed="false">
      <c r="A70" s="0" t="n">
        <v>474180891</v>
      </c>
      <c r="B70" s="0" t="s">
        <v>12</v>
      </c>
      <c r="C70" s="0" t="n">
        <v>275</v>
      </c>
      <c r="E70" s="22" t="n">
        <v>45406</v>
      </c>
      <c r="F70" s="0" t="n">
        <v>188</v>
      </c>
      <c r="G70" s="0" t="n">
        <v>270</v>
      </c>
      <c r="H70" s="0" t="n">
        <v>35.38351086</v>
      </c>
      <c r="I70" s="0" t="n">
        <v>-108.147142</v>
      </c>
    </row>
    <row r="71" customFormat="false" ht="15.75" hidden="false" customHeight="false" outlineLevel="0" collapsed="false">
      <c r="A71" s="0" t="n">
        <v>499207038</v>
      </c>
      <c r="B71" s="0" t="s">
        <v>12</v>
      </c>
      <c r="C71" s="0" t="n">
        <v>1475</v>
      </c>
      <c r="D71" s="0" t="n">
        <v>4</v>
      </c>
      <c r="E71" s="22" t="n">
        <v>45153</v>
      </c>
      <c r="F71" s="0" t="n">
        <v>441</v>
      </c>
      <c r="G71" s="0" t="n">
        <v>1476</v>
      </c>
      <c r="H71" s="0" t="n">
        <v>35.276463</v>
      </c>
      <c r="I71" s="0" t="n">
        <v>-108.13559</v>
      </c>
    </row>
    <row r="72" customFormat="false" ht="15.75" hidden="false" customHeight="false" outlineLevel="0" collapsed="false">
      <c r="A72" s="0" t="n">
        <v>499207045</v>
      </c>
      <c r="B72" s="0" t="s">
        <v>12</v>
      </c>
      <c r="C72" s="0" t="n">
        <v>1200</v>
      </c>
      <c r="D72" s="0" t="n">
        <v>4</v>
      </c>
      <c r="E72" s="22" t="n">
        <v>45552</v>
      </c>
      <c r="F72" s="0" t="n">
        <v>42</v>
      </c>
      <c r="G72" s="0" t="n">
        <v>1091</v>
      </c>
      <c r="H72" s="0" t="n">
        <v>35.52660545</v>
      </c>
      <c r="I72" s="0" t="n">
        <v>-108.4663332</v>
      </c>
    </row>
    <row r="73" customFormat="false" ht="15.75" hidden="false" customHeight="false" outlineLevel="0" collapsed="false">
      <c r="A73" s="0" t="n">
        <v>504153512</v>
      </c>
      <c r="B73" s="0" t="s">
        <v>12</v>
      </c>
      <c r="C73" s="0" t="n">
        <v>1200</v>
      </c>
      <c r="D73" s="0" t="n">
        <v>2</v>
      </c>
      <c r="E73" s="22" t="n">
        <v>45449</v>
      </c>
      <c r="F73" s="0" t="n">
        <v>145</v>
      </c>
      <c r="G73" s="0" t="n">
        <v>333</v>
      </c>
      <c r="H73" s="0" t="n">
        <v>35.7537382</v>
      </c>
      <c r="I73" s="0" t="n">
        <v>-108.6976821</v>
      </c>
    </row>
    <row r="74" customFormat="false" ht="15.75" hidden="false" customHeight="false" outlineLevel="0" collapsed="false">
      <c r="A74" s="0" t="n">
        <v>504153529</v>
      </c>
      <c r="B74" s="0" t="s">
        <v>12</v>
      </c>
      <c r="C74" s="0" t="n">
        <v>1200</v>
      </c>
      <c r="D74" s="0" t="n">
        <v>1</v>
      </c>
      <c r="E74" s="22" t="n">
        <v>45581</v>
      </c>
      <c r="F74" s="0" t="n">
        <v>13</v>
      </c>
      <c r="G74" s="0" t="n">
        <v>334</v>
      </c>
      <c r="H74" s="0" t="n">
        <v>36.08303219</v>
      </c>
      <c r="I74" s="0" t="n">
        <v>-108.7710259</v>
      </c>
    </row>
    <row r="75" customFormat="false" ht="15.75" hidden="false" customHeight="false" outlineLevel="0" collapsed="false">
      <c r="A75" s="0" t="n">
        <v>504153543</v>
      </c>
      <c r="B75" s="0" t="s">
        <v>12</v>
      </c>
      <c r="C75" s="0" t="n">
        <v>1200</v>
      </c>
      <c r="D75" s="0" t="n">
        <v>1</v>
      </c>
      <c r="E75" s="22" t="n">
        <v>45146</v>
      </c>
      <c r="F75" s="0" t="n">
        <v>448</v>
      </c>
      <c r="G75" s="0" t="n">
        <v>1200</v>
      </c>
      <c r="H75" s="0" t="n">
        <v>35.30780166</v>
      </c>
      <c r="I75" s="0" t="n">
        <v>-108.0742747</v>
      </c>
    </row>
    <row r="76" customFormat="false" ht="15.75" hidden="false" customHeight="false" outlineLevel="0" collapsed="false">
      <c r="A76" s="0" t="n">
        <v>506019997</v>
      </c>
      <c r="B76" s="0" t="s">
        <v>12</v>
      </c>
      <c r="C76" s="0" t="n">
        <v>1200</v>
      </c>
      <c r="D76" s="0" t="n">
        <v>2</v>
      </c>
      <c r="E76" s="22" t="n">
        <v>45237</v>
      </c>
      <c r="F76" s="0" t="n">
        <v>357</v>
      </c>
      <c r="G76" s="0" t="n">
        <v>296</v>
      </c>
      <c r="H76" s="0" t="n">
        <v>36.06103078</v>
      </c>
      <c r="I76" s="0" t="n">
        <v>-108.2136369</v>
      </c>
    </row>
    <row r="77" customFormat="false" ht="15.75" hidden="false" customHeight="false" outlineLevel="0" collapsed="false">
      <c r="A77" s="0" t="n">
        <v>508488535</v>
      </c>
      <c r="B77" s="0" t="s">
        <v>12</v>
      </c>
      <c r="C77" s="0" t="n">
        <v>1200</v>
      </c>
      <c r="D77" s="0" t="n">
        <v>4</v>
      </c>
      <c r="E77" s="22" t="n">
        <v>45490</v>
      </c>
      <c r="F77" s="0" t="n">
        <v>104</v>
      </c>
      <c r="G77" s="0" t="n">
        <v>72</v>
      </c>
      <c r="H77" s="0" t="n">
        <v>35.50120081</v>
      </c>
      <c r="I77" s="0" t="n">
        <v>-110.3921562</v>
      </c>
    </row>
    <row r="78" customFormat="false" ht="15.75" hidden="false" customHeight="false" outlineLevel="0" collapsed="false">
      <c r="A78" s="0" t="n">
        <v>515810242</v>
      </c>
      <c r="B78" s="0" t="s">
        <v>12</v>
      </c>
      <c r="C78" s="0" t="n">
        <v>1200</v>
      </c>
      <c r="D78" s="0" t="n">
        <v>3</v>
      </c>
      <c r="E78" s="22" t="n">
        <v>45342</v>
      </c>
      <c r="F78" s="0" t="n">
        <v>252</v>
      </c>
      <c r="G78" s="0" t="n">
        <v>170</v>
      </c>
      <c r="H78" s="0" t="n">
        <v>35.517571</v>
      </c>
      <c r="I78" s="0" t="n">
        <v>-108.478428</v>
      </c>
    </row>
    <row r="79" customFormat="false" ht="15.75" hidden="false" customHeight="false" outlineLevel="0" collapsed="false">
      <c r="A79" s="0" t="n">
        <v>528803664</v>
      </c>
      <c r="B79" s="0" t="s">
        <v>12</v>
      </c>
      <c r="C79" s="0" t="n">
        <v>275</v>
      </c>
      <c r="D79" s="0" t="n">
        <v>2</v>
      </c>
      <c r="E79" s="22" t="n">
        <v>45355</v>
      </c>
      <c r="F79" s="0" t="n">
        <v>239</v>
      </c>
      <c r="G79" s="0" t="n">
        <v>184</v>
      </c>
      <c r="H79" s="0" t="n">
        <v>35.61241148</v>
      </c>
      <c r="I79" s="0" t="n">
        <v>-108.524844</v>
      </c>
    </row>
    <row r="80" customFormat="false" ht="15.75" hidden="false" customHeight="false" outlineLevel="0" collapsed="false">
      <c r="A80" s="0" t="n">
        <v>528803729</v>
      </c>
      <c r="B80" s="0" t="s">
        <v>12</v>
      </c>
      <c r="C80" s="0" t="n">
        <v>1200</v>
      </c>
      <c r="D80" s="0" t="n">
        <v>1</v>
      </c>
      <c r="E80" s="22" t="n">
        <v>45580</v>
      </c>
      <c r="F80" s="0" t="n">
        <v>14</v>
      </c>
      <c r="G80" s="0" t="n">
        <v>342</v>
      </c>
      <c r="H80" s="0" t="n">
        <v>35.59822183</v>
      </c>
      <c r="I80" s="0" t="n">
        <v>-108.7709141</v>
      </c>
    </row>
    <row r="81" customFormat="false" ht="15.75" hidden="false" customHeight="false" outlineLevel="0" collapsed="false">
      <c r="A81" s="0" t="n">
        <v>528803808</v>
      </c>
      <c r="B81" s="0" t="s">
        <v>12</v>
      </c>
      <c r="C81" s="0" t="n">
        <v>1200</v>
      </c>
      <c r="D81" s="0" t="n">
        <v>7</v>
      </c>
      <c r="E81" s="22" t="n">
        <v>45551</v>
      </c>
      <c r="F81" s="0" t="n">
        <v>43</v>
      </c>
      <c r="G81" s="0" t="n">
        <v>145</v>
      </c>
      <c r="H81" s="0" t="n">
        <v>35.66735275</v>
      </c>
      <c r="I81" s="0" t="n">
        <v>-108.1283623</v>
      </c>
    </row>
    <row r="82" customFormat="false" ht="15.75" hidden="false" customHeight="false" outlineLevel="0" collapsed="false">
      <c r="A82" s="0" t="n">
        <v>528803815</v>
      </c>
      <c r="B82" s="0" t="s">
        <v>12</v>
      </c>
      <c r="C82" s="0" t="n">
        <v>1200</v>
      </c>
      <c r="D82" s="0" t="n">
        <v>2</v>
      </c>
      <c r="E82" s="22" t="n">
        <v>45482</v>
      </c>
      <c r="F82" s="0" t="n">
        <v>112</v>
      </c>
      <c r="G82" s="0" t="n">
        <v>1075</v>
      </c>
      <c r="H82" s="0" t="n">
        <v>36.4523001</v>
      </c>
      <c r="I82" s="0" t="n">
        <v>-108.0313373</v>
      </c>
    </row>
    <row r="83" customFormat="false" ht="15.75" hidden="false" customHeight="false" outlineLevel="0" collapsed="false">
      <c r="A83" s="0" t="n">
        <v>528803853</v>
      </c>
      <c r="B83" s="0" t="s">
        <v>12</v>
      </c>
      <c r="C83" s="0" t="n">
        <v>1200</v>
      </c>
      <c r="D83" s="0" t="n">
        <v>1</v>
      </c>
      <c r="E83" s="22" t="n">
        <v>45553</v>
      </c>
      <c r="F83" s="0" t="n">
        <v>41</v>
      </c>
      <c r="G83" s="0" t="n">
        <v>1015</v>
      </c>
      <c r="H83" s="0" t="n">
        <v>35.36939624</v>
      </c>
      <c r="I83" s="0" t="n">
        <v>-108.0827826</v>
      </c>
    </row>
    <row r="84" customFormat="false" ht="15.75" hidden="false" customHeight="false" outlineLevel="0" collapsed="false">
      <c r="A84" s="0" t="n">
        <v>528803901</v>
      </c>
      <c r="B84" s="0" t="s">
        <v>12</v>
      </c>
      <c r="C84" s="0" t="n">
        <v>1200</v>
      </c>
      <c r="D84" s="0" t="n">
        <v>1</v>
      </c>
      <c r="E84" s="22" t="n">
        <v>45498</v>
      </c>
      <c r="F84" s="0" t="n">
        <v>96</v>
      </c>
      <c r="G84" s="0" t="n">
        <v>1200</v>
      </c>
      <c r="H84" s="0" t="n">
        <v>35.30233806</v>
      </c>
      <c r="I84" s="0" t="n">
        <v>-108.1497176</v>
      </c>
    </row>
    <row r="85" customFormat="false" ht="15.75" hidden="false" customHeight="false" outlineLevel="0" collapsed="false">
      <c r="A85" s="0" t="n">
        <v>528803918</v>
      </c>
      <c r="B85" s="0" t="s">
        <v>12</v>
      </c>
      <c r="C85" s="0" t="n">
        <v>275</v>
      </c>
      <c r="D85" s="0" t="n">
        <v>1</v>
      </c>
      <c r="E85" s="22" t="n">
        <v>45547</v>
      </c>
      <c r="F85" s="0" t="n">
        <v>47</v>
      </c>
      <c r="G85" s="0" t="n">
        <v>275</v>
      </c>
      <c r="H85" s="0" t="n">
        <v>35.32001262</v>
      </c>
      <c r="I85" s="0" t="n">
        <v>-108.1607574</v>
      </c>
    </row>
    <row r="86" customFormat="false" ht="15.75" hidden="false" customHeight="false" outlineLevel="0" collapsed="false">
      <c r="A86" s="0" t="n">
        <v>528803932</v>
      </c>
      <c r="B86" s="0" t="s">
        <v>12</v>
      </c>
      <c r="C86" s="0" t="n">
        <v>1200</v>
      </c>
      <c r="D86" s="0" t="n">
        <v>1</v>
      </c>
      <c r="E86" s="22" t="n">
        <v>45547</v>
      </c>
      <c r="F86" s="0" t="n">
        <v>47</v>
      </c>
      <c r="G86" s="0" t="n">
        <v>1200</v>
      </c>
      <c r="H86" s="0" t="n">
        <v>35.52698964</v>
      </c>
      <c r="I86" s="0" t="n">
        <v>-108.4563714</v>
      </c>
    </row>
    <row r="87" customFormat="false" ht="15.75" hidden="false" customHeight="false" outlineLevel="0" collapsed="false">
      <c r="A87" s="0" t="n">
        <v>528804744</v>
      </c>
      <c r="B87" s="0" t="s">
        <v>12</v>
      </c>
      <c r="C87" s="0" t="n">
        <v>1200</v>
      </c>
      <c r="D87" s="0" t="n">
        <v>12</v>
      </c>
      <c r="E87" s="22" t="n">
        <v>45358</v>
      </c>
      <c r="F87" s="0" t="n">
        <v>236</v>
      </c>
      <c r="G87" s="0" t="n">
        <v>810</v>
      </c>
      <c r="H87" s="0" t="n">
        <v>35.61653756</v>
      </c>
      <c r="I87" s="0" t="n">
        <v>-108.8260597</v>
      </c>
    </row>
    <row r="88" customFormat="false" ht="15.75" hidden="false" customHeight="false" outlineLevel="0" collapsed="false">
      <c r="A88" s="0" t="n">
        <v>528808229</v>
      </c>
      <c r="B88" s="0" t="s">
        <v>12</v>
      </c>
      <c r="C88" s="0" t="n">
        <v>1200</v>
      </c>
      <c r="D88" s="0" t="n">
        <v>14</v>
      </c>
      <c r="E88" s="22" t="n">
        <v>45484</v>
      </c>
      <c r="F88" s="0" t="n">
        <v>110</v>
      </c>
      <c r="G88" s="0" t="n">
        <v>395</v>
      </c>
      <c r="H88" s="0" t="n">
        <v>36.07263398</v>
      </c>
      <c r="I88" s="0" t="n">
        <v>-108.7010211</v>
      </c>
    </row>
    <row r="89" customFormat="false" ht="15.75" hidden="false" customHeight="false" outlineLevel="0" collapsed="false">
      <c r="A89" s="0" t="n">
        <v>528808236</v>
      </c>
      <c r="B89" s="0" t="s">
        <v>12</v>
      </c>
      <c r="C89" s="0" t="n">
        <v>1200</v>
      </c>
      <c r="D89" s="0" t="n">
        <v>1</v>
      </c>
      <c r="E89" s="22" t="n">
        <v>45414</v>
      </c>
      <c r="F89" s="0" t="n">
        <v>180</v>
      </c>
      <c r="G89" s="0" t="n">
        <v>104</v>
      </c>
      <c r="H89" s="0" t="n">
        <v>35.42900856</v>
      </c>
      <c r="I89" s="0" t="n">
        <v>-108.2448819</v>
      </c>
    </row>
    <row r="90" customFormat="false" ht="15.75" hidden="false" customHeight="false" outlineLevel="0" collapsed="false">
      <c r="A90" s="0" t="n">
        <v>528808267</v>
      </c>
      <c r="B90" s="0" t="s">
        <v>12</v>
      </c>
      <c r="C90" s="0" t="n">
        <v>1200</v>
      </c>
      <c r="D90" s="0" t="n">
        <v>5</v>
      </c>
      <c r="E90" s="22" t="n">
        <v>45217</v>
      </c>
      <c r="F90" s="0" t="n">
        <v>377</v>
      </c>
      <c r="G90" s="0" t="n">
        <v>1066</v>
      </c>
      <c r="H90" s="0" t="n">
        <v>36.02355195</v>
      </c>
      <c r="I90" s="0" t="n">
        <v>-108.1576002</v>
      </c>
    </row>
    <row r="91" customFormat="false" ht="15.75" hidden="false" customHeight="false" outlineLevel="0" collapsed="false">
      <c r="A91" s="0" t="n">
        <v>528808274</v>
      </c>
      <c r="B91" s="0" t="s">
        <v>12</v>
      </c>
      <c r="C91" s="0" t="n">
        <v>1200</v>
      </c>
      <c r="D91" s="0" t="n">
        <v>4</v>
      </c>
      <c r="E91" s="22" t="n">
        <v>45561</v>
      </c>
      <c r="F91" s="0" t="n">
        <v>33</v>
      </c>
      <c r="G91" s="0" t="n">
        <v>809</v>
      </c>
      <c r="H91" s="0" t="n">
        <v>35.45660025</v>
      </c>
      <c r="I91" s="0" t="n">
        <v>-108.1396708</v>
      </c>
    </row>
    <row r="92" customFormat="false" ht="15.75" hidden="false" customHeight="false" outlineLevel="0" collapsed="false">
      <c r="A92" s="0" t="n">
        <v>528808425</v>
      </c>
      <c r="B92" s="0" t="s">
        <v>12</v>
      </c>
      <c r="C92" s="0" t="n">
        <v>1200</v>
      </c>
      <c r="D92" s="0" t="n">
        <v>2</v>
      </c>
      <c r="E92" s="22" t="n">
        <v>45582</v>
      </c>
      <c r="F92" s="0" t="n">
        <v>12</v>
      </c>
      <c r="G92" s="0" t="n">
        <v>336</v>
      </c>
      <c r="H92" s="0" t="n">
        <v>36.22955872</v>
      </c>
      <c r="I92" s="0" t="n">
        <v>-108.2400432</v>
      </c>
    </row>
    <row r="93" customFormat="false" ht="15.75" hidden="false" customHeight="false" outlineLevel="0" collapsed="false">
      <c r="A93" s="0" t="n">
        <v>528808463</v>
      </c>
      <c r="B93" s="0" t="s">
        <v>12</v>
      </c>
      <c r="C93" s="0" t="n">
        <v>1200</v>
      </c>
      <c r="D93" s="0" t="n">
        <v>1</v>
      </c>
      <c r="E93" s="22" t="n">
        <v>45582</v>
      </c>
      <c r="F93" s="0" t="n">
        <v>12</v>
      </c>
      <c r="G93" s="0" t="n">
        <v>754</v>
      </c>
      <c r="H93" s="0" t="n">
        <v>36.41468531</v>
      </c>
      <c r="I93" s="0" t="n">
        <v>-107.9933068</v>
      </c>
    </row>
    <row r="94" customFormat="false" ht="15.75" hidden="false" customHeight="false" outlineLevel="0" collapsed="false">
      <c r="A94" s="0" t="n">
        <v>528808683</v>
      </c>
      <c r="B94" s="0" t="s">
        <v>12</v>
      </c>
      <c r="C94" s="0" t="n">
        <v>1200</v>
      </c>
      <c r="D94" s="0" t="n">
        <v>1</v>
      </c>
      <c r="E94" s="22" t="n">
        <v>45531</v>
      </c>
      <c r="F94" s="0" t="n">
        <v>63</v>
      </c>
      <c r="G94" s="0" t="n">
        <v>567</v>
      </c>
      <c r="H94" s="0" t="n">
        <v>35.31375014</v>
      </c>
      <c r="I94" s="0" t="n">
        <v>-109.0564399</v>
      </c>
    </row>
    <row r="95" customFormat="false" ht="15.75" hidden="false" customHeight="false" outlineLevel="0" collapsed="false">
      <c r="A95" s="0" t="n">
        <v>528808690</v>
      </c>
      <c r="B95" s="0" t="s">
        <v>12</v>
      </c>
      <c r="C95" s="0" t="n">
        <v>1200</v>
      </c>
      <c r="D95" s="0" t="n">
        <v>5</v>
      </c>
      <c r="E95" s="22" t="n">
        <v>45566</v>
      </c>
      <c r="F95" s="0" t="n">
        <v>28</v>
      </c>
      <c r="G95" s="0" t="n">
        <v>201</v>
      </c>
      <c r="H95" s="0" t="n">
        <v>35.463365</v>
      </c>
      <c r="I95" s="0" t="n">
        <v>-108.9968627</v>
      </c>
    </row>
    <row r="96" customFormat="false" ht="15.75" hidden="false" customHeight="false" outlineLevel="0" collapsed="false">
      <c r="A96" s="0" t="n">
        <v>528809189</v>
      </c>
      <c r="B96" s="0" t="s">
        <v>12</v>
      </c>
      <c r="C96" s="0" t="n">
        <v>1200</v>
      </c>
      <c r="E96" s="22" t="n">
        <v>45546</v>
      </c>
      <c r="F96" s="0" t="n">
        <v>48</v>
      </c>
      <c r="G96" s="0" t="n">
        <v>1017</v>
      </c>
      <c r="H96" s="0" t="n">
        <v>35.5843862</v>
      </c>
      <c r="I96" s="0" t="n">
        <v>-108.248663</v>
      </c>
    </row>
    <row r="97" customFormat="false" ht="15.75" hidden="false" customHeight="false" outlineLevel="0" collapsed="false">
      <c r="A97" s="0" t="n">
        <v>528809196</v>
      </c>
      <c r="B97" s="0" t="s">
        <v>12</v>
      </c>
      <c r="C97" s="0" t="n">
        <v>1200</v>
      </c>
      <c r="E97" s="22" t="n">
        <v>45386</v>
      </c>
      <c r="F97" s="0" t="n">
        <v>208</v>
      </c>
      <c r="G97" s="0" t="n">
        <v>987</v>
      </c>
      <c r="H97" s="0" t="n">
        <v>35.37317969</v>
      </c>
      <c r="I97" s="0" t="n">
        <v>-108.1510231</v>
      </c>
    </row>
    <row r="98" customFormat="false" ht="15.75" hidden="false" customHeight="false" outlineLevel="0" collapsed="false">
      <c r="A98" s="0" t="n">
        <v>528809206</v>
      </c>
      <c r="B98" s="0" t="s">
        <v>12</v>
      </c>
      <c r="C98" s="0" t="n">
        <v>1200</v>
      </c>
      <c r="D98" s="0" t="n">
        <v>1</v>
      </c>
      <c r="E98" s="22" t="n">
        <v>45386</v>
      </c>
      <c r="F98" s="0" t="n">
        <v>208</v>
      </c>
      <c r="G98" s="0" t="n">
        <v>1048</v>
      </c>
      <c r="H98" s="0" t="n">
        <v>35.37318493</v>
      </c>
      <c r="I98" s="0" t="n">
        <v>-108.1510895</v>
      </c>
    </row>
    <row r="99" customFormat="false" ht="15.75" hidden="false" customHeight="false" outlineLevel="0" collapsed="false">
      <c r="A99" s="0" t="n">
        <v>528809251</v>
      </c>
      <c r="B99" s="0" t="s">
        <v>12</v>
      </c>
      <c r="C99" s="0" t="n">
        <v>1000</v>
      </c>
      <c r="D99" s="0" t="n">
        <v>1</v>
      </c>
      <c r="E99" s="22" t="n">
        <v>45448</v>
      </c>
      <c r="F99" s="0" t="n">
        <v>146</v>
      </c>
      <c r="G99" s="0" t="n">
        <v>533</v>
      </c>
      <c r="H99" s="0" t="n">
        <v>35.72654789</v>
      </c>
      <c r="I99" s="0" t="n">
        <v>-108.4424246</v>
      </c>
    </row>
    <row r="100" customFormat="false" ht="15.75" hidden="false" customHeight="false" outlineLevel="0" collapsed="false">
      <c r="A100" s="0" t="n">
        <v>528809299</v>
      </c>
      <c r="B100" s="0" t="s">
        <v>12</v>
      </c>
      <c r="C100" s="0" t="n">
        <v>275</v>
      </c>
      <c r="D100" s="0" t="n">
        <v>1</v>
      </c>
      <c r="E100" s="22" t="n">
        <v>45453</v>
      </c>
      <c r="F100" s="0" t="n">
        <v>141</v>
      </c>
      <c r="G100" s="0" t="n">
        <v>275</v>
      </c>
      <c r="H100" s="0" t="n">
        <v>35.57641732</v>
      </c>
      <c r="I100" s="0" t="n">
        <v>-108.4521383</v>
      </c>
    </row>
    <row r="101" customFormat="false" ht="15.75" hidden="false" customHeight="false" outlineLevel="0" collapsed="false">
      <c r="A101" s="0" t="n">
        <v>528809309</v>
      </c>
      <c r="B101" s="0" t="s">
        <v>12</v>
      </c>
      <c r="C101" s="0" t="n">
        <v>275</v>
      </c>
      <c r="D101" s="0" t="n">
        <v>1</v>
      </c>
      <c r="E101" s="22" t="n">
        <v>45399</v>
      </c>
      <c r="F101" s="0" t="n">
        <v>195</v>
      </c>
      <c r="G101" s="0" t="n">
        <v>253</v>
      </c>
      <c r="H101" s="0" t="n">
        <v>35.57554188</v>
      </c>
      <c r="I101" s="0" t="n">
        <v>-108.4520665</v>
      </c>
    </row>
    <row r="102" customFormat="false" ht="15.75" hidden="false" customHeight="false" outlineLevel="0" collapsed="false">
      <c r="A102" s="0" t="n">
        <v>528809316</v>
      </c>
      <c r="B102" s="0" t="s">
        <v>12</v>
      </c>
      <c r="C102" s="0" t="n">
        <v>275</v>
      </c>
      <c r="D102" s="0" t="n">
        <v>1</v>
      </c>
      <c r="E102" s="22" t="n">
        <v>45139</v>
      </c>
      <c r="F102" s="0" t="n">
        <v>455</v>
      </c>
      <c r="G102" s="0" t="n">
        <v>275</v>
      </c>
      <c r="H102" s="0" t="n">
        <v>35.58090713</v>
      </c>
      <c r="I102" s="0" t="n">
        <v>-108.4653669</v>
      </c>
    </row>
    <row r="103" customFormat="false" ht="15.75" hidden="false" customHeight="false" outlineLevel="0" collapsed="false">
      <c r="A103" s="0" t="n">
        <v>528809323</v>
      </c>
      <c r="B103" s="0" t="s">
        <v>12</v>
      </c>
      <c r="C103" s="0" t="n">
        <v>1475</v>
      </c>
      <c r="D103" s="0" t="n">
        <v>1</v>
      </c>
      <c r="E103" s="22" t="n">
        <v>45561</v>
      </c>
      <c r="F103" s="0" t="n">
        <v>33</v>
      </c>
      <c r="G103" s="0" t="n">
        <v>1308</v>
      </c>
      <c r="H103" s="0" t="n">
        <v>35.42384044</v>
      </c>
      <c r="I103" s="0" t="n">
        <v>-108.0384787</v>
      </c>
    </row>
    <row r="104" customFormat="false" ht="15.75" hidden="false" customHeight="false" outlineLevel="0" collapsed="false">
      <c r="A104" s="0" t="n">
        <v>528809347</v>
      </c>
      <c r="B104" s="0" t="s">
        <v>12</v>
      </c>
      <c r="C104" s="0" t="n">
        <v>1200</v>
      </c>
      <c r="D104" s="0" t="n">
        <v>1</v>
      </c>
      <c r="E104" s="22" t="n">
        <v>45484</v>
      </c>
      <c r="F104" s="0" t="n">
        <v>110</v>
      </c>
      <c r="G104" s="0" t="n">
        <v>678</v>
      </c>
      <c r="H104" s="0" t="n">
        <v>35.62227665</v>
      </c>
      <c r="I104" s="0" t="n">
        <v>-108.0863882</v>
      </c>
    </row>
    <row r="105" customFormat="false" ht="15.75" hidden="false" customHeight="false" outlineLevel="0" collapsed="false">
      <c r="A105" s="0" t="n">
        <v>528813764</v>
      </c>
      <c r="B105" s="0" t="s">
        <v>12</v>
      </c>
      <c r="C105" s="0" t="n">
        <v>1275</v>
      </c>
      <c r="D105" s="0" t="n">
        <v>1</v>
      </c>
      <c r="E105" s="22" t="n">
        <v>45167</v>
      </c>
      <c r="F105" s="0" t="n">
        <v>427</v>
      </c>
      <c r="G105" s="0" t="n">
        <v>1550</v>
      </c>
      <c r="H105" s="0" t="n">
        <v>35.35165361</v>
      </c>
      <c r="I105" s="0" t="n">
        <v>-108.1362653</v>
      </c>
    </row>
    <row r="106" customFormat="false" ht="15.75" hidden="false" customHeight="false" outlineLevel="0" collapsed="false">
      <c r="A106" s="0" t="n">
        <v>528813771</v>
      </c>
      <c r="B106" s="0" t="s">
        <v>12</v>
      </c>
      <c r="C106" s="0" t="n">
        <v>2200</v>
      </c>
      <c r="D106" s="0" t="n">
        <v>1</v>
      </c>
      <c r="E106" s="22" t="n">
        <v>45167</v>
      </c>
      <c r="F106" s="0" t="n">
        <v>427</v>
      </c>
      <c r="G106" s="0" t="n">
        <v>1050</v>
      </c>
      <c r="H106" s="0" t="n">
        <v>35.3513238</v>
      </c>
      <c r="I106" s="0" t="n">
        <v>-108.1338143</v>
      </c>
    </row>
    <row r="107" customFormat="false" ht="15.75" hidden="false" customHeight="false" outlineLevel="0" collapsed="false">
      <c r="A107" s="0" t="n">
        <v>528813788</v>
      </c>
      <c r="B107" s="0" t="s">
        <v>12</v>
      </c>
      <c r="C107" s="0" t="n">
        <v>275</v>
      </c>
      <c r="D107" s="0" t="n">
        <v>1</v>
      </c>
      <c r="E107" s="22" t="n">
        <v>45483</v>
      </c>
      <c r="F107" s="0" t="n">
        <v>111</v>
      </c>
      <c r="G107" s="0" t="n">
        <v>128</v>
      </c>
      <c r="H107" s="0" t="n">
        <v>35.40683437</v>
      </c>
      <c r="I107" s="0" t="n">
        <v>-108.2085165</v>
      </c>
    </row>
    <row r="108" customFormat="false" ht="15.75" hidden="false" customHeight="false" outlineLevel="0" collapsed="false">
      <c r="A108" s="0" t="n">
        <v>528813805</v>
      </c>
      <c r="B108" s="0" t="s">
        <v>12</v>
      </c>
      <c r="C108" s="0" t="n">
        <v>275</v>
      </c>
      <c r="D108" s="0" t="n">
        <v>5</v>
      </c>
      <c r="E108" s="22" t="n">
        <v>45574</v>
      </c>
      <c r="F108" s="0" t="n">
        <v>20</v>
      </c>
      <c r="G108" s="0" t="n">
        <v>522</v>
      </c>
      <c r="H108" s="0" t="n">
        <v>35.6388645</v>
      </c>
      <c r="I108" s="0" t="n">
        <v>-108.026239</v>
      </c>
    </row>
    <row r="109" customFormat="false" ht="15.75" hidden="false" customHeight="false" outlineLevel="0" collapsed="false">
      <c r="A109" s="0" t="n">
        <v>528813812</v>
      </c>
      <c r="B109" s="0" t="s">
        <v>12</v>
      </c>
      <c r="C109" s="0" t="n">
        <v>275</v>
      </c>
      <c r="D109" s="0" t="n">
        <v>1</v>
      </c>
      <c r="E109" s="22" t="n">
        <v>45482</v>
      </c>
      <c r="F109" s="0" t="n">
        <v>112</v>
      </c>
      <c r="G109" s="0" t="n">
        <v>277</v>
      </c>
      <c r="H109" s="0" t="n">
        <v>35.63876205</v>
      </c>
      <c r="I109" s="0" t="n">
        <v>-108.0265045</v>
      </c>
    </row>
    <row r="110" customFormat="false" ht="15.75" hidden="false" customHeight="false" outlineLevel="0" collapsed="false">
      <c r="A110" s="0" t="n">
        <v>528813829</v>
      </c>
      <c r="B110" s="0" t="s">
        <v>12</v>
      </c>
      <c r="C110" s="0" t="n">
        <v>275</v>
      </c>
      <c r="D110" s="0" t="n">
        <v>1</v>
      </c>
      <c r="E110" s="22" t="n">
        <v>45482</v>
      </c>
      <c r="F110" s="0" t="n">
        <v>112</v>
      </c>
      <c r="G110" s="0" t="n">
        <v>274</v>
      </c>
      <c r="H110" s="0" t="n">
        <v>35.64027703</v>
      </c>
      <c r="I110" s="0" t="n">
        <v>-108.0266279</v>
      </c>
    </row>
    <row r="111" customFormat="false" ht="15.75" hidden="false" customHeight="false" outlineLevel="0" collapsed="false">
      <c r="A111" s="0" t="n">
        <v>528813836</v>
      </c>
      <c r="B111" s="0" t="s">
        <v>12</v>
      </c>
      <c r="C111" s="0" t="n">
        <v>1275</v>
      </c>
      <c r="D111" s="0" t="n">
        <v>1</v>
      </c>
      <c r="E111" s="22" t="n">
        <v>45581</v>
      </c>
      <c r="F111" s="0" t="n">
        <v>13</v>
      </c>
      <c r="G111" s="0" t="n">
        <v>423</v>
      </c>
      <c r="H111" s="0" t="n">
        <v>35.75718709</v>
      </c>
      <c r="I111" s="0" t="n">
        <v>-107.4315262</v>
      </c>
    </row>
    <row r="112" customFormat="false" ht="15.75" hidden="false" customHeight="false" outlineLevel="0" collapsed="false">
      <c r="A112" s="0" t="n">
        <v>528813843</v>
      </c>
      <c r="B112" s="0" t="s">
        <v>12</v>
      </c>
      <c r="C112" s="0" t="n">
        <v>275</v>
      </c>
      <c r="D112" s="0" t="n">
        <v>1</v>
      </c>
      <c r="E112" s="22" t="n">
        <v>45581</v>
      </c>
      <c r="F112" s="0" t="n">
        <v>13</v>
      </c>
      <c r="G112" s="0" t="n">
        <v>270</v>
      </c>
      <c r="H112" s="0" t="n">
        <v>35.75718709</v>
      </c>
      <c r="I112" s="0" t="n">
        <v>-107.4315262</v>
      </c>
    </row>
    <row r="113" customFormat="false" ht="15.75" hidden="false" customHeight="false" outlineLevel="0" collapsed="false">
      <c r="A113" s="0" t="n">
        <v>528813850</v>
      </c>
      <c r="B113" s="0" t="s">
        <v>12</v>
      </c>
      <c r="C113" s="0" t="n">
        <v>275</v>
      </c>
      <c r="D113" s="0" t="n">
        <v>1</v>
      </c>
      <c r="E113" s="22" t="n">
        <v>45271</v>
      </c>
      <c r="F113" s="0" t="n">
        <v>323</v>
      </c>
      <c r="G113" s="0" t="n">
        <v>278</v>
      </c>
      <c r="H113" s="0" t="n">
        <v>35.75718709</v>
      </c>
      <c r="I113" s="0" t="n">
        <v>-107.4315262</v>
      </c>
    </row>
    <row r="114" customFormat="false" ht="15.75" hidden="false" customHeight="false" outlineLevel="0" collapsed="false">
      <c r="A114" s="0" t="n">
        <v>528813867</v>
      </c>
      <c r="B114" s="0" t="s">
        <v>12</v>
      </c>
      <c r="C114" s="0" t="n">
        <v>1275</v>
      </c>
      <c r="D114" s="0" t="n">
        <v>1</v>
      </c>
      <c r="E114" s="22" t="n">
        <v>45581</v>
      </c>
      <c r="F114" s="0" t="n">
        <v>13</v>
      </c>
      <c r="G114" s="0" t="n">
        <v>299</v>
      </c>
      <c r="H114" s="0" t="n">
        <v>35.73964808</v>
      </c>
      <c r="I114" s="0" t="n">
        <v>-107.3665141</v>
      </c>
    </row>
    <row r="115" customFormat="false" ht="15.75" hidden="false" customHeight="false" outlineLevel="0" collapsed="false">
      <c r="A115" s="0" t="n">
        <v>528813874</v>
      </c>
      <c r="B115" s="0" t="s">
        <v>12</v>
      </c>
      <c r="C115" s="0" t="n">
        <v>1000</v>
      </c>
      <c r="D115" s="0" t="n">
        <v>1</v>
      </c>
      <c r="E115" s="22" t="n">
        <v>45581</v>
      </c>
      <c r="F115" s="0" t="n">
        <v>13</v>
      </c>
      <c r="G115" s="0" t="n">
        <v>839</v>
      </c>
      <c r="H115" s="0" t="n">
        <v>35.73968496</v>
      </c>
      <c r="I115" s="0" t="n">
        <v>-107.3664946</v>
      </c>
    </row>
    <row r="116" customFormat="false" ht="15.75" hidden="false" customHeight="false" outlineLevel="0" collapsed="false">
      <c r="A116" s="0" t="n">
        <v>528813881</v>
      </c>
      <c r="B116" s="0" t="s">
        <v>12</v>
      </c>
      <c r="C116" s="0" t="n">
        <v>275</v>
      </c>
      <c r="D116" s="0" t="n">
        <v>1</v>
      </c>
      <c r="E116" s="22" t="n">
        <v>45581</v>
      </c>
      <c r="F116" s="0" t="n">
        <v>13</v>
      </c>
      <c r="G116" s="0" t="n">
        <v>275</v>
      </c>
      <c r="H116" s="0" t="n">
        <v>35.73971758</v>
      </c>
      <c r="I116" s="0" t="n">
        <v>-107.3665075</v>
      </c>
    </row>
    <row r="117" customFormat="false" ht="15.75" hidden="false" customHeight="false" outlineLevel="0" collapsed="false">
      <c r="A117" s="0" t="n">
        <v>528813898</v>
      </c>
      <c r="B117" s="0" t="s">
        <v>12</v>
      </c>
      <c r="C117" s="0" t="n">
        <v>275</v>
      </c>
      <c r="D117" s="0" t="n">
        <v>1</v>
      </c>
      <c r="E117" s="22" t="n">
        <v>45468</v>
      </c>
      <c r="F117" s="0" t="n">
        <v>126</v>
      </c>
      <c r="G117" s="0" t="n">
        <v>229</v>
      </c>
      <c r="H117" s="0" t="n">
        <v>35.71965777</v>
      </c>
      <c r="I117" s="0" t="n">
        <v>-107.4521899</v>
      </c>
    </row>
    <row r="118" customFormat="false" ht="15.75" hidden="false" customHeight="false" outlineLevel="0" collapsed="false">
      <c r="A118" s="0" t="n">
        <v>528813908</v>
      </c>
      <c r="B118" s="0" t="s">
        <v>12</v>
      </c>
      <c r="C118" s="0" t="n">
        <v>275</v>
      </c>
      <c r="D118" s="0" t="n">
        <v>1</v>
      </c>
      <c r="E118" s="22" t="n">
        <v>45118</v>
      </c>
      <c r="F118" s="0" t="n">
        <v>476</v>
      </c>
      <c r="G118" s="0" t="n">
        <v>276</v>
      </c>
      <c r="H118" s="0" t="n">
        <v>35.75704997</v>
      </c>
      <c r="I118" s="0" t="n">
        <v>-107.4307805</v>
      </c>
    </row>
    <row r="119" customFormat="false" ht="15.75" hidden="false" customHeight="false" outlineLevel="0" collapsed="false">
      <c r="A119" s="0" t="n">
        <v>528813915</v>
      </c>
      <c r="B119" s="0" t="s">
        <v>12</v>
      </c>
      <c r="C119" s="0" t="n">
        <v>275</v>
      </c>
      <c r="D119" s="0" t="n">
        <v>1</v>
      </c>
      <c r="E119" s="22" t="n">
        <v>45530</v>
      </c>
      <c r="F119" s="0" t="n">
        <v>64</v>
      </c>
      <c r="G119" s="0" t="n">
        <v>825</v>
      </c>
      <c r="H119" s="0" t="n">
        <v>35.75620271</v>
      </c>
      <c r="I119" s="0" t="n">
        <v>-107.4310716</v>
      </c>
    </row>
    <row r="120" customFormat="false" ht="15.75" hidden="false" customHeight="false" outlineLevel="0" collapsed="false">
      <c r="A120" s="0" t="n">
        <v>528813922</v>
      </c>
      <c r="B120" s="0" t="s">
        <v>12</v>
      </c>
      <c r="C120" s="0" t="n">
        <v>275</v>
      </c>
      <c r="D120" s="0" t="n">
        <v>1</v>
      </c>
      <c r="E120" s="22" t="n">
        <v>45468</v>
      </c>
      <c r="F120" s="0" t="n">
        <v>126</v>
      </c>
      <c r="G120" s="0" t="n">
        <v>270</v>
      </c>
      <c r="H120" s="0" t="n">
        <v>35.75651724</v>
      </c>
      <c r="I120" s="0" t="n">
        <v>-107.4315664</v>
      </c>
    </row>
    <row r="121" customFormat="false" ht="15.75" hidden="false" customHeight="false" outlineLevel="0" collapsed="false">
      <c r="A121" s="0" t="n">
        <v>528813939</v>
      </c>
      <c r="B121" s="0" t="s">
        <v>12</v>
      </c>
      <c r="C121" s="0" t="n">
        <v>1275</v>
      </c>
      <c r="D121" s="0" t="n">
        <v>1</v>
      </c>
      <c r="E121" s="22" t="n">
        <v>45118</v>
      </c>
      <c r="F121" s="0" t="n">
        <v>476</v>
      </c>
      <c r="G121" s="0" t="n">
        <v>993</v>
      </c>
      <c r="H121" s="0" t="n">
        <v>35.75630502</v>
      </c>
      <c r="I121" s="0" t="n">
        <v>-107.431781</v>
      </c>
    </row>
    <row r="122" customFormat="false" ht="15.75" hidden="false" customHeight="false" outlineLevel="0" collapsed="false">
      <c r="A122" s="0" t="n">
        <v>528813946</v>
      </c>
      <c r="B122" s="0" t="s">
        <v>12</v>
      </c>
      <c r="C122" s="0" t="n">
        <v>275</v>
      </c>
      <c r="D122" s="0" t="n">
        <v>1</v>
      </c>
      <c r="E122" s="22" t="n">
        <v>45530</v>
      </c>
      <c r="F122" s="0" t="n">
        <v>64</v>
      </c>
      <c r="G122" s="0" t="n">
        <v>550</v>
      </c>
      <c r="H122" s="0" t="n">
        <v>35.75611782</v>
      </c>
      <c r="I122" s="0" t="n">
        <v>-107.4315597</v>
      </c>
    </row>
    <row r="123" customFormat="false" ht="15.75" hidden="false" customHeight="false" outlineLevel="0" collapsed="false">
      <c r="A123" s="0" t="n">
        <v>528813960</v>
      </c>
      <c r="B123" s="0" t="s">
        <v>12</v>
      </c>
      <c r="C123" s="0" t="n">
        <v>275</v>
      </c>
      <c r="D123" s="0" t="n">
        <v>1</v>
      </c>
      <c r="E123" s="22" t="n">
        <v>45468</v>
      </c>
      <c r="F123" s="0" t="n">
        <v>126</v>
      </c>
      <c r="G123" s="0" t="n">
        <v>275</v>
      </c>
      <c r="H123" s="0" t="n">
        <v>35.7002706</v>
      </c>
      <c r="I123" s="0" t="n">
        <v>-107.3224354</v>
      </c>
    </row>
    <row r="124" customFormat="false" ht="15.75" hidden="false" customHeight="false" outlineLevel="0" collapsed="false">
      <c r="A124" s="0" t="n">
        <v>528813977</v>
      </c>
      <c r="B124" s="0" t="s">
        <v>12</v>
      </c>
      <c r="C124" s="0" t="n">
        <v>2200</v>
      </c>
      <c r="D124" s="0" t="n">
        <v>1</v>
      </c>
      <c r="E124" s="22" t="n">
        <v>45468</v>
      </c>
      <c r="F124" s="0" t="n">
        <v>126</v>
      </c>
      <c r="G124" s="0" t="n">
        <v>400</v>
      </c>
      <c r="H124" s="0" t="n">
        <v>35.70062455</v>
      </c>
      <c r="I124" s="0" t="n">
        <v>-107.3222919</v>
      </c>
    </row>
    <row r="125" customFormat="false" ht="15.75" hidden="false" customHeight="false" outlineLevel="0" collapsed="false">
      <c r="A125" s="0" t="n">
        <v>528813984</v>
      </c>
      <c r="B125" s="0" t="s">
        <v>12</v>
      </c>
      <c r="C125" s="0" t="n">
        <v>1275</v>
      </c>
      <c r="D125" s="0" t="n">
        <v>1</v>
      </c>
      <c r="E125" s="22" t="n">
        <v>45468</v>
      </c>
      <c r="F125" s="0" t="n">
        <v>126</v>
      </c>
      <c r="G125" s="0" t="n">
        <v>300</v>
      </c>
      <c r="H125" s="0" t="n">
        <v>35.7007694</v>
      </c>
      <c r="I125" s="0" t="n">
        <v>-107.3220934</v>
      </c>
    </row>
    <row r="126" customFormat="false" ht="15.75" hidden="false" customHeight="false" outlineLevel="0" collapsed="false">
      <c r="A126" s="0" t="n">
        <v>528813991</v>
      </c>
      <c r="B126" s="0" t="s">
        <v>12</v>
      </c>
      <c r="C126" s="0" t="n">
        <v>1275</v>
      </c>
      <c r="D126" s="0" t="n">
        <v>1</v>
      </c>
      <c r="E126" s="22" t="n">
        <v>45468</v>
      </c>
      <c r="F126" s="0" t="n">
        <v>126</v>
      </c>
      <c r="G126" s="0" t="n">
        <v>295</v>
      </c>
      <c r="H126" s="0" t="n">
        <v>35.70127473</v>
      </c>
      <c r="I126" s="0" t="n">
        <v>-107.3223911</v>
      </c>
    </row>
    <row r="127" customFormat="false" ht="15.75" hidden="false" customHeight="false" outlineLevel="0" collapsed="false">
      <c r="A127" s="0" t="n">
        <v>528814002</v>
      </c>
      <c r="B127" s="0" t="s">
        <v>12</v>
      </c>
      <c r="C127" s="0" t="n">
        <v>1275</v>
      </c>
      <c r="D127" s="0" t="n">
        <v>1</v>
      </c>
      <c r="E127" s="22" t="n">
        <v>45568</v>
      </c>
      <c r="F127" s="0" t="n">
        <v>26</v>
      </c>
      <c r="G127" s="0" t="n">
        <v>435</v>
      </c>
      <c r="H127" s="0" t="n">
        <v>35.35910712</v>
      </c>
      <c r="I127" s="0" t="n">
        <v>-108.0558318</v>
      </c>
    </row>
    <row r="128" customFormat="false" ht="15.75" hidden="false" customHeight="false" outlineLevel="0" collapsed="false">
      <c r="A128" s="0" t="n">
        <v>528814064</v>
      </c>
      <c r="B128" s="0" t="s">
        <v>12</v>
      </c>
      <c r="C128" s="0" t="n">
        <v>1275</v>
      </c>
      <c r="D128" s="0" t="n">
        <v>1</v>
      </c>
      <c r="E128" s="22" t="n">
        <v>45327</v>
      </c>
      <c r="F128" s="0" t="n">
        <v>267</v>
      </c>
      <c r="G128" s="0" t="n">
        <v>451</v>
      </c>
      <c r="H128" s="0" t="n">
        <v>35.67059568</v>
      </c>
      <c r="I128" s="0" t="n">
        <v>-107.7193111</v>
      </c>
    </row>
    <row r="129" customFormat="false" ht="15.75" hidden="false" customHeight="false" outlineLevel="0" collapsed="false">
      <c r="A129" s="0" t="n">
        <v>528814071</v>
      </c>
      <c r="B129" s="0" t="s">
        <v>12</v>
      </c>
      <c r="C129" s="0" t="n">
        <v>275</v>
      </c>
      <c r="D129" s="0" t="n">
        <v>1</v>
      </c>
      <c r="E129" s="22" t="n">
        <v>45327</v>
      </c>
      <c r="F129" s="0" t="n">
        <v>267</v>
      </c>
      <c r="G129" s="0" t="n">
        <v>271</v>
      </c>
      <c r="H129" s="0" t="n">
        <v>35.67187473</v>
      </c>
      <c r="I129" s="0" t="n">
        <v>-107.721709</v>
      </c>
    </row>
    <row r="130" customFormat="false" ht="15.75" hidden="false" customHeight="false" outlineLevel="0" collapsed="false">
      <c r="A130" s="0" t="n">
        <v>528814088</v>
      </c>
      <c r="B130" s="0" t="s">
        <v>12</v>
      </c>
      <c r="C130" s="0" t="n">
        <v>275</v>
      </c>
      <c r="D130" s="0" t="n">
        <v>1</v>
      </c>
      <c r="E130" s="22" t="n">
        <v>45327</v>
      </c>
      <c r="F130" s="0" t="n">
        <v>267</v>
      </c>
      <c r="G130" s="0" t="n">
        <v>285</v>
      </c>
      <c r="H130" s="0" t="n">
        <v>35.67291735</v>
      </c>
      <c r="I130" s="0" t="n">
        <v>-107.7232003</v>
      </c>
    </row>
    <row r="131" customFormat="false" ht="15.75" hidden="false" customHeight="false" outlineLevel="0" collapsed="false">
      <c r="A131" s="0" t="n">
        <v>528814095</v>
      </c>
      <c r="B131" s="0" t="s">
        <v>12</v>
      </c>
      <c r="C131" s="0" t="n">
        <v>275</v>
      </c>
      <c r="D131" s="0" t="n">
        <v>1</v>
      </c>
      <c r="E131" s="22" t="n">
        <v>45327</v>
      </c>
      <c r="F131" s="0" t="n">
        <v>267</v>
      </c>
      <c r="G131" s="0" t="n">
        <v>82</v>
      </c>
      <c r="H131" s="0" t="n">
        <v>35.67323111</v>
      </c>
      <c r="I131" s="0" t="n">
        <v>-107.7231172</v>
      </c>
    </row>
    <row r="132" customFormat="false" ht="15.75" hidden="false" customHeight="false" outlineLevel="0" collapsed="false">
      <c r="A132" s="0" t="n">
        <v>528814105</v>
      </c>
      <c r="B132" s="0" t="s">
        <v>12</v>
      </c>
      <c r="C132" s="0" t="n">
        <v>275</v>
      </c>
      <c r="D132" s="0" t="n">
        <v>1</v>
      </c>
      <c r="E132" s="22" t="n">
        <v>45327</v>
      </c>
      <c r="F132" s="0" t="n">
        <v>267</v>
      </c>
      <c r="G132" s="0" t="n">
        <v>253</v>
      </c>
      <c r="H132" s="0" t="n">
        <v>35.67360806</v>
      </c>
      <c r="I132" s="0" t="n">
        <v>-107.7231225</v>
      </c>
    </row>
    <row r="133" customFormat="false" ht="15.75" hidden="false" customHeight="false" outlineLevel="0" collapsed="false">
      <c r="A133" s="0" t="n">
        <v>528814112</v>
      </c>
      <c r="B133" s="0" t="s">
        <v>12</v>
      </c>
      <c r="C133" s="0" t="n">
        <v>275</v>
      </c>
      <c r="D133" s="0" t="n">
        <v>1</v>
      </c>
      <c r="E133" s="22" t="n">
        <v>45349</v>
      </c>
      <c r="F133" s="0" t="n">
        <v>245</v>
      </c>
      <c r="G133" s="0" t="n">
        <v>275</v>
      </c>
      <c r="H133" s="0" t="n">
        <v>35.69708224</v>
      </c>
      <c r="I133" s="0" t="n">
        <v>-107.7298737</v>
      </c>
    </row>
    <row r="134" customFormat="false" ht="15.75" hidden="false" customHeight="false" outlineLevel="0" collapsed="false">
      <c r="A134" s="0" t="n">
        <v>528814129</v>
      </c>
      <c r="B134" s="0" t="s">
        <v>12</v>
      </c>
      <c r="C134" s="0" t="n">
        <v>1275</v>
      </c>
      <c r="D134" s="0" t="n">
        <v>1</v>
      </c>
      <c r="E134" s="22" t="n">
        <v>45418</v>
      </c>
      <c r="F134" s="0" t="n">
        <v>176</v>
      </c>
      <c r="G134" s="0" t="n">
        <v>625</v>
      </c>
      <c r="H134" s="0" t="n">
        <v>35.70469379</v>
      </c>
      <c r="I134" s="0" t="n">
        <v>-107.7217627</v>
      </c>
    </row>
    <row r="135" customFormat="false" ht="15.75" hidden="false" customHeight="false" outlineLevel="0" collapsed="false">
      <c r="A135" s="0" t="n">
        <v>528814136</v>
      </c>
      <c r="B135" s="0" t="s">
        <v>12</v>
      </c>
      <c r="C135" s="0" t="n">
        <v>275</v>
      </c>
      <c r="D135" s="0" t="n">
        <v>1</v>
      </c>
      <c r="E135" s="22" t="n">
        <v>45418</v>
      </c>
      <c r="F135" s="0" t="n">
        <v>176</v>
      </c>
      <c r="G135" s="0" t="n">
        <v>189</v>
      </c>
      <c r="H135" s="0" t="n">
        <v>35.70467201</v>
      </c>
      <c r="I135" s="0" t="n">
        <v>-107.7221435</v>
      </c>
    </row>
    <row r="136" customFormat="false" ht="15.75" hidden="false" customHeight="false" outlineLevel="0" collapsed="false">
      <c r="A136" s="0" t="n">
        <v>528814143</v>
      </c>
      <c r="B136" s="0" t="s">
        <v>12</v>
      </c>
      <c r="C136" s="0" t="n">
        <v>1200</v>
      </c>
      <c r="D136" s="0" t="n">
        <v>1</v>
      </c>
      <c r="E136" s="22" t="n">
        <v>45418</v>
      </c>
      <c r="F136" s="0" t="n">
        <v>176</v>
      </c>
      <c r="G136" s="0" t="n">
        <v>436</v>
      </c>
      <c r="H136" s="0" t="n">
        <v>35.70705041</v>
      </c>
      <c r="I136" s="0" t="n">
        <v>-107.7234095</v>
      </c>
    </row>
    <row r="137" customFormat="false" ht="15.75" hidden="false" customHeight="false" outlineLevel="0" collapsed="false">
      <c r="A137" s="0" t="n">
        <v>528814150</v>
      </c>
      <c r="B137" s="0" t="s">
        <v>12</v>
      </c>
      <c r="C137" s="0" t="n">
        <v>1000</v>
      </c>
      <c r="D137" s="0" t="n">
        <v>1</v>
      </c>
      <c r="E137" s="22" t="n">
        <v>45418</v>
      </c>
      <c r="F137" s="0" t="n">
        <v>176</v>
      </c>
      <c r="G137" s="0" t="n">
        <v>322</v>
      </c>
      <c r="H137" s="0" t="n">
        <v>35.70852707</v>
      </c>
      <c r="I137" s="0" t="n">
        <v>-107.7220255</v>
      </c>
    </row>
    <row r="138" customFormat="false" ht="15.75" hidden="false" customHeight="false" outlineLevel="0" collapsed="false">
      <c r="A138" s="0" t="n">
        <v>528814167</v>
      </c>
      <c r="B138" s="0" t="s">
        <v>12</v>
      </c>
      <c r="C138" s="0" t="n">
        <v>275</v>
      </c>
      <c r="D138" s="0" t="n">
        <v>1</v>
      </c>
      <c r="E138" s="22" t="n">
        <v>45553</v>
      </c>
      <c r="F138" s="0" t="n">
        <v>41</v>
      </c>
      <c r="G138" s="0" t="n">
        <v>219</v>
      </c>
      <c r="H138" s="0" t="n">
        <v>35.60329348</v>
      </c>
      <c r="I138" s="0" t="n">
        <v>-108.50559</v>
      </c>
    </row>
    <row r="139" customFormat="false" ht="15.75" hidden="false" customHeight="false" outlineLevel="0" collapsed="false">
      <c r="A139" s="0" t="n">
        <v>528814174</v>
      </c>
      <c r="B139" s="0" t="s">
        <v>12</v>
      </c>
      <c r="C139" s="0" t="n">
        <v>275</v>
      </c>
      <c r="D139" s="0" t="n">
        <v>1</v>
      </c>
      <c r="E139" s="22" t="n">
        <v>45553</v>
      </c>
      <c r="F139" s="0" t="n">
        <v>41</v>
      </c>
      <c r="G139" s="0" t="n">
        <v>275</v>
      </c>
      <c r="H139" s="0" t="n">
        <v>35.60370947</v>
      </c>
      <c r="I139" s="0" t="n">
        <v>-108.5060312</v>
      </c>
    </row>
    <row r="140" customFormat="false" ht="15.75" hidden="false" customHeight="false" outlineLevel="0" collapsed="false">
      <c r="A140" s="0" t="n">
        <v>528814181</v>
      </c>
      <c r="B140" s="0" t="s">
        <v>12</v>
      </c>
      <c r="C140" s="0" t="n">
        <v>1275</v>
      </c>
      <c r="D140" s="0" t="n">
        <v>1</v>
      </c>
      <c r="E140" s="22" t="n">
        <v>45553</v>
      </c>
      <c r="F140" s="0" t="n">
        <v>41</v>
      </c>
      <c r="G140" s="0" t="n">
        <v>430</v>
      </c>
      <c r="H140" s="0" t="n">
        <v>35.60358408</v>
      </c>
      <c r="I140" s="0" t="n">
        <v>-108.5058931</v>
      </c>
    </row>
    <row r="141" customFormat="false" ht="15.75" hidden="false" customHeight="false" outlineLevel="0" collapsed="false">
      <c r="A141" s="0" t="n">
        <v>528814198</v>
      </c>
      <c r="B141" s="0" t="s">
        <v>12</v>
      </c>
      <c r="C141" s="0" t="n">
        <v>275</v>
      </c>
      <c r="D141" s="0" t="n">
        <v>1</v>
      </c>
      <c r="E141" s="22" t="n">
        <v>45532</v>
      </c>
      <c r="F141" s="0" t="n">
        <v>62</v>
      </c>
      <c r="G141" s="0" t="n">
        <v>276</v>
      </c>
      <c r="H141" s="0" t="n">
        <v>35.55157835</v>
      </c>
      <c r="I141" s="0" t="n">
        <v>-108.2802683</v>
      </c>
    </row>
    <row r="142" customFormat="false" ht="15.75" hidden="false" customHeight="false" outlineLevel="0" collapsed="false">
      <c r="A142" s="0" t="n">
        <v>528814208</v>
      </c>
      <c r="B142" s="0" t="s">
        <v>12</v>
      </c>
      <c r="C142" s="0" t="n">
        <v>1200</v>
      </c>
      <c r="D142" s="0" t="n">
        <v>1</v>
      </c>
      <c r="E142" s="22" t="n">
        <v>45532</v>
      </c>
      <c r="F142" s="0" t="n">
        <v>62</v>
      </c>
      <c r="G142" s="0" t="n">
        <v>356</v>
      </c>
      <c r="H142" s="0" t="n">
        <v>35.54724979</v>
      </c>
      <c r="I142" s="0" t="n">
        <v>-108.2810059</v>
      </c>
    </row>
    <row r="143" customFormat="false" ht="15.75" hidden="false" customHeight="false" outlineLevel="0" collapsed="false">
      <c r="A143" s="0" t="n">
        <v>528814215</v>
      </c>
      <c r="B143" s="0" t="s">
        <v>12</v>
      </c>
      <c r="C143" s="0" t="n">
        <v>275</v>
      </c>
      <c r="D143" s="0" t="n">
        <v>1</v>
      </c>
      <c r="E143" s="22" t="n">
        <v>45532</v>
      </c>
      <c r="F143" s="0" t="n">
        <v>62</v>
      </c>
      <c r="G143" s="0" t="n">
        <v>276</v>
      </c>
      <c r="H143" s="0" t="n">
        <v>35.54604949</v>
      </c>
      <c r="I143" s="0" t="n">
        <v>-108.2815745</v>
      </c>
    </row>
    <row r="144" customFormat="false" ht="15.75" hidden="false" customHeight="false" outlineLevel="0" collapsed="false">
      <c r="A144" s="0" t="n">
        <v>528814222</v>
      </c>
      <c r="B144" s="0" t="s">
        <v>12</v>
      </c>
      <c r="C144" s="0" t="n">
        <v>275</v>
      </c>
      <c r="D144" s="0" t="n">
        <v>1</v>
      </c>
      <c r="E144" s="22" t="n">
        <v>45148</v>
      </c>
      <c r="F144" s="0" t="n">
        <v>446</v>
      </c>
      <c r="G144" s="0" t="n">
        <v>276</v>
      </c>
      <c r="H144" s="0" t="n">
        <v>35.61753186</v>
      </c>
      <c r="I144" s="0" t="n">
        <v>-108.4438643</v>
      </c>
    </row>
    <row r="145" customFormat="false" ht="15.75" hidden="false" customHeight="false" outlineLevel="0" collapsed="false">
      <c r="A145" s="0" t="n">
        <v>528814253</v>
      </c>
      <c r="B145" s="0" t="s">
        <v>12</v>
      </c>
      <c r="C145" s="0" t="n">
        <v>275</v>
      </c>
      <c r="D145" s="0" t="n">
        <v>1</v>
      </c>
      <c r="E145" s="22" t="n">
        <v>45545</v>
      </c>
      <c r="F145" s="0" t="n">
        <v>49</v>
      </c>
      <c r="G145" s="0" t="n">
        <v>275</v>
      </c>
      <c r="H145" s="0" t="n">
        <v>35.69436808</v>
      </c>
      <c r="I145" s="0" t="n">
        <v>-108.0171061</v>
      </c>
    </row>
    <row r="146" customFormat="false" ht="15.75" hidden="false" customHeight="false" outlineLevel="0" collapsed="false">
      <c r="A146" s="0" t="n">
        <v>528814260</v>
      </c>
      <c r="B146" s="0" t="s">
        <v>12</v>
      </c>
      <c r="C146" s="0" t="n">
        <v>275</v>
      </c>
      <c r="D146" s="0" t="n">
        <v>1</v>
      </c>
      <c r="E146" s="22" t="n">
        <v>45545</v>
      </c>
      <c r="F146" s="0" t="n">
        <v>49</v>
      </c>
      <c r="G146" s="0" t="n">
        <v>275</v>
      </c>
      <c r="H146" s="0" t="n">
        <v>35.69447482</v>
      </c>
      <c r="I146" s="0" t="n">
        <v>-108.0170497</v>
      </c>
    </row>
    <row r="147" customFormat="false" ht="15.75" hidden="false" customHeight="false" outlineLevel="0" collapsed="false">
      <c r="A147" s="0" t="n">
        <v>528814277</v>
      </c>
      <c r="B147" s="0" t="s">
        <v>12</v>
      </c>
      <c r="C147" s="0" t="n">
        <v>1000</v>
      </c>
      <c r="D147" s="0" t="n">
        <v>1</v>
      </c>
      <c r="E147" s="22" t="n">
        <v>45435</v>
      </c>
      <c r="F147" s="0" t="n">
        <v>159</v>
      </c>
      <c r="G147" s="0" t="n">
        <v>55</v>
      </c>
      <c r="H147" s="0" t="n">
        <v>35.37257305</v>
      </c>
      <c r="I147" s="0" t="n">
        <v>-108.0918109</v>
      </c>
    </row>
    <row r="148" customFormat="false" ht="15.75" hidden="false" customHeight="false" outlineLevel="0" collapsed="false">
      <c r="A148" s="0" t="n">
        <v>528814284</v>
      </c>
      <c r="B148" s="0" t="s">
        <v>12</v>
      </c>
      <c r="C148" s="0" t="n">
        <v>275</v>
      </c>
      <c r="D148" s="0" t="n">
        <v>1</v>
      </c>
      <c r="E148" s="22" t="n">
        <v>45568</v>
      </c>
      <c r="F148" s="0" t="n">
        <v>26</v>
      </c>
      <c r="G148" s="0" t="n">
        <v>270</v>
      </c>
      <c r="H148" s="0" t="n">
        <v>35.37089991</v>
      </c>
      <c r="I148" s="0" t="n">
        <v>-108.0914435</v>
      </c>
    </row>
    <row r="149" customFormat="false" ht="15.75" hidden="false" customHeight="false" outlineLevel="0" collapsed="false">
      <c r="A149" s="0" t="n">
        <v>528814291</v>
      </c>
      <c r="B149" s="0" t="s">
        <v>12</v>
      </c>
      <c r="C149" s="0" t="n">
        <v>275</v>
      </c>
      <c r="D149" s="0" t="n">
        <v>1</v>
      </c>
      <c r="E149" s="22" t="n">
        <v>45440</v>
      </c>
      <c r="F149" s="0" t="n">
        <v>154</v>
      </c>
      <c r="G149" s="0" t="n">
        <v>270</v>
      </c>
      <c r="H149" s="0" t="n">
        <v>35.37072712</v>
      </c>
      <c r="I149" s="0" t="n">
        <v>-108.0914757</v>
      </c>
    </row>
    <row r="150" customFormat="false" ht="15.75" hidden="false" customHeight="false" outlineLevel="0" collapsed="false">
      <c r="A150" s="0" t="n">
        <v>528814301</v>
      </c>
      <c r="B150" s="0" t="s">
        <v>12</v>
      </c>
      <c r="C150" s="0" t="n">
        <v>275</v>
      </c>
      <c r="D150" s="0" t="n">
        <v>1</v>
      </c>
      <c r="E150" s="22" t="n">
        <v>45153</v>
      </c>
      <c r="F150" s="0" t="n">
        <v>441</v>
      </c>
      <c r="G150" s="0" t="n">
        <v>276</v>
      </c>
      <c r="H150" s="0" t="n">
        <v>35.37271083</v>
      </c>
      <c r="I150" s="0" t="n">
        <v>-108.0948633</v>
      </c>
    </row>
    <row r="151" customFormat="false" ht="15.75" hidden="false" customHeight="false" outlineLevel="0" collapsed="false">
      <c r="A151" s="0" t="n">
        <v>528814325</v>
      </c>
      <c r="B151" s="0" t="s">
        <v>12</v>
      </c>
      <c r="C151" s="0" t="n">
        <v>275</v>
      </c>
      <c r="D151" s="0" t="n">
        <v>1</v>
      </c>
      <c r="E151" s="22" t="n">
        <v>45217</v>
      </c>
      <c r="F151" s="0" t="n">
        <v>377</v>
      </c>
      <c r="G151" s="0" t="n">
        <v>283</v>
      </c>
      <c r="H151" s="0" t="n">
        <v>35.60113226</v>
      </c>
      <c r="I151" s="0" t="n">
        <v>-107.9944038</v>
      </c>
    </row>
    <row r="152" customFormat="false" ht="15.75" hidden="false" customHeight="false" outlineLevel="0" collapsed="false">
      <c r="A152" s="0" t="n">
        <v>528814332</v>
      </c>
      <c r="B152" s="0" t="s">
        <v>12</v>
      </c>
      <c r="C152" s="0" t="n">
        <v>275</v>
      </c>
      <c r="D152" s="0" t="n">
        <v>1</v>
      </c>
      <c r="E152" s="22" t="n">
        <v>45355</v>
      </c>
      <c r="F152" s="0" t="n">
        <v>239</v>
      </c>
      <c r="G152" s="0" t="n">
        <v>180</v>
      </c>
      <c r="H152" s="0" t="n">
        <v>35.61944298</v>
      </c>
      <c r="I152" s="0" t="n">
        <v>-108.4565485</v>
      </c>
    </row>
    <row r="153" customFormat="false" ht="15.75" hidden="false" customHeight="false" outlineLevel="0" collapsed="false">
      <c r="A153" s="0" t="n">
        <v>528814349</v>
      </c>
      <c r="B153" s="0" t="s">
        <v>12</v>
      </c>
      <c r="C153" s="0" t="n">
        <v>275</v>
      </c>
      <c r="D153" s="0" t="n">
        <v>7</v>
      </c>
      <c r="E153" s="22" t="n">
        <v>45358</v>
      </c>
      <c r="F153" s="0" t="n">
        <v>236</v>
      </c>
      <c r="G153" s="0" t="n">
        <v>256</v>
      </c>
      <c r="H153" s="0" t="n">
        <v>35.61918569</v>
      </c>
      <c r="I153" s="0" t="n">
        <v>-108.4565806</v>
      </c>
    </row>
    <row r="154" customFormat="false" ht="15.75" hidden="false" customHeight="false" outlineLevel="0" collapsed="false">
      <c r="A154" s="0" t="n">
        <v>528814356</v>
      </c>
      <c r="B154" s="0" t="s">
        <v>12</v>
      </c>
      <c r="C154" s="0" t="n">
        <v>275</v>
      </c>
      <c r="D154" s="0" t="n">
        <v>1</v>
      </c>
      <c r="E154" s="22" t="n">
        <v>45216</v>
      </c>
      <c r="F154" s="0" t="n">
        <v>378</v>
      </c>
      <c r="G154" s="0" t="n">
        <v>276</v>
      </c>
      <c r="H154" s="0" t="n">
        <v>35.6194299</v>
      </c>
      <c r="I154" s="0" t="n">
        <v>-108.4568757</v>
      </c>
    </row>
    <row r="155" customFormat="false" ht="15.75" hidden="false" customHeight="false" outlineLevel="0" collapsed="false">
      <c r="A155" s="0" t="n">
        <v>528814370</v>
      </c>
      <c r="B155" s="0" t="s">
        <v>12</v>
      </c>
      <c r="C155" s="0" t="n">
        <v>275</v>
      </c>
      <c r="D155" s="0" t="n">
        <v>7</v>
      </c>
      <c r="E155" s="22" t="n">
        <v>45460</v>
      </c>
      <c r="F155" s="0" t="n">
        <v>134</v>
      </c>
      <c r="G155" s="0" t="n">
        <v>223</v>
      </c>
      <c r="H155" s="0" t="n">
        <v>35.61053674</v>
      </c>
      <c r="I155" s="0" t="n">
        <v>-108.5264039</v>
      </c>
    </row>
    <row r="156" customFormat="false" ht="15.75" hidden="false" customHeight="false" outlineLevel="0" collapsed="false">
      <c r="A156" s="0" t="n">
        <v>528814394</v>
      </c>
      <c r="B156" s="0" t="s">
        <v>12</v>
      </c>
      <c r="C156" s="0" t="n">
        <v>275</v>
      </c>
      <c r="D156" s="0" t="n">
        <v>1</v>
      </c>
      <c r="E156" s="22" t="n">
        <v>45236</v>
      </c>
      <c r="F156" s="0" t="n">
        <v>358</v>
      </c>
      <c r="G156" s="0" t="n">
        <v>304</v>
      </c>
      <c r="H156" s="0" t="n">
        <v>35.78225285</v>
      </c>
      <c r="I156" s="0" t="n">
        <v>-107.7516626</v>
      </c>
    </row>
    <row r="157" customFormat="false" ht="15.75" hidden="false" customHeight="false" outlineLevel="0" collapsed="false">
      <c r="A157" s="0" t="n">
        <v>528814411</v>
      </c>
      <c r="B157" s="0" t="s">
        <v>12</v>
      </c>
      <c r="C157" s="0" t="n">
        <v>3200</v>
      </c>
      <c r="D157" s="0" t="n">
        <v>1</v>
      </c>
      <c r="E157" s="22" t="n">
        <v>45266</v>
      </c>
      <c r="F157" s="0" t="n">
        <v>328</v>
      </c>
      <c r="G157" s="0" t="n">
        <v>952</v>
      </c>
      <c r="H157" s="0" t="n">
        <v>35.33726411</v>
      </c>
      <c r="I157" s="0" t="n">
        <v>-108.1493913</v>
      </c>
    </row>
    <row r="158" customFormat="false" ht="15.75" hidden="false" customHeight="false" outlineLevel="0" collapsed="false">
      <c r="A158" s="0" t="n">
        <v>528814428</v>
      </c>
      <c r="B158" s="0" t="s">
        <v>12</v>
      </c>
      <c r="C158" s="0" t="n">
        <v>1200</v>
      </c>
      <c r="D158" s="0" t="n">
        <v>1</v>
      </c>
      <c r="E158" s="22" t="n">
        <v>45167</v>
      </c>
      <c r="F158" s="0" t="n">
        <v>427</v>
      </c>
      <c r="G158" s="0" t="n">
        <v>1200</v>
      </c>
      <c r="H158" s="0" t="n">
        <v>35.30759919</v>
      </c>
      <c r="I158" s="0" t="n">
        <v>-108.0744812</v>
      </c>
    </row>
    <row r="159" customFormat="false" ht="15.75" hidden="false" customHeight="false" outlineLevel="0" collapsed="false">
      <c r="A159" s="0" t="n">
        <v>528814435</v>
      </c>
      <c r="B159" s="0" t="s">
        <v>12</v>
      </c>
      <c r="C159" s="0" t="n">
        <v>1000</v>
      </c>
      <c r="D159" s="0" t="n">
        <v>1</v>
      </c>
      <c r="E159" s="22" t="n">
        <v>45250</v>
      </c>
      <c r="F159" s="0" t="n">
        <v>344</v>
      </c>
      <c r="G159" s="0" t="n">
        <v>117</v>
      </c>
      <c r="H159" s="0" t="n">
        <v>35.35404848</v>
      </c>
      <c r="I159" s="0" t="n">
        <v>-108.0643559</v>
      </c>
    </row>
    <row r="160" customFormat="false" ht="15.75" hidden="false" customHeight="false" outlineLevel="0" collapsed="false">
      <c r="A160" s="0" t="n">
        <v>528814442</v>
      </c>
      <c r="B160" s="0" t="s">
        <v>12</v>
      </c>
      <c r="C160" s="0" t="n">
        <v>275</v>
      </c>
      <c r="D160" s="0" t="n">
        <v>1</v>
      </c>
      <c r="E160" s="22" t="n">
        <v>45413</v>
      </c>
      <c r="F160" s="0" t="n">
        <v>181</v>
      </c>
      <c r="G160" s="0" t="n">
        <v>271</v>
      </c>
      <c r="H160" s="0" t="n">
        <v>35.56510373</v>
      </c>
      <c r="I160" s="0" t="n">
        <v>-108.2691988</v>
      </c>
    </row>
    <row r="161" customFormat="false" ht="15.75" hidden="false" customHeight="false" outlineLevel="0" collapsed="false">
      <c r="A161" s="0" t="n">
        <v>528814459</v>
      </c>
      <c r="B161" s="0" t="s">
        <v>12</v>
      </c>
      <c r="C161" s="0" t="n">
        <v>275</v>
      </c>
      <c r="D161" s="0" t="n">
        <v>1</v>
      </c>
      <c r="E161" s="22" t="n">
        <v>45327</v>
      </c>
      <c r="F161" s="0" t="n">
        <v>267</v>
      </c>
      <c r="G161" s="0" t="n">
        <v>212</v>
      </c>
      <c r="H161" s="0" t="n">
        <v>35.67384992</v>
      </c>
      <c r="I161" s="0" t="n">
        <v>-107.7235463</v>
      </c>
    </row>
    <row r="162" customFormat="false" ht="15.75" hidden="false" customHeight="false" outlineLevel="0" collapsed="false">
      <c r="A162" s="0" t="n">
        <v>528814480</v>
      </c>
      <c r="B162" s="0" t="s">
        <v>12</v>
      </c>
      <c r="C162" s="0" t="n">
        <v>275</v>
      </c>
      <c r="D162" s="0" t="n">
        <v>1</v>
      </c>
      <c r="E162" s="22" t="n">
        <v>45573</v>
      </c>
      <c r="F162" s="0" t="n">
        <v>21</v>
      </c>
      <c r="G162" s="0" t="n">
        <v>276</v>
      </c>
      <c r="H162" s="0" t="n">
        <v>35.57375187</v>
      </c>
      <c r="I162" s="0" t="n">
        <v>-108.3297752</v>
      </c>
    </row>
    <row r="163" customFormat="false" ht="15.75" hidden="false" customHeight="false" outlineLevel="0" collapsed="false">
      <c r="A163" s="0" t="n">
        <v>528814507</v>
      </c>
      <c r="B163" s="0" t="s">
        <v>12</v>
      </c>
      <c r="C163" s="0" t="n">
        <v>275</v>
      </c>
      <c r="D163" s="0" t="n">
        <v>1</v>
      </c>
      <c r="E163" s="22" t="n">
        <v>45482</v>
      </c>
      <c r="F163" s="0" t="n">
        <v>112</v>
      </c>
      <c r="G163" s="0" t="n">
        <v>258</v>
      </c>
      <c r="H163" s="0" t="n">
        <v>35.64669031</v>
      </c>
      <c r="I163" s="0" t="n">
        <v>-108.0128722</v>
      </c>
    </row>
    <row r="164" customFormat="false" ht="15.75" hidden="false" customHeight="false" outlineLevel="0" collapsed="false">
      <c r="A164" s="0" t="n">
        <v>528814514</v>
      </c>
      <c r="B164" s="0" t="s">
        <v>12</v>
      </c>
      <c r="C164" s="0" t="n">
        <v>275</v>
      </c>
      <c r="D164" s="0" t="n">
        <v>1</v>
      </c>
      <c r="E164" s="22" t="n">
        <v>45231</v>
      </c>
      <c r="F164" s="0" t="n">
        <v>363</v>
      </c>
      <c r="G164" s="0" t="n">
        <v>93</v>
      </c>
      <c r="H164" s="0" t="n">
        <v>35.56865463</v>
      </c>
      <c r="I164" s="0" t="n">
        <v>-108.3314073</v>
      </c>
    </row>
    <row r="165" customFormat="false" ht="15.75" hidden="false" customHeight="false" outlineLevel="0" collapsed="false">
      <c r="A165" s="0" t="n">
        <v>528814521</v>
      </c>
      <c r="B165" s="0" t="s">
        <v>12</v>
      </c>
      <c r="C165" s="0" t="n">
        <v>1200</v>
      </c>
      <c r="D165" s="0" t="n">
        <v>1</v>
      </c>
      <c r="E165" s="22" t="n">
        <v>45236</v>
      </c>
      <c r="F165" s="0" t="n">
        <v>358</v>
      </c>
      <c r="G165" s="0" t="n">
        <v>241</v>
      </c>
      <c r="H165" s="0" t="n">
        <v>35.67062836</v>
      </c>
      <c r="I165" s="0" t="n">
        <v>-107.7189732</v>
      </c>
    </row>
    <row r="166" customFormat="false" ht="15.75" hidden="false" customHeight="false" outlineLevel="0" collapsed="false">
      <c r="A166" s="0" t="n">
        <v>528814538</v>
      </c>
      <c r="B166" s="0" t="s">
        <v>12</v>
      </c>
      <c r="C166" s="0" t="n">
        <v>2000</v>
      </c>
      <c r="D166" s="0" t="n">
        <v>1</v>
      </c>
      <c r="E166" s="22" t="n">
        <v>45244</v>
      </c>
      <c r="F166" s="0" t="n">
        <v>350</v>
      </c>
      <c r="G166" s="0" t="n">
        <v>430</v>
      </c>
      <c r="H166" s="0" t="n">
        <v>36.09509997</v>
      </c>
      <c r="I166" s="0" t="n">
        <v>-108.8338253</v>
      </c>
    </row>
    <row r="167" customFormat="false" ht="15.75" hidden="false" customHeight="false" outlineLevel="0" collapsed="false">
      <c r="A167" s="0" t="n">
        <v>528814545</v>
      </c>
      <c r="B167" s="0" t="s">
        <v>12</v>
      </c>
      <c r="C167" s="0" t="n">
        <v>1200</v>
      </c>
      <c r="D167" s="0" t="n">
        <v>1</v>
      </c>
      <c r="E167" s="22" t="n">
        <v>45581</v>
      </c>
      <c r="F167" s="0" t="n">
        <v>13</v>
      </c>
      <c r="G167" s="0" t="n">
        <v>689</v>
      </c>
      <c r="H167" s="0" t="n">
        <v>36.08755674</v>
      </c>
      <c r="I167" s="0" t="n">
        <v>-108.7899899</v>
      </c>
    </row>
    <row r="168" customFormat="false" ht="15.75" hidden="false" customHeight="false" outlineLevel="0" collapsed="false">
      <c r="A168" s="0" t="n">
        <v>528814552</v>
      </c>
      <c r="B168" s="0" t="s">
        <v>12</v>
      </c>
      <c r="C168" s="0" t="n">
        <v>1000</v>
      </c>
      <c r="D168" s="0" t="n">
        <v>1</v>
      </c>
      <c r="E168" s="22" t="n">
        <v>45344</v>
      </c>
      <c r="F168" s="0" t="n">
        <v>250</v>
      </c>
      <c r="G168" s="0" t="n">
        <v>118</v>
      </c>
      <c r="H168" s="0" t="n">
        <v>36.0813362</v>
      </c>
      <c r="I168" s="0" t="n">
        <v>-108.7892979</v>
      </c>
    </row>
    <row r="169" customFormat="false" ht="15.75" hidden="false" customHeight="false" outlineLevel="0" collapsed="false">
      <c r="A169" s="0" t="n">
        <v>528814569</v>
      </c>
      <c r="B169" s="0" t="s">
        <v>12</v>
      </c>
      <c r="C169" s="0" t="n">
        <v>1200</v>
      </c>
      <c r="D169" s="0" t="n">
        <v>1</v>
      </c>
      <c r="E169" s="22" t="n">
        <v>45581</v>
      </c>
      <c r="F169" s="0" t="n">
        <v>13</v>
      </c>
      <c r="G169" s="0" t="n">
        <v>450</v>
      </c>
      <c r="H169" s="0" t="n">
        <v>36.0813362</v>
      </c>
      <c r="I169" s="0" t="n">
        <v>-108.7896681</v>
      </c>
    </row>
    <row r="170" customFormat="false" ht="15.75" hidden="false" customHeight="false" outlineLevel="0" collapsed="false">
      <c r="A170" s="0" t="n">
        <v>528814583</v>
      </c>
      <c r="B170" s="0" t="s">
        <v>12</v>
      </c>
      <c r="C170" s="0" t="n">
        <v>275</v>
      </c>
      <c r="D170" s="0" t="n">
        <v>1</v>
      </c>
      <c r="E170" s="22" t="n">
        <v>45497</v>
      </c>
      <c r="F170" s="0" t="n">
        <v>97</v>
      </c>
      <c r="G170" s="0" t="n">
        <v>275</v>
      </c>
      <c r="H170" s="0" t="n">
        <v>35.36227504</v>
      </c>
      <c r="I170" s="0" t="n">
        <v>-108.081868</v>
      </c>
    </row>
    <row r="171" customFormat="false" ht="15.75" hidden="false" customHeight="false" outlineLevel="0" collapsed="false">
      <c r="A171" s="0" t="n">
        <v>528814590</v>
      </c>
      <c r="B171" s="0" t="s">
        <v>12</v>
      </c>
      <c r="C171" s="0" t="n">
        <v>275</v>
      </c>
      <c r="D171" s="0" t="n">
        <v>1</v>
      </c>
      <c r="E171" s="22" t="n">
        <v>45440</v>
      </c>
      <c r="F171" s="0" t="n">
        <v>154</v>
      </c>
      <c r="G171" s="0" t="n">
        <v>270</v>
      </c>
      <c r="H171" s="0" t="n">
        <v>35.36223567</v>
      </c>
      <c r="I171" s="0" t="n">
        <v>-108.0818506</v>
      </c>
    </row>
    <row r="172" customFormat="false" ht="15.75" hidden="false" customHeight="false" outlineLevel="0" collapsed="false">
      <c r="A172" s="0" t="n">
        <v>528814600</v>
      </c>
      <c r="B172" s="0" t="s">
        <v>12</v>
      </c>
      <c r="C172" s="0" t="n">
        <v>1475</v>
      </c>
      <c r="E172" s="22" t="n">
        <v>45553</v>
      </c>
      <c r="F172" s="0" t="n">
        <v>41</v>
      </c>
      <c r="G172" s="0" t="n">
        <v>352</v>
      </c>
      <c r="H172" s="0" t="n">
        <v>35.60896668</v>
      </c>
      <c r="I172" s="0" t="n">
        <v>-108.5280669</v>
      </c>
    </row>
    <row r="173" customFormat="false" ht="15.75" hidden="false" customHeight="false" outlineLevel="0" collapsed="false">
      <c r="A173" s="0" t="n">
        <v>528814617</v>
      </c>
      <c r="B173" s="0" t="s">
        <v>12</v>
      </c>
      <c r="C173" s="0" t="n">
        <v>275</v>
      </c>
      <c r="E173" s="22" t="n">
        <v>45355</v>
      </c>
      <c r="F173" s="0" t="n">
        <v>239</v>
      </c>
      <c r="G173" s="0" t="n">
        <v>180</v>
      </c>
      <c r="H173" s="0" t="n">
        <v>35.61913545</v>
      </c>
      <c r="I173" s="0" t="n">
        <v>-108.4557046</v>
      </c>
    </row>
    <row r="174" customFormat="false" ht="15.75" hidden="false" customHeight="false" outlineLevel="0" collapsed="false">
      <c r="A174" s="0" t="n">
        <v>528814679</v>
      </c>
      <c r="B174" s="0" t="s">
        <v>12</v>
      </c>
      <c r="C174" s="0" t="n">
        <v>275</v>
      </c>
      <c r="D174" s="0" t="n">
        <v>3</v>
      </c>
      <c r="E174" s="22" t="n">
        <v>45573</v>
      </c>
      <c r="F174" s="0" t="n">
        <v>21</v>
      </c>
      <c r="G174" s="0" t="n">
        <v>275</v>
      </c>
      <c r="H174" s="0" t="n">
        <v>35.72602117</v>
      </c>
      <c r="I174" s="0" t="n">
        <v>-107.732098</v>
      </c>
    </row>
    <row r="175" customFormat="false" ht="15.75" hidden="false" customHeight="false" outlineLevel="0" collapsed="false">
      <c r="A175" s="0" t="n">
        <v>528814686</v>
      </c>
      <c r="B175" s="0" t="s">
        <v>12</v>
      </c>
      <c r="C175" s="0" t="n">
        <v>275</v>
      </c>
      <c r="D175" s="0" t="n">
        <v>2</v>
      </c>
      <c r="E175" s="22" t="n">
        <v>45573</v>
      </c>
      <c r="F175" s="0" t="n">
        <v>21</v>
      </c>
      <c r="G175" s="0" t="n">
        <v>275</v>
      </c>
      <c r="H175" s="0" t="n">
        <v>35.75452724</v>
      </c>
      <c r="I175" s="0" t="n">
        <v>-107.7636677</v>
      </c>
    </row>
    <row r="176" customFormat="false" ht="15.75" hidden="false" customHeight="false" outlineLevel="0" collapsed="false">
      <c r="A176" s="0" t="n">
        <v>528815209</v>
      </c>
      <c r="B176" s="0" t="s">
        <v>12</v>
      </c>
      <c r="C176" s="0" t="n">
        <v>275</v>
      </c>
      <c r="D176" s="0" t="n">
        <v>4</v>
      </c>
      <c r="E176" s="22" t="n">
        <v>45573</v>
      </c>
      <c r="F176" s="0" t="n">
        <v>21</v>
      </c>
      <c r="G176" s="0" t="n">
        <v>275</v>
      </c>
      <c r="H176" s="0" t="n">
        <v>35.75418613</v>
      </c>
      <c r="I176" s="0" t="n">
        <v>-107.762369</v>
      </c>
    </row>
    <row r="177" customFormat="false" ht="15.75" hidden="false" customHeight="false" outlineLevel="0" collapsed="false">
      <c r="A177" s="0" t="n">
        <v>528815230</v>
      </c>
      <c r="B177" s="0" t="s">
        <v>12</v>
      </c>
      <c r="C177" s="0" t="n">
        <v>275</v>
      </c>
      <c r="D177" s="0" t="n">
        <v>2</v>
      </c>
      <c r="E177" s="22" t="n">
        <v>45573</v>
      </c>
      <c r="F177" s="0" t="n">
        <v>21</v>
      </c>
      <c r="G177" s="0" t="n">
        <v>275</v>
      </c>
      <c r="H177" s="0" t="n">
        <v>35.754352</v>
      </c>
      <c r="I177" s="0" t="n">
        <v>-107.7636158</v>
      </c>
    </row>
    <row r="178" customFormat="false" ht="15.75" hidden="false" customHeight="false" outlineLevel="0" collapsed="false">
      <c r="A178" s="0" t="n">
        <v>528815247</v>
      </c>
      <c r="B178" s="0" t="s">
        <v>12</v>
      </c>
      <c r="C178" s="0" t="n">
        <v>1200</v>
      </c>
      <c r="D178" s="0" t="n">
        <v>2</v>
      </c>
      <c r="E178" s="22" t="n">
        <v>45566</v>
      </c>
      <c r="F178" s="0" t="n">
        <v>28</v>
      </c>
      <c r="G178" s="0" t="n">
        <v>788</v>
      </c>
      <c r="H178" s="0" t="n">
        <v>35.38127406</v>
      </c>
      <c r="I178" s="0" t="n">
        <v>-108.1276435</v>
      </c>
    </row>
    <row r="179" customFormat="false" ht="15.75" hidden="false" customHeight="false" outlineLevel="0" collapsed="false">
      <c r="A179" s="0" t="n">
        <v>528815278</v>
      </c>
      <c r="B179" s="0" t="s">
        <v>12</v>
      </c>
      <c r="C179" s="0" t="n">
        <v>275</v>
      </c>
      <c r="D179" s="0" t="n">
        <v>4</v>
      </c>
      <c r="E179" s="22" t="n">
        <v>45490</v>
      </c>
      <c r="F179" s="0" t="n">
        <v>104</v>
      </c>
      <c r="G179" s="0" t="n">
        <v>287</v>
      </c>
      <c r="H179" s="0" t="n">
        <v>35.57390595</v>
      </c>
      <c r="I179" s="0" t="n">
        <v>-108.3283496</v>
      </c>
    </row>
    <row r="180" customFormat="false" ht="15.75" hidden="false" customHeight="false" outlineLevel="0" collapsed="false">
      <c r="A180" s="0" t="n">
        <v>528815285</v>
      </c>
      <c r="B180" s="0" t="s">
        <v>12</v>
      </c>
      <c r="C180" s="0" t="n">
        <v>1200</v>
      </c>
      <c r="D180" s="0" t="n">
        <v>1</v>
      </c>
      <c r="E180" s="22" t="n">
        <v>45553</v>
      </c>
      <c r="F180" s="0" t="n">
        <v>41</v>
      </c>
      <c r="G180" s="0" t="n">
        <v>977</v>
      </c>
      <c r="H180" s="0" t="n">
        <v>35.4389861</v>
      </c>
      <c r="I180" s="0" t="n">
        <v>-108.246038</v>
      </c>
    </row>
    <row r="181" customFormat="false" ht="15.75" hidden="false" customHeight="false" outlineLevel="0" collapsed="false">
      <c r="A181" s="0" t="n">
        <v>528815728</v>
      </c>
      <c r="B181" s="0" t="s">
        <v>12</v>
      </c>
      <c r="C181" s="0" t="n">
        <v>1200</v>
      </c>
      <c r="D181" s="0" t="n">
        <v>1</v>
      </c>
      <c r="E181" s="22" t="n">
        <v>45481</v>
      </c>
      <c r="F181" s="0" t="n">
        <v>113</v>
      </c>
      <c r="G181" s="0" t="n">
        <v>906</v>
      </c>
      <c r="H181" s="0" t="n">
        <v>36.08835548</v>
      </c>
      <c r="I181" s="0" t="n">
        <v>-108.7666413</v>
      </c>
    </row>
    <row r="182" customFormat="false" ht="15.75" hidden="false" customHeight="false" outlineLevel="0" collapsed="false">
      <c r="A182" s="0" t="n">
        <v>528815735</v>
      </c>
      <c r="B182" s="0" t="s">
        <v>12</v>
      </c>
      <c r="C182" s="0" t="n">
        <v>1200</v>
      </c>
      <c r="D182" s="0" t="n">
        <v>1</v>
      </c>
      <c r="E182" s="22" t="n">
        <v>45481</v>
      </c>
      <c r="F182" s="0" t="n">
        <v>113</v>
      </c>
      <c r="G182" s="0" t="n">
        <v>673</v>
      </c>
      <c r="H182" s="0" t="n">
        <v>36.08836306</v>
      </c>
      <c r="I182" s="0" t="n">
        <v>-108.7666373</v>
      </c>
    </row>
    <row r="183" customFormat="false" ht="15.75" hidden="false" customHeight="false" outlineLevel="0" collapsed="false">
      <c r="A183" s="0" t="n">
        <v>528815773</v>
      </c>
      <c r="B183" s="0" t="s">
        <v>12</v>
      </c>
      <c r="C183" s="0" t="n">
        <v>1200</v>
      </c>
      <c r="D183" s="0" t="n">
        <v>4</v>
      </c>
      <c r="E183" s="22" t="n">
        <v>45581</v>
      </c>
      <c r="F183" s="0" t="n">
        <v>13</v>
      </c>
      <c r="G183" s="0" t="n">
        <v>810</v>
      </c>
      <c r="H183" s="0" t="n">
        <v>36.0887413</v>
      </c>
      <c r="I183" s="0" t="n">
        <v>-108.7751533</v>
      </c>
    </row>
    <row r="184" customFormat="false" ht="15.75" hidden="false" customHeight="false" outlineLevel="0" collapsed="false">
      <c r="A184" s="0" t="n">
        <v>528815780</v>
      </c>
      <c r="B184" s="0" t="s">
        <v>12</v>
      </c>
      <c r="C184" s="0" t="n">
        <v>1200</v>
      </c>
      <c r="D184" s="0" t="n">
        <v>2</v>
      </c>
      <c r="E184" s="22" t="n">
        <v>45581</v>
      </c>
      <c r="F184" s="0" t="n">
        <v>13</v>
      </c>
      <c r="G184" s="0" t="n">
        <v>560</v>
      </c>
      <c r="H184" s="0" t="n">
        <v>36.08725979</v>
      </c>
      <c r="I184" s="0" t="n">
        <v>-108.7755851</v>
      </c>
    </row>
    <row r="185" customFormat="false" ht="15.75" hidden="false" customHeight="false" outlineLevel="0" collapsed="false">
      <c r="A185" s="0" t="n">
        <v>528815797</v>
      </c>
      <c r="B185" s="0" t="s">
        <v>12</v>
      </c>
      <c r="C185" s="0" t="n">
        <v>1200</v>
      </c>
      <c r="D185" s="0" t="n">
        <v>2</v>
      </c>
      <c r="E185" s="22" t="n">
        <v>45449</v>
      </c>
      <c r="F185" s="0" t="n">
        <v>145</v>
      </c>
      <c r="G185" s="0" t="n">
        <v>110</v>
      </c>
      <c r="H185" s="0" t="n">
        <v>35.75250397</v>
      </c>
      <c r="I185" s="0" t="n">
        <v>-108.7003854</v>
      </c>
    </row>
    <row r="186" customFormat="false" ht="15.75" hidden="false" customHeight="false" outlineLevel="0" collapsed="false">
      <c r="A186" s="0" t="n">
        <v>528815814</v>
      </c>
      <c r="B186" s="0" t="s">
        <v>12</v>
      </c>
      <c r="C186" s="0" t="n">
        <v>1200</v>
      </c>
      <c r="D186" s="0" t="n">
        <v>3</v>
      </c>
      <c r="E186" s="22" t="n">
        <v>45581</v>
      </c>
      <c r="F186" s="0" t="n">
        <v>13</v>
      </c>
      <c r="G186" s="0" t="n">
        <v>130</v>
      </c>
      <c r="H186" s="0" t="n">
        <v>36.08321775</v>
      </c>
      <c r="I186" s="0" t="n">
        <v>-108.7710053</v>
      </c>
    </row>
    <row r="187" customFormat="false" ht="15.75" hidden="false" customHeight="false" outlineLevel="0" collapsed="false">
      <c r="A187" s="0" t="n">
        <v>528815821</v>
      </c>
      <c r="B187" s="0" t="s">
        <v>12</v>
      </c>
      <c r="C187" s="0" t="n">
        <v>1200</v>
      </c>
      <c r="D187" s="0" t="n">
        <v>6</v>
      </c>
      <c r="E187" s="22" t="n">
        <v>45561</v>
      </c>
      <c r="F187" s="0" t="n">
        <v>33</v>
      </c>
      <c r="G187" s="0" t="n">
        <v>505</v>
      </c>
      <c r="H187" s="0" t="n">
        <v>35.56150304</v>
      </c>
      <c r="I187" s="0" t="n">
        <v>-108.0112924</v>
      </c>
    </row>
    <row r="188" customFormat="false" ht="15.75" hidden="false" customHeight="false" outlineLevel="0" collapsed="false">
      <c r="A188" s="0" t="n">
        <v>528815852</v>
      </c>
      <c r="B188" s="0" t="s">
        <v>12</v>
      </c>
      <c r="C188" s="0" t="n">
        <v>1200</v>
      </c>
      <c r="D188" s="0" t="n">
        <v>4</v>
      </c>
      <c r="E188" s="22" t="n">
        <v>45580</v>
      </c>
      <c r="F188" s="0" t="n">
        <v>14</v>
      </c>
      <c r="G188" s="0" t="n">
        <v>634</v>
      </c>
      <c r="H188" s="0" t="n">
        <v>35.63071582</v>
      </c>
      <c r="I188" s="0" t="n">
        <v>-108.82175</v>
      </c>
    </row>
    <row r="189" customFormat="false" ht="15.75" hidden="false" customHeight="false" outlineLevel="0" collapsed="false">
      <c r="A189" s="0" t="n">
        <v>528815883</v>
      </c>
      <c r="B189" s="0" t="s">
        <v>12</v>
      </c>
      <c r="C189" s="0" t="n">
        <v>1200</v>
      </c>
      <c r="D189" s="0" t="n">
        <v>7</v>
      </c>
      <c r="E189" s="22" t="n">
        <v>45358</v>
      </c>
      <c r="F189" s="0" t="n">
        <v>236</v>
      </c>
      <c r="G189" s="0" t="n">
        <v>465</v>
      </c>
      <c r="H189" s="0" t="n">
        <v>35.58751707</v>
      </c>
      <c r="I189" s="0" t="n">
        <v>-108.7581017</v>
      </c>
    </row>
    <row r="190" customFormat="false" ht="15.75" hidden="false" customHeight="false" outlineLevel="0" collapsed="false">
      <c r="A190" s="0" t="n">
        <v>528815890</v>
      </c>
      <c r="B190" s="0" t="s">
        <v>12</v>
      </c>
      <c r="C190" s="0" t="n">
        <v>1200</v>
      </c>
      <c r="D190" s="0" t="n">
        <v>5</v>
      </c>
      <c r="E190" s="22" t="n">
        <v>45204</v>
      </c>
      <c r="F190" s="0" t="n">
        <v>390</v>
      </c>
      <c r="G190" s="0" t="n">
        <v>1200</v>
      </c>
      <c r="H190" s="0" t="n">
        <v>35.30246755</v>
      </c>
      <c r="I190" s="0" t="n">
        <v>-108.8059259</v>
      </c>
    </row>
    <row r="191" customFormat="false" ht="15.75" hidden="false" customHeight="false" outlineLevel="0" collapsed="false">
      <c r="A191" s="0" t="n">
        <v>528818721</v>
      </c>
      <c r="B191" s="0" t="s">
        <v>12</v>
      </c>
      <c r="C191" s="0" t="n">
        <v>1200</v>
      </c>
      <c r="D191" s="0" t="n">
        <v>1</v>
      </c>
      <c r="E191" s="22" t="n">
        <v>45084</v>
      </c>
      <c r="F191" s="0" t="n">
        <v>510</v>
      </c>
      <c r="G191" s="0" t="n">
        <v>900</v>
      </c>
      <c r="H191" s="0" t="n">
        <v>36.03168377</v>
      </c>
      <c r="I191" s="0" t="n">
        <v>-107.596511</v>
      </c>
    </row>
    <row r="192" customFormat="false" ht="15.75" hidden="false" customHeight="false" outlineLevel="0" collapsed="false">
      <c r="A192" s="0" t="n">
        <v>528818745</v>
      </c>
      <c r="B192" s="0" t="s">
        <v>12</v>
      </c>
      <c r="C192" s="0" t="n">
        <v>275</v>
      </c>
      <c r="D192" s="0" t="n">
        <v>1</v>
      </c>
      <c r="E192" s="22" t="n">
        <v>45580</v>
      </c>
      <c r="F192" s="0" t="n">
        <v>14</v>
      </c>
      <c r="G192" s="0" t="n">
        <v>1650</v>
      </c>
      <c r="H192" s="0" t="n">
        <v>35.27267771</v>
      </c>
      <c r="I192" s="0" t="n">
        <v>-108.1285225</v>
      </c>
    </row>
    <row r="193" customFormat="false" ht="15.75" hidden="false" customHeight="false" outlineLevel="0" collapsed="false">
      <c r="A193" s="0" t="n">
        <v>528818769</v>
      </c>
      <c r="B193" s="0" t="s">
        <v>12</v>
      </c>
      <c r="C193" s="0" t="n">
        <v>1200</v>
      </c>
      <c r="D193" s="0" t="n">
        <v>1</v>
      </c>
      <c r="E193" s="22" t="n">
        <v>45561</v>
      </c>
      <c r="F193" s="0" t="n">
        <v>33</v>
      </c>
      <c r="G193" s="0" t="n">
        <v>386</v>
      </c>
      <c r="H193" s="0" t="n">
        <v>35.29863932</v>
      </c>
      <c r="I193" s="0" t="n">
        <v>-108.1346848</v>
      </c>
    </row>
    <row r="194" customFormat="false" ht="15.75" hidden="false" customHeight="false" outlineLevel="0" collapsed="false">
      <c r="A194" s="0" t="n">
        <v>528818783</v>
      </c>
      <c r="B194" s="0" t="s">
        <v>12</v>
      </c>
      <c r="C194" s="0" t="n">
        <v>1200</v>
      </c>
      <c r="D194" s="0" t="n">
        <v>1</v>
      </c>
      <c r="E194" s="22" t="n">
        <v>45497</v>
      </c>
      <c r="F194" s="0" t="n">
        <v>97</v>
      </c>
      <c r="G194" s="0" t="n">
        <v>400</v>
      </c>
      <c r="H194" s="0" t="n">
        <v>35.35246248</v>
      </c>
      <c r="I194" s="0" t="n">
        <v>-108.0646848</v>
      </c>
    </row>
    <row r="195" customFormat="false" ht="15.75" hidden="false" customHeight="false" outlineLevel="0" collapsed="false">
      <c r="A195" s="0" t="n">
        <v>528818790</v>
      </c>
      <c r="B195" s="0" t="s">
        <v>12</v>
      </c>
      <c r="C195" s="0" t="n">
        <v>1200</v>
      </c>
      <c r="D195" s="0" t="n">
        <v>1</v>
      </c>
      <c r="E195" s="22" t="n">
        <v>45497</v>
      </c>
      <c r="F195" s="0" t="n">
        <v>97</v>
      </c>
      <c r="G195" s="0" t="n">
        <v>300</v>
      </c>
      <c r="H195" s="0" t="n">
        <v>35.35259197</v>
      </c>
      <c r="I195" s="0" t="n">
        <v>-108.062812</v>
      </c>
    </row>
    <row r="196" customFormat="false" ht="15.75" hidden="false" customHeight="false" outlineLevel="0" collapsed="false">
      <c r="A196" s="0" t="n">
        <v>528818800</v>
      </c>
      <c r="B196" s="0" t="s">
        <v>12</v>
      </c>
      <c r="C196" s="0" t="n">
        <v>1200</v>
      </c>
      <c r="D196" s="0" t="n">
        <v>6</v>
      </c>
      <c r="E196" s="22" t="n">
        <v>45566</v>
      </c>
      <c r="F196" s="0" t="n">
        <v>28</v>
      </c>
      <c r="G196" s="0" t="n">
        <v>571</v>
      </c>
      <c r="H196" s="0" t="n">
        <v>35.38290658</v>
      </c>
      <c r="I196" s="0" t="n">
        <v>-108.9616006</v>
      </c>
    </row>
    <row r="197" customFormat="false" ht="15.75" hidden="false" customHeight="false" outlineLevel="0" collapsed="false">
      <c r="A197" s="0" t="n">
        <v>528818824</v>
      </c>
      <c r="B197" s="0" t="s">
        <v>12</v>
      </c>
      <c r="C197" s="0" t="n">
        <v>1200</v>
      </c>
      <c r="D197" s="0" t="n">
        <v>3</v>
      </c>
      <c r="E197" s="22" t="n">
        <v>45484</v>
      </c>
      <c r="F197" s="0" t="n">
        <v>110</v>
      </c>
      <c r="G197" s="0" t="n">
        <v>63</v>
      </c>
      <c r="H197" s="0" t="n">
        <v>35.38286168</v>
      </c>
      <c r="I197" s="0" t="n">
        <v>-108.9602522</v>
      </c>
    </row>
    <row r="198" customFormat="false" ht="15.75" hidden="false" customHeight="false" outlineLevel="0" collapsed="false">
      <c r="A198" s="0" t="n">
        <v>528818831</v>
      </c>
      <c r="B198" s="0" t="s">
        <v>12</v>
      </c>
      <c r="C198" s="0" t="n">
        <v>1200</v>
      </c>
      <c r="D198" s="0" t="n">
        <v>1</v>
      </c>
      <c r="E198" s="22" t="n">
        <v>45484</v>
      </c>
      <c r="F198" s="0" t="n">
        <v>110</v>
      </c>
      <c r="G198" s="0" t="n">
        <v>27</v>
      </c>
      <c r="H198" s="0" t="n">
        <v>35.38281727</v>
      </c>
      <c r="I198" s="0" t="n">
        <v>-108.9602816</v>
      </c>
    </row>
    <row r="199" customFormat="false" ht="15.75" hidden="false" customHeight="false" outlineLevel="0" collapsed="false">
      <c r="A199" s="0" t="n">
        <v>528818855</v>
      </c>
      <c r="B199" s="0" t="s">
        <v>12</v>
      </c>
      <c r="C199" s="0" t="n">
        <v>1200</v>
      </c>
      <c r="D199" s="0" t="n">
        <v>1</v>
      </c>
      <c r="E199" s="22" t="n">
        <v>45091</v>
      </c>
      <c r="F199" s="0" t="n">
        <v>503</v>
      </c>
      <c r="G199" s="0" t="n">
        <v>1200</v>
      </c>
      <c r="H199" s="0" t="n">
        <v>35.41199564</v>
      </c>
      <c r="I199" s="0" t="n">
        <v>-108.1980154</v>
      </c>
    </row>
    <row r="200" customFormat="false" ht="15.75" hidden="false" customHeight="false" outlineLevel="0" collapsed="false">
      <c r="A200" s="0" t="n">
        <v>528818862</v>
      </c>
      <c r="B200" s="0" t="s">
        <v>12</v>
      </c>
      <c r="C200" s="0" t="n">
        <v>275</v>
      </c>
      <c r="D200" s="0" t="n">
        <v>1</v>
      </c>
      <c r="E200" s="22" t="n">
        <v>45523</v>
      </c>
      <c r="F200" s="0" t="n">
        <v>71</v>
      </c>
      <c r="G200" s="0" t="n">
        <v>276</v>
      </c>
      <c r="H200" s="0" t="n">
        <v>35.42224096</v>
      </c>
      <c r="I200" s="0" t="n">
        <v>-108.2131548</v>
      </c>
    </row>
    <row r="201" customFormat="false" ht="15.75" hidden="false" customHeight="false" outlineLevel="0" collapsed="false">
      <c r="A201" s="0" t="n">
        <v>528818879</v>
      </c>
      <c r="B201" s="0" t="s">
        <v>12</v>
      </c>
      <c r="C201" s="0" t="n">
        <v>1200</v>
      </c>
      <c r="D201" s="0" t="n">
        <v>1</v>
      </c>
      <c r="E201" s="22" t="n">
        <v>45449</v>
      </c>
      <c r="F201" s="0" t="n">
        <v>145</v>
      </c>
      <c r="G201" s="0" t="n">
        <v>78</v>
      </c>
      <c r="H201" s="0" t="n">
        <v>35.41101812</v>
      </c>
      <c r="I201" s="0" t="n">
        <v>-108.9919853</v>
      </c>
    </row>
    <row r="202" customFormat="false" ht="15.75" hidden="false" customHeight="false" outlineLevel="0" collapsed="false">
      <c r="A202" s="0" t="n">
        <v>528818893</v>
      </c>
      <c r="B202" s="0" t="s">
        <v>12</v>
      </c>
      <c r="C202" s="0" t="n">
        <v>1000</v>
      </c>
      <c r="D202" s="0" t="n">
        <v>1</v>
      </c>
      <c r="E202" s="22" t="n">
        <v>45279</v>
      </c>
      <c r="F202" s="0" t="n">
        <v>315</v>
      </c>
      <c r="G202" s="0" t="n">
        <v>255</v>
      </c>
      <c r="H202" s="0" t="n">
        <v>35.37426517</v>
      </c>
      <c r="I202" s="0" t="n">
        <v>-108.9661846</v>
      </c>
    </row>
    <row r="203" customFormat="false" ht="15.75" hidden="false" customHeight="false" outlineLevel="0" collapsed="false">
      <c r="A203" s="0" t="n">
        <v>528818965</v>
      </c>
      <c r="B203" s="0" t="s">
        <v>12</v>
      </c>
      <c r="C203" s="0" t="n">
        <v>1475</v>
      </c>
      <c r="D203" s="0" t="n">
        <v>1</v>
      </c>
      <c r="E203" s="22" t="n">
        <v>45566</v>
      </c>
      <c r="F203" s="0" t="n">
        <v>28</v>
      </c>
      <c r="G203" s="0" t="n">
        <v>785</v>
      </c>
      <c r="H203" s="0" t="n">
        <v>35.38869247</v>
      </c>
      <c r="I203" s="0" t="n">
        <v>-108.9649989</v>
      </c>
    </row>
    <row r="204" customFormat="false" ht="15.75" hidden="false" customHeight="false" outlineLevel="0" collapsed="false">
      <c r="A204" s="0" t="n">
        <v>528819100</v>
      </c>
      <c r="B204" s="0" t="s">
        <v>12</v>
      </c>
      <c r="C204" s="0" t="n">
        <v>275</v>
      </c>
      <c r="D204" s="0" t="n">
        <v>2</v>
      </c>
      <c r="E204" s="22" t="n">
        <v>45201</v>
      </c>
      <c r="F204" s="0" t="n">
        <v>393</v>
      </c>
      <c r="G204" s="0" t="n">
        <v>276</v>
      </c>
      <c r="H204" s="0" t="n">
        <v>35.56343277</v>
      </c>
      <c r="I204" s="0" t="n">
        <v>-108.116658</v>
      </c>
    </row>
    <row r="205" customFormat="false" ht="15.75" hidden="false" customHeight="false" outlineLevel="0" collapsed="false">
      <c r="A205" s="0" t="n">
        <v>528819148</v>
      </c>
      <c r="B205" s="0" t="s">
        <v>12</v>
      </c>
      <c r="C205" s="0" t="n">
        <v>1475</v>
      </c>
      <c r="D205" s="0" t="n">
        <v>1</v>
      </c>
      <c r="E205" s="22" t="n">
        <v>45565</v>
      </c>
      <c r="F205" s="0" t="n">
        <v>29</v>
      </c>
      <c r="G205" s="0" t="n">
        <v>273</v>
      </c>
      <c r="H205" s="0" t="n">
        <v>35.55667127</v>
      </c>
      <c r="I205" s="0" t="n">
        <v>-108.1280239</v>
      </c>
    </row>
    <row r="206" customFormat="false" ht="15.75" hidden="false" customHeight="false" outlineLevel="0" collapsed="false">
      <c r="A206" s="0" t="n">
        <v>528819155</v>
      </c>
      <c r="B206" s="0" t="s">
        <v>12</v>
      </c>
      <c r="C206" s="0" t="n">
        <v>1200</v>
      </c>
      <c r="D206" s="0" t="n">
        <v>1</v>
      </c>
      <c r="E206" s="22" t="n">
        <v>45558</v>
      </c>
      <c r="F206" s="0" t="n">
        <v>36</v>
      </c>
      <c r="G206" s="0" t="n">
        <v>843</v>
      </c>
      <c r="H206" s="0" t="n">
        <v>35.57328243</v>
      </c>
      <c r="I206" s="0" t="n">
        <v>-108.4494516</v>
      </c>
    </row>
    <row r="207" customFormat="false" ht="15.75" hidden="false" customHeight="false" outlineLevel="0" collapsed="false">
      <c r="A207" s="0" t="n">
        <v>528819162</v>
      </c>
      <c r="B207" s="0" t="s">
        <v>12</v>
      </c>
      <c r="C207" s="0" t="n">
        <v>1475</v>
      </c>
      <c r="D207" s="0" t="n">
        <v>1</v>
      </c>
      <c r="E207" s="22" t="n">
        <v>45553</v>
      </c>
      <c r="F207" s="0" t="n">
        <v>41</v>
      </c>
      <c r="G207" s="0" t="n">
        <v>921</v>
      </c>
      <c r="H207" s="0" t="n">
        <v>35.60988939</v>
      </c>
      <c r="I207" s="0" t="n">
        <v>-108.5277167</v>
      </c>
    </row>
    <row r="208" customFormat="false" ht="15.75" hidden="false" customHeight="false" outlineLevel="0" collapsed="false">
      <c r="A208" s="0" t="n">
        <v>528819186</v>
      </c>
      <c r="B208" s="0" t="s">
        <v>12</v>
      </c>
      <c r="C208" s="0" t="n">
        <v>275</v>
      </c>
      <c r="D208" s="0" t="n">
        <v>1</v>
      </c>
      <c r="E208" s="22" t="n">
        <v>45204</v>
      </c>
      <c r="F208" s="0" t="n">
        <v>390</v>
      </c>
      <c r="G208" s="0" t="n">
        <v>276</v>
      </c>
      <c r="H208" s="0" t="n">
        <v>35.61031917</v>
      </c>
      <c r="I208" s="0" t="n">
        <v>-108.5262498</v>
      </c>
    </row>
    <row r="209" customFormat="false" ht="15.75" hidden="false" customHeight="false" outlineLevel="0" collapsed="false">
      <c r="A209" s="0" t="n">
        <v>528819210</v>
      </c>
      <c r="B209" s="0" t="s">
        <v>12</v>
      </c>
      <c r="C209" s="0" t="n">
        <v>1200</v>
      </c>
      <c r="D209" s="0" t="n">
        <v>6</v>
      </c>
      <c r="E209" s="22" t="n">
        <v>45293</v>
      </c>
      <c r="F209" s="0" t="n">
        <v>301</v>
      </c>
      <c r="G209" s="0" t="n">
        <v>500</v>
      </c>
      <c r="H209" s="0" t="n">
        <v>35.45196555</v>
      </c>
      <c r="I209" s="0" t="n">
        <v>-108.1384351</v>
      </c>
    </row>
    <row r="210" customFormat="false" ht="15.75" hidden="false" customHeight="false" outlineLevel="0" collapsed="false">
      <c r="A210" s="0" t="n">
        <v>528819234</v>
      </c>
      <c r="B210" s="0" t="s">
        <v>12</v>
      </c>
      <c r="C210" s="0" t="n">
        <v>1200</v>
      </c>
      <c r="D210" s="0" t="n">
        <v>1</v>
      </c>
      <c r="E210" s="22" t="n">
        <v>45575</v>
      </c>
      <c r="F210" s="0" t="n">
        <v>19</v>
      </c>
      <c r="G210" s="0" t="n">
        <v>1274</v>
      </c>
      <c r="H210" s="0" t="n">
        <v>35.21342006</v>
      </c>
      <c r="I210" s="0" t="n">
        <v>-108.856651</v>
      </c>
    </row>
    <row r="211" customFormat="false" ht="15.75" hidden="false" customHeight="false" outlineLevel="0" collapsed="false">
      <c r="A211" s="0" t="n">
        <v>528819241</v>
      </c>
      <c r="B211" s="0" t="s">
        <v>12</v>
      </c>
      <c r="C211" s="0" t="n">
        <v>1200</v>
      </c>
      <c r="D211" s="0" t="n">
        <v>1</v>
      </c>
      <c r="E211" s="22" t="n">
        <v>45202</v>
      </c>
      <c r="F211" s="0" t="n">
        <v>392</v>
      </c>
      <c r="G211" s="0" t="n">
        <v>400</v>
      </c>
      <c r="H211" s="0" t="n">
        <v>35.43275264</v>
      </c>
      <c r="I211" s="0" t="n">
        <v>-108.1912399</v>
      </c>
    </row>
    <row r="212" customFormat="false" ht="15.75" hidden="false" customHeight="false" outlineLevel="0" collapsed="false">
      <c r="A212" s="0" t="n">
        <v>528819265</v>
      </c>
      <c r="B212" s="0" t="s">
        <v>12</v>
      </c>
      <c r="C212" s="0" t="n">
        <v>1200</v>
      </c>
      <c r="D212" s="0" t="n">
        <v>1</v>
      </c>
      <c r="E212" s="22" t="n">
        <v>45127</v>
      </c>
      <c r="F212" s="0" t="n">
        <v>467</v>
      </c>
      <c r="G212" s="0" t="n">
        <v>1200</v>
      </c>
      <c r="H212" s="0" t="n">
        <v>35.49432811</v>
      </c>
      <c r="I212" s="0" t="n">
        <v>-108.1166835</v>
      </c>
    </row>
    <row r="213" customFormat="false" ht="15.75" hidden="false" customHeight="false" outlineLevel="0" collapsed="false">
      <c r="A213" s="0" t="n">
        <v>528819320</v>
      </c>
      <c r="B213" s="0" t="s">
        <v>12</v>
      </c>
      <c r="C213" s="0" t="n">
        <v>1200</v>
      </c>
      <c r="D213" s="0" t="n">
        <v>1</v>
      </c>
      <c r="E213" s="22" t="n">
        <v>45265</v>
      </c>
      <c r="F213" s="0" t="n">
        <v>329</v>
      </c>
      <c r="G213" s="0" t="n">
        <v>300</v>
      </c>
      <c r="H213" s="0" t="n">
        <v>35.4326225</v>
      </c>
      <c r="I213" s="0" t="n">
        <v>-108.2554677</v>
      </c>
    </row>
    <row r="214" customFormat="false" ht="15.75" hidden="false" customHeight="false" outlineLevel="0" collapsed="false">
      <c r="A214" s="0" t="n">
        <v>528819344</v>
      </c>
      <c r="B214" s="0" t="s">
        <v>12</v>
      </c>
      <c r="C214" s="0" t="n">
        <v>1200</v>
      </c>
      <c r="D214" s="0" t="n">
        <v>1</v>
      </c>
      <c r="E214" s="22" t="n">
        <v>45517</v>
      </c>
      <c r="F214" s="0" t="n">
        <v>77</v>
      </c>
      <c r="G214" s="0" t="n">
        <v>736</v>
      </c>
      <c r="H214" s="0" t="n">
        <v>35.42573762</v>
      </c>
      <c r="I214" s="0" t="n">
        <v>-108.2286998</v>
      </c>
    </row>
    <row r="215" customFormat="false" ht="15.75" hidden="false" customHeight="false" outlineLevel="0" collapsed="false">
      <c r="A215" s="0" t="n">
        <v>528819368</v>
      </c>
      <c r="B215" s="0" t="s">
        <v>12</v>
      </c>
      <c r="C215" s="0" t="n">
        <v>1000</v>
      </c>
      <c r="D215" s="0" t="n">
        <v>1</v>
      </c>
      <c r="E215" s="22" t="n">
        <v>45279</v>
      </c>
      <c r="F215" s="0" t="n">
        <v>315</v>
      </c>
      <c r="G215" s="0" t="n">
        <v>503</v>
      </c>
      <c r="H215" s="0" t="n">
        <v>35.45798423</v>
      </c>
      <c r="I215" s="0" t="n">
        <v>-108.926303</v>
      </c>
    </row>
    <row r="216" customFormat="false" ht="15.75" hidden="false" customHeight="false" outlineLevel="0" collapsed="false">
      <c r="A216" s="0" t="n">
        <v>528819423</v>
      </c>
      <c r="B216" s="0" t="s">
        <v>12</v>
      </c>
      <c r="C216" s="0" t="n">
        <v>1200</v>
      </c>
      <c r="D216" s="0" t="n">
        <v>1</v>
      </c>
      <c r="E216" s="22" t="n">
        <v>45152</v>
      </c>
      <c r="F216" s="0" t="n">
        <v>442</v>
      </c>
      <c r="G216" s="0" t="n">
        <v>1200</v>
      </c>
      <c r="H216" s="0" t="n">
        <v>35.41093406</v>
      </c>
      <c r="I216" s="0" t="n">
        <v>-108.9917733</v>
      </c>
    </row>
    <row r="217" customFormat="false" ht="15.75" hidden="false" customHeight="false" outlineLevel="0" collapsed="false">
      <c r="A217" s="0" t="n">
        <v>528819454</v>
      </c>
      <c r="B217" s="0" t="s">
        <v>12</v>
      </c>
      <c r="C217" s="0" t="n">
        <v>1200</v>
      </c>
      <c r="D217" s="0" t="n">
        <v>1</v>
      </c>
      <c r="E217" s="22" t="n">
        <v>45561</v>
      </c>
      <c r="F217" s="0" t="n">
        <v>33</v>
      </c>
      <c r="G217" s="0" t="n">
        <v>1006</v>
      </c>
      <c r="H217" s="0" t="n">
        <v>35.29464337</v>
      </c>
      <c r="I217" s="0" t="n">
        <v>-108.130798</v>
      </c>
    </row>
    <row r="218" customFormat="false" ht="15.75" hidden="false" customHeight="false" outlineLevel="0" collapsed="false">
      <c r="A218" s="0" t="n">
        <v>528819502</v>
      </c>
      <c r="B218" s="0" t="s">
        <v>12</v>
      </c>
      <c r="C218" s="0" t="n">
        <v>275</v>
      </c>
      <c r="D218" s="0" t="n">
        <v>1</v>
      </c>
      <c r="E218" s="22" t="n">
        <v>45379</v>
      </c>
      <c r="F218" s="0" t="n">
        <v>215</v>
      </c>
      <c r="G218" s="0" t="n">
        <v>250</v>
      </c>
      <c r="H218" s="0" t="n">
        <v>35.573749</v>
      </c>
      <c r="I218" s="0" t="n">
        <v>-108.3326254</v>
      </c>
    </row>
    <row r="219" customFormat="false" ht="15.75" hidden="false" customHeight="false" outlineLevel="0" collapsed="false">
      <c r="A219" s="0" t="n">
        <v>528819526</v>
      </c>
      <c r="B219" s="0" t="s">
        <v>12</v>
      </c>
      <c r="C219" s="0" t="n">
        <v>1000</v>
      </c>
      <c r="D219" s="0" t="n">
        <v>1</v>
      </c>
      <c r="E219" s="22" t="n">
        <v>45154</v>
      </c>
      <c r="F219" s="0" t="n">
        <v>440</v>
      </c>
      <c r="G219" s="0" t="n">
        <v>875</v>
      </c>
      <c r="H219" s="0" t="n">
        <v>35.32619099</v>
      </c>
      <c r="I219" s="0" t="n">
        <v>-108.8110051</v>
      </c>
    </row>
    <row r="220" customFormat="false" ht="15.75" hidden="false" customHeight="false" outlineLevel="0" collapsed="false">
      <c r="A220" s="0" t="n">
        <v>528819588</v>
      </c>
      <c r="B220" s="0" t="s">
        <v>12</v>
      </c>
      <c r="C220" s="0" t="n">
        <v>275</v>
      </c>
      <c r="D220" s="0" t="n">
        <v>2</v>
      </c>
      <c r="E220" s="22" t="n">
        <v>45574</v>
      </c>
      <c r="F220" s="0" t="n">
        <v>20</v>
      </c>
      <c r="G220" s="0" t="n">
        <v>715</v>
      </c>
      <c r="H220" s="0" t="n">
        <v>35.53677741</v>
      </c>
      <c r="I220" s="0" t="n">
        <v>-108.0955477</v>
      </c>
    </row>
    <row r="221" customFormat="false" ht="15.75" hidden="false" customHeight="false" outlineLevel="0" collapsed="false">
      <c r="A221" s="0" t="n">
        <v>528819595</v>
      </c>
      <c r="B221" s="0" t="s">
        <v>12</v>
      </c>
      <c r="C221" s="0" t="n">
        <v>1200</v>
      </c>
      <c r="D221" s="0" t="n">
        <v>1</v>
      </c>
      <c r="E221" s="22" t="n">
        <v>45273</v>
      </c>
      <c r="F221" s="0" t="n">
        <v>321</v>
      </c>
      <c r="G221" s="0" t="n">
        <v>600</v>
      </c>
      <c r="H221" s="0" t="n">
        <v>35.56763961</v>
      </c>
      <c r="I221" s="0" t="n">
        <v>-108.0378164</v>
      </c>
    </row>
    <row r="222" customFormat="false" ht="15.75" hidden="false" customHeight="false" outlineLevel="0" collapsed="false">
      <c r="A222" s="0" t="n">
        <v>528819605</v>
      </c>
      <c r="B222" s="0" t="s">
        <v>12</v>
      </c>
      <c r="C222" s="0" t="n">
        <v>1200</v>
      </c>
      <c r="D222" s="0" t="n">
        <v>1</v>
      </c>
      <c r="E222" s="22" t="n">
        <v>45573</v>
      </c>
      <c r="F222" s="0" t="n">
        <v>21</v>
      </c>
      <c r="G222" s="0" t="n">
        <v>768</v>
      </c>
      <c r="H222" s="0" t="n">
        <v>35.52740448</v>
      </c>
      <c r="I222" s="0" t="n">
        <v>-108.1250615</v>
      </c>
    </row>
    <row r="223" customFormat="false" ht="15.75" hidden="false" customHeight="false" outlineLevel="0" collapsed="false">
      <c r="A223" s="0" t="n">
        <v>528819612</v>
      </c>
      <c r="B223" s="0" t="s">
        <v>12</v>
      </c>
      <c r="C223" s="0" t="n">
        <v>275</v>
      </c>
      <c r="D223" s="0" t="n">
        <v>1</v>
      </c>
      <c r="E223" s="22" t="n">
        <v>45160</v>
      </c>
      <c r="F223" s="0" t="n">
        <v>434</v>
      </c>
      <c r="G223" s="0" t="n">
        <v>276</v>
      </c>
      <c r="H223" s="0" t="n">
        <v>35.44240128</v>
      </c>
      <c r="I223" s="0" t="n">
        <v>-108.1496615</v>
      </c>
    </row>
    <row r="224" customFormat="false" ht="15.75" hidden="false" customHeight="false" outlineLevel="0" collapsed="false">
      <c r="A224" s="0" t="n">
        <v>528819629</v>
      </c>
      <c r="B224" s="0" t="s">
        <v>12</v>
      </c>
      <c r="C224" s="0" t="n">
        <v>275</v>
      </c>
      <c r="D224" s="0" t="n">
        <v>1</v>
      </c>
      <c r="E224" s="22" t="n">
        <v>45201</v>
      </c>
      <c r="F224" s="0" t="n">
        <v>393</v>
      </c>
      <c r="G224" s="0" t="n">
        <v>276</v>
      </c>
      <c r="H224" s="0" t="n">
        <v>35.44220786</v>
      </c>
      <c r="I224" s="0" t="n">
        <v>-108.1511314</v>
      </c>
    </row>
    <row r="225" customFormat="false" ht="15.75" hidden="false" customHeight="false" outlineLevel="0" collapsed="false">
      <c r="A225" s="0" t="n">
        <v>528819636</v>
      </c>
      <c r="B225" s="0" t="s">
        <v>12</v>
      </c>
      <c r="C225" s="0" t="n">
        <v>275</v>
      </c>
      <c r="D225" s="0" t="n">
        <v>1</v>
      </c>
      <c r="E225" s="22" t="n">
        <v>45166</v>
      </c>
      <c r="F225" s="0" t="n">
        <v>428</v>
      </c>
      <c r="G225" s="0" t="n">
        <v>276</v>
      </c>
      <c r="H225" s="0" t="n">
        <v>35.74199099</v>
      </c>
      <c r="I225" s="0" t="n">
        <v>-108.3046202</v>
      </c>
    </row>
    <row r="226" customFormat="false" ht="15.75" hidden="false" customHeight="false" outlineLevel="0" collapsed="false">
      <c r="A226" s="0" t="n">
        <v>528819667</v>
      </c>
      <c r="B226" s="0" t="s">
        <v>12</v>
      </c>
      <c r="C226" s="0" t="n">
        <v>1000</v>
      </c>
      <c r="D226" s="0" t="n">
        <v>1</v>
      </c>
      <c r="E226" s="22" t="n">
        <v>45166</v>
      </c>
      <c r="F226" s="0" t="n">
        <v>428</v>
      </c>
      <c r="G226" s="0" t="n">
        <v>1100</v>
      </c>
      <c r="H226" s="0" t="n">
        <v>35.72465348</v>
      </c>
      <c r="I226" s="0" t="n">
        <v>-108.4438438</v>
      </c>
    </row>
    <row r="227" customFormat="false" ht="15.75" hidden="false" customHeight="false" outlineLevel="0" collapsed="false">
      <c r="A227" s="0" t="n">
        <v>528819674</v>
      </c>
      <c r="B227" s="0" t="s">
        <v>12</v>
      </c>
      <c r="C227" s="0" t="n">
        <v>275</v>
      </c>
      <c r="D227" s="0" t="n">
        <v>1</v>
      </c>
      <c r="E227" s="22" t="n">
        <v>45189</v>
      </c>
      <c r="F227" s="0" t="n">
        <v>405</v>
      </c>
      <c r="G227" s="0" t="n">
        <v>276</v>
      </c>
      <c r="H227" s="0" t="n">
        <v>35.44148437</v>
      </c>
      <c r="I227" s="0" t="n">
        <v>-108.151082</v>
      </c>
    </row>
    <row r="228" customFormat="false" ht="15.75" hidden="false" customHeight="false" outlineLevel="0" collapsed="false">
      <c r="A228" s="0" t="n">
        <v>528820232</v>
      </c>
      <c r="B228" s="0" t="s">
        <v>12</v>
      </c>
      <c r="C228" s="0" t="n">
        <v>275</v>
      </c>
      <c r="D228" s="0" t="n">
        <v>1</v>
      </c>
      <c r="E228" s="22" t="n">
        <v>45216</v>
      </c>
      <c r="F228" s="0" t="n">
        <v>378</v>
      </c>
      <c r="G228" s="0" t="n">
        <v>276</v>
      </c>
      <c r="H228" s="0" t="n">
        <v>35.56395066</v>
      </c>
      <c r="I228" s="0" t="n">
        <v>-108.3943561</v>
      </c>
    </row>
    <row r="229" customFormat="false" ht="15.75" hidden="false" customHeight="false" outlineLevel="0" collapsed="false">
      <c r="A229" s="0" t="n">
        <v>528820270</v>
      </c>
      <c r="B229" s="0" t="s">
        <v>12</v>
      </c>
      <c r="C229" s="0" t="n">
        <v>1200</v>
      </c>
      <c r="D229" s="0" t="n">
        <v>5</v>
      </c>
      <c r="E229" s="22" t="n">
        <v>45567</v>
      </c>
      <c r="F229" s="0" t="n">
        <v>27</v>
      </c>
      <c r="G229" s="0" t="n">
        <v>700</v>
      </c>
      <c r="H229" s="0" t="n">
        <v>35.3593184</v>
      </c>
      <c r="I229" s="0" t="n">
        <v>-108.0539681</v>
      </c>
    </row>
    <row r="230" customFormat="false" ht="15.75" hidden="false" customHeight="false" outlineLevel="0" collapsed="false">
      <c r="A230" s="0" t="n">
        <v>528820287</v>
      </c>
      <c r="B230" s="0" t="s">
        <v>12</v>
      </c>
      <c r="C230" s="0" t="n">
        <v>1200</v>
      </c>
      <c r="D230" s="0" t="n">
        <v>1</v>
      </c>
      <c r="E230" s="22" t="n">
        <v>45561</v>
      </c>
      <c r="F230" s="0" t="n">
        <v>33</v>
      </c>
      <c r="G230" s="0" t="n">
        <v>598</v>
      </c>
      <c r="H230" s="0" t="n">
        <v>35.41382685</v>
      </c>
      <c r="I230" s="0" t="n">
        <v>-108.195118</v>
      </c>
    </row>
    <row r="231" customFormat="false" ht="15.75" hidden="false" customHeight="false" outlineLevel="0" collapsed="false">
      <c r="A231" s="0" t="n">
        <v>528820294</v>
      </c>
      <c r="B231" s="0" t="s">
        <v>12</v>
      </c>
      <c r="C231" s="0" t="n">
        <v>1200</v>
      </c>
      <c r="E231" s="22" t="n">
        <v>45482</v>
      </c>
      <c r="F231" s="0" t="n">
        <v>112</v>
      </c>
      <c r="G231" s="0" t="n">
        <v>1051</v>
      </c>
      <c r="H231" s="0" t="n">
        <v>35.41463069</v>
      </c>
      <c r="I231" s="0" t="n">
        <v>-108.1935552</v>
      </c>
    </row>
    <row r="232" customFormat="false" ht="15.75" hidden="false" customHeight="false" outlineLevel="0" collapsed="false">
      <c r="A232" s="0" t="n">
        <v>528820335</v>
      </c>
      <c r="B232" s="0" t="s">
        <v>12</v>
      </c>
      <c r="C232" s="0" t="n">
        <v>1000</v>
      </c>
      <c r="D232" s="0" t="n">
        <v>1</v>
      </c>
      <c r="E232" s="22" t="n">
        <v>45169</v>
      </c>
      <c r="F232" s="0" t="n">
        <v>425</v>
      </c>
      <c r="G232" s="0" t="n">
        <v>1000</v>
      </c>
      <c r="H232" s="0" t="n">
        <v>35.44124863</v>
      </c>
      <c r="I232" s="0" t="n">
        <v>-108.2532014</v>
      </c>
    </row>
    <row r="233" customFormat="false" ht="15.75" hidden="false" customHeight="false" outlineLevel="0" collapsed="false">
      <c r="A233" s="0" t="n">
        <v>528820359</v>
      </c>
      <c r="B233" s="0" t="s">
        <v>12</v>
      </c>
      <c r="C233" s="0" t="n">
        <v>275</v>
      </c>
      <c r="D233" s="0" t="n">
        <v>1</v>
      </c>
      <c r="E233" s="22" t="n">
        <v>45169</v>
      </c>
      <c r="F233" s="0" t="n">
        <v>425</v>
      </c>
      <c r="G233" s="0" t="n">
        <v>275</v>
      </c>
      <c r="H233" s="0" t="n">
        <v>35.44127099</v>
      </c>
      <c r="I233" s="0" t="n">
        <v>-108.253249</v>
      </c>
    </row>
    <row r="234" customFormat="false" ht="15.75" hidden="false" customHeight="false" outlineLevel="0" collapsed="false">
      <c r="A234" s="0" t="n">
        <v>528820373</v>
      </c>
      <c r="B234" s="0" t="s">
        <v>12</v>
      </c>
      <c r="C234" s="0" t="n">
        <v>1200</v>
      </c>
      <c r="D234" s="0" t="n">
        <v>1</v>
      </c>
      <c r="E234" s="22" t="n">
        <v>45546</v>
      </c>
      <c r="F234" s="0" t="n">
        <v>48</v>
      </c>
      <c r="G234" s="0" t="n">
        <v>931</v>
      </c>
      <c r="H234" s="0" t="n">
        <v>35.60134844</v>
      </c>
      <c r="I234" s="0" t="n">
        <v>-107.9947244</v>
      </c>
    </row>
    <row r="235" customFormat="false" ht="15.75" hidden="false" customHeight="false" outlineLevel="0" collapsed="false">
      <c r="A235" s="0" t="n">
        <v>528820397</v>
      </c>
      <c r="B235" s="0" t="s">
        <v>12</v>
      </c>
      <c r="C235" s="0" t="n">
        <v>1200</v>
      </c>
      <c r="D235" s="0" t="n">
        <v>2</v>
      </c>
      <c r="E235" s="22" t="n">
        <v>45189</v>
      </c>
      <c r="F235" s="0" t="n">
        <v>405</v>
      </c>
      <c r="G235" s="0" t="n">
        <v>1200</v>
      </c>
      <c r="H235" s="0" t="n">
        <v>35.36942358</v>
      </c>
      <c r="I235" s="0" t="n">
        <v>-108.0840325</v>
      </c>
    </row>
    <row r="236" customFormat="false" ht="15.75" hidden="false" customHeight="false" outlineLevel="0" collapsed="false">
      <c r="A236" s="0" t="n">
        <v>528820414</v>
      </c>
      <c r="B236" s="0" t="s">
        <v>12</v>
      </c>
      <c r="C236" s="0" t="n">
        <v>1000</v>
      </c>
      <c r="D236" s="0" t="n">
        <v>1</v>
      </c>
      <c r="E236" s="22" t="n">
        <v>45181</v>
      </c>
      <c r="F236" s="0" t="n">
        <v>413</v>
      </c>
      <c r="G236" s="0" t="n">
        <v>1000</v>
      </c>
      <c r="H236" s="0" t="n">
        <v>35.37496634</v>
      </c>
      <c r="I236" s="0" t="n">
        <v>-108.9650622</v>
      </c>
    </row>
    <row r="237" customFormat="false" ht="15.75" hidden="false" customHeight="false" outlineLevel="0" collapsed="false">
      <c r="A237" s="0" t="n">
        <v>528820438</v>
      </c>
      <c r="B237" s="0" t="s">
        <v>12</v>
      </c>
      <c r="C237" s="0" t="n">
        <v>275</v>
      </c>
      <c r="D237" s="0" t="n">
        <v>1</v>
      </c>
      <c r="E237" s="22" t="n">
        <v>45201</v>
      </c>
      <c r="F237" s="0" t="n">
        <v>393</v>
      </c>
      <c r="G237" s="0" t="n">
        <v>276</v>
      </c>
      <c r="H237" s="0" t="n">
        <v>35.44119503</v>
      </c>
      <c r="I237" s="0" t="n">
        <v>-108.1484382</v>
      </c>
    </row>
    <row r="238" customFormat="false" ht="15.75" hidden="false" customHeight="false" outlineLevel="0" collapsed="false">
      <c r="A238" s="0" t="n">
        <v>528820469</v>
      </c>
      <c r="B238" s="0" t="s">
        <v>12</v>
      </c>
      <c r="C238" s="0" t="n">
        <v>1200</v>
      </c>
      <c r="D238" s="0" t="n">
        <v>1</v>
      </c>
      <c r="E238" s="22" t="n">
        <v>45201</v>
      </c>
      <c r="F238" s="0" t="n">
        <v>393</v>
      </c>
      <c r="G238" s="0" t="n">
        <v>1200</v>
      </c>
      <c r="H238" s="0" t="n">
        <v>35.61020827</v>
      </c>
      <c r="I238" s="0" t="n">
        <v>-108.5678572</v>
      </c>
    </row>
    <row r="239" customFormat="false" ht="15.75" hidden="false" customHeight="false" outlineLevel="0" collapsed="false">
      <c r="A239" s="0" t="n">
        <v>528820500</v>
      </c>
      <c r="B239" s="0" t="s">
        <v>12</v>
      </c>
      <c r="C239" s="0" t="n">
        <v>275</v>
      </c>
      <c r="D239" s="0" t="n">
        <v>1</v>
      </c>
      <c r="E239" s="22" t="n">
        <v>45216</v>
      </c>
      <c r="F239" s="0" t="n">
        <v>378</v>
      </c>
      <c r="G239" s="0" t="n">
        <v>276</v>
      </c>
      <c r="H239" s="0" t="n">
        <v>35.61796242</v>
      </c>
      <c r="I239" s="0" t="n">
        <v>-108.4545841</v>
      </c>
    </row>
    <row r="240" customFormat="false" ht="15.75" hidden="false" customHeight="false" outlineLevel="0" collapsed="false">
      <c r="A240" s="0" t="n">
        <v>528820517</v>
      </c>
      <c r="B240" s="0" t="s">
        <v>12</v>
      </c>
      <c r="C240" s="0" t="n">
        <v>275</v>
      </c>
      <c r="D240" s="0" t="n">
        <v>1</v>
      </c>
      <c r="E240" s="22" t="n">
        <v>45216</v>
      </c>
      <c r="F240" s="0" t="n">
        <v>378</v>
      </c>
      <c r="G240" s="0" t="n">
        <v>276</v>
      </c>
      <c r="H240" s="0" t="n">
        <v>35.6194331</v>
      </c>
      <c r="I240" s="0" t="n">
        <v>-108.4567326</v>
      </c>
    </row>
    <row r="241" customFormat="false" ht="15.75" hidden="false" customHeight="false" outlineLevel="0" collapsed="false">
      <c r="A241" s="0" t="n">
        <v>528820524</v>
      </c>
      <c r="B241" s="0" t="s">
        <v>12</v>
      </c>
      <c r="C241" s="0" t="n">
        <v>1275</v>
      </c>
      <c r="D241" s="0" t="n">
        <v>1</v>
      </c>
      <c r="E241" s="22" t="n">
        <v>45344</v>
      </c>
      <c r="F241" s="0" t="n">
        <v>250</v>
      </c>
      <c r="G241" s="0" t="n">
        <v>326</v>
      </c>
      <c r="H241" s="0" t="n">
        <v>36.09613404</v>
      </c>
      <c r="I241" s="0" t="n">
        <v>-108.6803461</v>
      </c>
    </row>
    <row r="242" customFormat="false" ht="15.75" hidden="false" customHeight="false" outlineLevel="0" collapsed="false">
      <c r="A242" s="0" t="n">
        <v>528820531</v>
      </c>
      <c r="B242" s="0" t="s">
        <v>12</v>
      </c>
      <c r="C242" s="0" t="n">
        <v>1000</v>
      </c>
      <c r="D242" s="0" t="n">
        <v>1</v>
      </c>
      <c r="E242" s="22" t="n">
        <v>45244</v>
      </c>
      <c r="F242" s="0" t="n">
        <v>350</v>
      </c>
      <c r="G242" s="0" t="n">
        <v>1000</v>
      </c>
      <c r="H242" s="0" t="n">
        <v>36.09475973</v>
      </c>
      <c r="I242" s="0" t="n">
        <v>-108.7472456</v>
      </c>
    </row>
    <row r="243" customFormat="false" ht="15.75" hidden="false" customHeight="false" outlineLevel="0" collapsed="false">
      <c r="A243" s="0" t="n">
        <v>528820548</v>
      </c>
      <c r="B243" s="0" t="s">
        <v>12</v>
      </c>
      <c r="C243" s="0" t="n">
        <v>1000</v>
      </c>
      <c r="D243" s="0" t="n">
        <v>1</v>
      </c>
      <c r="E243" s="22" t="n">
        <v>45244</v>
      </c>
      <c r="F243" s="0" t="n">
        <v>350</v>
      </c>
      <c r="G243" s="0" t="n">
        <v>560</v>
      </c>
      <c r="H243" s="0" t="n">
        <v>36.09431692</v>
      </c>
      <c r="I243" s="0" t="n">
        <v>-108.7473347</v>
      </c>
    </row>
    <row r="244" customFormat="false" ht="15.75" hidden="false" customHeight="false" outlineLevel="0" collapsed="false">
      <c r="A244" s="0" t="n">
        <v>528820555</v>
      </c>
      <c r="B244" s="0" t="s">
        <v>12</v>
      </c>
      <c r="C244" s="0" t="n">
        <v>1000</v>
      </c>
      <c r="D244" s="0" t="n">
        <v>1</v>
      </c>
      <c r="E244" s="22" t="n">
        <v>45244</v>
      </c>
      <c r="F244" s="0" t="n">
        <v>350</v>
      </c>
      <c r="G244" s="0" t="n">
        <v>1000</v>
      </c>
      <c r="H244" s="0" t="n">
        <v>36.09447156</v>
      </c>
      <c r="I244" s="0" t="n">
        <v>-108.7473731</v>
      </c>
    </row>
    <row r="245" customFormat="false" ht="15.75" hidden="false" customHeight="false" outlineLevel="0" collapsed="false">
      <c r="A245" s="0" t="n">
        <v>528820562</v>
      </c>
      <c r="B245" s="0" t="s">
        <v>12</v>
      </c>
      <c r="C245" s="0" t="n">
        <v>1000</v>
      </c>
      <c r="D245" s="0" t="n">
        <v>1</v>
      </c>
      <c r="E245" s="22" t="n">
        <v>45244</v>
      </c>
      <c r="F245" s="0" t="n">
        <v>350</v>
      </c>
      <c r="G245" s="0" t="n">
        <v>780</v>
      </c>
      <c r="H245" s="0" t="n">
        <v>36.10330156</v>
      </c>
      <c r="I245" s="0" t="n">
        <v>-108.7387614</v>
      </c>
    </row>
    <row r="246" customFormat="false" ht="15.75" hidden="false" customHeight="false" outlineLevel="0" collapsed="false">
      <c r="A246" s="0" t="n">
        <v>528820579</v>
      </c>
      <c r="B246" s="0" t="s">
        <v>12</v>
      </c>
      <c r="C246" s="0" t="n">
        <v>1000</v>
      </c>
      <c r="D246" s="0" t="n">
        <v>1</v>
      </c>
      <c r="E246" s="22" t="n">
        <v>45246</v>
      </c>
      <c r="F246" s="0" t="n">
        <v>348</v>
      </c>
      <c r="G246" s="0" t="n">
        <v>300</v>
      </c>
      <c r="H246" s="0" t="n">
        <v>36.09146734</v>
      </c>
      <c r="I246" s="0" t="n">
        <v>-108.7521804</v>
      </c>
    </row>
    <row r="247" customFormat="false" ht="15.75" hidden="false" customHeight="false" outlineLevel="0" collapsed="false">
      <c r="A247" s="0" t="n">
        <v>528820586</v>
      </c>
      <c r="B247" s="0" t="s">
        <v>12</v>
      </c>
      <c r="C247" s="0" t="n">
        <v>275</v>
      </c>
      <c r="D247" s="0" t="n">
        <v>1</v>
      </c>
      <c r="E247" s="22" t="n">
        <v>45574</v>
      </c>
      <c r="F247" s="0" t="n">
        <v>20</v>
      </c>
      <c r="G247" s="0" t="n">
        <v>276</v>
      </c>
      <c r="H247" s="0" t="n">
        <v>35.41469613</v>
      </c>
      <c r="I247" s="0" t="n">
        <v>-108.1726051</v>
      </c>
    </row>
    <row r="248" customFormat="false" ht="15.75" hidden="false" customHeight="false" outlineLevel="0" collapsed="false">
      <c r="A248" s="0" t="n">
        <v>528820603</v>
      </c>
      <c r="B248" s="0" t="s">
        <v>12</v>
      </c>
      <c r="C248" s="0" t="n">
        <v>1000</v>
      </c>
      <c r="D248" s="0" t="n">
        <v>1</v>
      </c>
      <c r="E248" s="22" t="n">
        <v>45287</v>
      </c>
      <c r="F248" s="0" t="n">
        <v>307</v>
      </c>
      <c r="G248" s="0" t="n">
        <v>220</v>
      </c>
      <c r="H248" s="0" t="n">
        <v>35.41251463</v>
      </c>
      <c r="I248" s="0" t="n">
        <v>-108.1736031</v>
      </c>
    </row>
    <row r="249" customFormat="false" ht="15.75" hidden="false" customHeight="false" outlineLevel="0" collapsed="false">
      <c r="A249" s="0" t="n">
        <v>529479390</v>
      </c>
      <c r="B249" s="0" t="s">
        <v>12</v>
      </c>
      <c r="C249" s="0" t="n">
        <v>1200</v>
      </c>
      <c r="D249" s="0" t="n">
        <v>2</v>
      </c>
      <c r="E249" s="22" t="n">
        <v>45469</v>
      </c>
      <c r="F249" s="0" t="n">
        <v>125</v>
      </c>
      <c r="G249" s="0" t="n">
        <v>725</v>
      </c>
      <c r="H249" s="0" t="n">
        <v>35.303475</v>
      </c>
      <c r="I249" s="0" t="n">
        <v>-108.069308</v>
      </c>
    </row>
    <row r="250" customFormat="false" ht="15.75" hidden="false" customHeight="false" outlineLevel="0" collapsed="false">
      <c r="A250" s="0" t="n">
        <v>529479541</v>
      </c>
      <c r="B250" s="0" t="s">
        <v>12</v>
      </c>
      <c r="C250" s="0" t="n">
        <v>1200</v>
      </c>
      <c r="D250" s="0" t="n">
        <v>1</v>
      </c>
      <c r="E250" s="22" t="n">
        <v>45566</v>
      </c>
      <c r="F250" s="0" t="n">
        <v>28</v>
      </c>
      <c r="G250" s="0" t="n">
        <v>599</v>
      </c>
      <c r="H250" s="0" t="n">
        <v>35.38115618</v>
      </c>
      <c r="I250" s="0" t="n">
        <v>-108.1264746</v>
      </c>
    </row>
    <row r="251" customFormat="false" ht="15.75" hidden="false" customHeight="false" outlineLevel="0" collapsed="false">
      <c r="A251" s="0" t="n">
        <v>529479558</v>
      </c>
      <c r="B251" s="0" t="s">
        <v>12</v>
      </c>
      <c r="C251" s="0" t="n">
        <v>1200</v>
      </c>
      <c r="D251" s="0" t="n">
        <v>1</v>
      </c>
      <c r="E251" s="22" t="n">
        <v>45566</v>
      </c>
      <c r="F251" s="0" t="n">
        <v>28</v>
      </c>
      <c r="G251" s="0" t="n">
        <v>458</v>
      </c>
      <c r="H251" s="0" t="n">
        <v>35.38103774</v>
      </c>
      <c r="I251" s="0" t="n">
        <v>-108.126331</v>
      </c>
    </row>
    <row r="252" s="27" customFormat="true" ht="15.75" hidden="false" customHeight="false" outlineLevel="0" collapsed="false">
      <c r="A252" s="27" t="n">
        <v>529555773</v>
      </c>
      <c r="B252" s="27" t="s">
        <v>12</v>
      </c>
      <c r="C252" s="27" t="n">
        <v>1200</v>
      </c>
      <c r="E252" s="28" t="n">
        <v>45435</v>
      </c>
      <c r="F252" s="27" t="n">
        <v>159</v>
      </c>
      <c r="G252" s="27" t="n">
        <v>560</v>
      </c>
      <c r="H252" s="27" t="n">
        <v>35.37009</v>
      </c>
      <c r="I252" s="27" t="n">
        <v>-108.084</v>
      </c>
    </row>
    <row r="253" customFormat="false" ht="15.75" hidden="false" customHeight="false" outlineLevel="0" collapsed="false">
      <c r="A253" s="0" t="n">
        <v>529555814</v>
      </c>
      <c r="B253" s="0" t="s">
        <v>12</v>
      </c>
      <c r="C253" s="0" t="n">
        <v>1275</v>
      </c>
      <c r="D253" s="0" t="n">
        <v>1</v>
      </c>
      <c r="E253" s="22" t="n">
        <v>45568</v>
      </c>
      <c r="F253" s="0" t="n">
        <v>26</v>
      </c>
      <c r="G253" s="0" t="n">
        <v>359</v>
      </c>
      <c r="H253" s="0" t="n">
        <v>35.4958361</v>
      </c>
      <c r="I253" s="0" t="n">
        <v>-108.1346194</v>
      </c>
    </row>
    <row r="254" customFormat="false" ht="15.75" hidden="false" customHeight="false" outlineLevel="0" collapsed="false">
      <c r="A254" s="0" t="n">
        <v>529555838</v>
      </c>
      <c r="B254" s="0" t="s">
        <v>12</v>
      </c>
      <c r="C254" s="0" t="n">
        <v>275</v>
      </c>
      <c r="D254" s="0" t="n">
        <v>1</v>
      </c>
      <c r="E254" s="22" t="n">
        <v>45413</v>
      </c>
      <c r="F254" s="0" t="n">
        <v>181</v>
      </c>
      <c r="G254" s="0" t="n">
        <v>550</v>
      </c>
      <c r="H254" s="0" t="n">
        <v>35.4963806</v>
      </c>
      <c r="I254" s="0" t="n">
        <v>-108.1351889</v>
      </c>
    </row>
    <row r="255" customFormat="false" ht="15.75" hidden="false" customHeight="false" outlineLevel="0" collapsed="false">
      <c r="A255" s="0" t="n">
        <v>529555883</v>
      </c>
      <c r="B255" s="0" t="s">
        <v>12</v>
      </c>
      <c r="C255" s="0" t="n">
        <v>1200</v>
      </c>
      <c r="D255" s="0" t="n">
        <v>1</v>
      </c>
      <c r="E255" s="22" t="n">
        <v>45414</v>
      </c>
      <c r="F255" s="0" t="n">
        <v>180</v>
      </c>
      <c r="G255" s="0" t="n">
        <v>556</v>
      </c>
      <c r="H255" s="0" t="n">
        <v>35.417153</v>
      </c>
      <c r="I255" s="0" t="n">
        <v>-108.228469</v>
      </c>
    </row>
    <row r="256" customFormat="false" ht="15.75" hidden="false" customHeight="false" outlineLevel="0" collapsed="false">
      <c r="A256" s="0" t="n">
        <v>529555890</v>
      </c>
      <c r="B256" s="0" t="s">
        <v>12</v>
      </c>
      <c r="C256" s="0" t="n">
        <v>1475</v>
      </c>
      <c r="D256" s="0" t="n">
        <v>1</v>
      </c>
      <c r="E256" s="22" t="n">
        <v>45566</v>
      </c>
      <c r="F256" s="0" t="n">
        <v>28</v>
      </c>
      <c r="G256" s="0" t="n">
        <v>1235</v>
      </c>
      <c r="H256" s="0" t="n">
        <v>35.3613889</v>
      </c>
      <c r="I256" s="0" t="n">
        <v>-108.0835972</v>
      </c>
    </row>
    <row r="257" customFormat="false" ht="15.75" hidden="false" customHeight="false" outlineLevel="0" collapsed="false">
      <c r="A257" s="0" t="n">
        <v>529555900</v>
      </c>
      <c r="B257" s="0" t="s">
        <v>12</v>
      </c>
      <c r="C257" s="0" t="n">
        <v>1200</v>
      </c>
      <c r="E257" s="22" t="n">
        <v>45434</v>
      </c>
      <c r="F257" s="0" t="n">
        <v>160</v>
      </c>
      <c r="G257" s="0" t="n">
        <v>980</v>
      </c>
      <c r="H257" s="0" t="n">
        <v>35.378333</v>
      </c>
      <c r="I257" s="0" t="n">
        <v>-108.149444</v>
      </c>
    </row>
    <row r="258" customFormat="false" ht="15.75" hidden="false" customHeight="false" outlineLevel="0" collapsed="false">
      <c r="A258" s="0" t="n">
        <v>529555931</v>
      </c>
      <c r="B258" s="0" t="s">
        <v>12</v>
      </c>
      <c r="C258" s="0" t="n">
        <v>1200</v>
      </c>
      <c r="D258" s="0" t="n">
        <v>1</v>
      </c>
      <c r="E258" s="22" t="n">
        <v>45497</v>
      </c>
      <c r="F258" s="0" t="n">
        <v>97</v>
      </c>
      <c r="G258" s="0" t="n">
        <v>1000</v>
      </c>
      <c r="H258" s="0" t="n">
        <v>35.3528944</v>
      </c>
      <c r="I258" s="0" t="n">
        <v>-108.0630778</v>
      </c>
    </row>
    <row r="259" customFormat="false" ht="15.75" hidden="false" customHeight="false" outlineLevel="0" collapsed="false">
      <c r="A259" s="0" t="n">
        <v>529555948</v>
      </c>
      <c r="B259" s="0" t="s">
        <v>12</v>
      </c>
      <c r="C259" s="0" t="n">
        <v>275</v>
      </c>
      <c r="D259" s="0" t="n">
        <v>1</v>
      </c>
      <c r="E259" s="22" t="n">
        <v>45398</v>
      </c>
      <c r="F259" s="0" t="n">
        <v>196</v>
      </c>
      <c r="G259" s="0" t="n">
        <v>181</v>
      </c>
      <c r="H259" s="0" t="n">
        <v>35.3519806</v>
      </c>
      <c r="I259" s="0" t="n">
        <v>-108.0632417</v>
      </c>
    </row>
    <row r="260" customFormat="false" ht="15.75" hidden="false" customHeight="false" outlineLevel="0" collapsed="false">
      <c r="A260" s="0" t="n">
        <v>529555986</v>
      </c>
      <c r="B260" s="0" t="s">
        <v>12</v>
      </c>
      <c r="C260" s="0" t="n">
        <v>1000</v>
      </c>
      <c r="E260" s="22" t="n">
        <v>45448</v>
      </c>
      <c r="F260" s="0" t="n">
        <v>146</v>
      </c>
      <c r="G260" s="0" t="n">
        <v>127</v>
      </c>
      <c r="H260" s="0" t="n">
        <v>35.3762889</v>
      </c>
      <c r="I260" s="0" t="n">
        <v>-108.0964528</v>
      </c>
    </row>
    <row r="261" customFormat="false" ht="15.75" hidden="false" customHeight="false" outlineLevel="0" collapsed="false">
      <c r="A261" s="0" t="n">
        <v>529556011</v>
      </c>
      <c r="B261" s="0" t="s">
        <v>12</v>
      </c>
      <c r="C261" s="0" t="n">
        <v>1475</v>
      </c>
      <c r="E261" s="22" t="n">
        <v>45349</v>
      </c>
      <c r="F261" s="0" t="n">
        <v>245</v>
      </c>
      <c r="G261" s="0" t="n">
        <v>339</v>
      </c>
      <c r="H261" s="0" t="n">
        <v>35.3824778</v>
      </c>
      <c r="I261" s="0" t="n">
        <v>-108.1338972</v>
      </c>
    </row>
    <row r="262" customFormat="false" ht="15.75" hidden="false" customHeight="false" outlineLevel="0" collapsed="false">
      <c r="A262" s="0" t="n">
        <v>529556042</v>
      </c>
      <c r="B262" s="0" t="s">
        <v>12</v>
      </c>
      <c r="C262" s="0" t="n">
        <v>1475</v>
      </c>
      <c r="D262" s="0" t="n">
        <v>2</v>
      </c>
      <c r="E262" s="22" t="n">
        <v>45575</v>
      </c>
      <c r="F262" s="0" t="n">
        <v>19</v>
      </c>
      <c r="G262" s="0" t="n">
        <v>1100</v>
      </c>
      <c r="H262" s="0" t="n">
        <v>35.3733889</v>
      </c>
      <c r="I262" s="0" t="n">
        <v>-108.1470556</v>
      </c>
    </row>
    <row r="263" customFormat="false" ht="15.75" hidden="false" customHeight="false" outlineLevel="0" collapsed="false">
      <c r="A263" s="0" t="n">
        <v>529556066</v>
      </c>
      <c r="B263" s="0" t="s">
        <v>12</v>
      </c>
      <c r="C263" s="0" t="n">
        <v>2200</v>
      </c>
      <c r="D263" s="0" t="n">
        <v>7</v>
      </c>
      <c r="E263" s="22" t="n">
        <v>45483</v>
      </c>
      <c r="F263" s="0" t="n">
        <v>111</v>
      </c>
      <c r="G263" s="0" t="n">
        <v>1365</v>
      </c>
      <c r="H263" s="0" t="n">
        <v>35.3742389</v>
      </c>
      <c r="I263" s="0" t="n">
        <v>-108.1481444</v>
      </c>
    </row>
    <row r="264" customFormat="false" ht="15.75" hidden="false" customHeight="false" outlineLevel="0" collapsed="false">
      <c r="A264" s="0" t="n">
        <v>529556080</v>
      </c>
      <c r="B264" s="0" t="s">
        <v>12</v>
      </c>
      <c r="C264" s="0" t="n">
        <v>1200</v>
      </c>
      <c r="D264" s="0" t="n">
        <v>1</v>
      </c>
      <c r="E264" s="22" t="n">
        <v>45435</v>
      </c>
      <c r="F264" s="0" t="n">
        <v>159</v>
      </c>
      <c r="G264" s="0" t="n">
        <v>611</v>
      </c>
      <c r="H264" s="0" t="n">
        <v>35.3727528</v>
      </c>
      <c r="I264" s="0" t="n">
        <v>-108.0962028</v>
      </c>
    </row>
    <row r="265" customFormat="false" ht="15.75" hidden="false" customHeight="false" outlineLevel="0" collapsed="false">
      <c r="A265" s="0" t="n">
        <v>529556107</v>
      </c>
      <c r="B265" s="0" t="s">
        <v>12</v>
      </c>
      <c r="C265" s="0" t="n">
        <v>1200</v>
      </c>
      <c r="D265" s="0" t="n">
        <v>1</v>
      </c>
      <c r="E265" s="22" t="n">
        <v>45547</v>
      </c>
      <c r="F265" s="0" t="n">
        <v>47</v>
      </c>
      <c r="G265" s="0" t="n">
        <v>914</v>
      </c>
      <c r="H265" s="0" t="n">
        <v>35.3829889</v>
      </c>
      <c r="I265" s="0" t="n">
        <v>-108.1395417</v>
      </c>
    </row>
    <row r="266" customFormat="false" ht="15.75" hidden="false" customHeight="false" outlineLevel="0" collapsed="false">
      <c r="A266" s="0" t="n">
        <v>529556121</v>
      </c>
      <c r="B266" s="0" t="s">
        <v>12</v>
      </c>
      <c r="C266" s="0" t="n">
        <v>1200</v>
      </c>
      <c r="E266" s="22" t="n">
        <v>45502</v>
      </c>
      <c r="F266" s="0" t="n">
        <v>92</v>
      </c>
      <c r="G266" s="0" t="n">
        <v>528</v>
      </c>
      <c r="H266" s="0" t="n">
        <v>35.4881167</v>
      </c>
      <c r="I266" s="0" t="n">
        <v>-108.0243417</v>
      </c>
    </row>
    <row r="267" customFormat="false" ht="15.75" hidden="false" customHeight="false" outlineLevel="0" collapsed="false">
      <c r="A267" s="0" t="n">
        <v>529556145</v>
      </c>
      <c r="B267" s="0" t="s">
        <v>12</v>
      </c>
      <c r="C267" s="0" t="n">
        <v>1200</v>
      </c>
      <c r="D267" s="0" t="n">
        <v>1</v>
      </c>
      <c r="E267" s="22" t="n">
        <v>45518</v>
      </c>
      <c r="F267" s="0" t="n">
        <v>76</v>
      </c>
      <c r="G267" s="0" t="n">
        <v>500</v>
      </c>
      <c r="H267" s="0" t="n">
        <v>35.4982417</v>
      </c>
      <c r="I267" s="0" t="n">
        <v>-108.0864861</v>
      </c>
    </row>
    <row r="268" customFormat="false" ht="15.75" hidden="false" customHeight="false" outlineLevel="0" collapsed="false">
      <c r="A268" s="0" t="n">
        <v>529556183</v>
      </c>
      <c r="B268" s="0" t="s">
        <v>12</v>
      </c>
      <c r="C268" s="0" t="n">
        <v>1200</v>
      </c>
      <c r="D268" s="0" t="n">
        <v>1</v>
      </c>
      <c r="E268" s="22" t="n">
        <v>45448</v>
      </c>
      <c r="F268" s="0" t="n">
        <v>146</v>
      </c>
      <c r="G268" s="0" t="n">
        <v>570</v>
      </c>
      <c r="H268" s="0" t="n">
        <v>35.3528944</v>
      </c>
      <c r="I268" s="0" t="n">
        <v>-108.0647222</v>
      </c>
    </row>
    <row r="269" customFormat="false" ht="15.75" hidden="false" customHeight="false" outlineLevel="0" collapsed="false">
      <c r="A269" s="0" t="n">
        <v>529556217</v>
      </c>
      <c r="B269" s="0" t="s">
        <v>12</v>
      </c>
      <c r="C269" s="0" t="n">
        <v>275</v>
      </c>
      <c r="E269" s="22" t="n">
        <v>45386</v>
      </c>
      <c r="F269" s="0" t="n">
        <v>208</v>
      </c>
      <c r="G269" s="0" t="n">
        <v>271</v>
      </c>
      <c r="H269" s="0" t="n">
        <v>35.3742333</v>
      </c>
      <c r="I269" s="0" t="n">
        <v>-108.1509</v>
      </c>
    </row>
    <row r="270" customFormat="false" ht="15.75" hidden="false" customHeight="false" outlineLevel="0" collapsed="false">
      <c r="A270" s="0" t="n">
        <v>529556224</v>
      </c>
      <c r="B270" s="0" t="s">
        <v>12</v>
      </c>
      <c r="C270" s="0" t="n">
        <v>275</v>
      </c>
      <c r="D270" s="0" t="n">
        <v>1</v>
      </c>
      <c r="E270" s="22" t="n">
        <v>45386</v>
      </c>
      <c r="F270" s="0" t="n">
        <v>208</v>
      </c>
      <c r="G270" s="0" t="n">
        <v>245</v>
      </c>
      <c r="H270" s="0" t="n">
        <v>35.3751417</v>
      </c>
      <c r="I270" s="0" t="n">
        <v>-108.1507417</v>
      </c>
    </row>
    <row r="271" customFormat="false" ht="15.75" hidden="false" customHeight="false" outlineLevel="0" collapsed="false">
      <c r="A271" s="0" t="n">
        <v>529556248</v>
      </c>
      <c r="B271" s="0" t="s">
        <v>12</v>
      </c>
      <c r="C271" s="0" t="n">
        <v>1200</v>
      </c>
      <c r="D271" s="0" t="n">
        <v>8</v>
      </c>
      <c r="E271" s="22" t="n">
        <v>45561</v>
      </c>
      <c r="F271" s="0" t="n">
        <v>33</v>
      </c>
      <c r="G271" s="0" t="n">
        <v>1110</v>
      </c>
      <c r="H271" s="0" t="n">
        <v>35.3736</v>
      </c>
      <c r="I271" s="0" t="n">
        <v>-108.14335</v>
      </c>
    </row>
    <row r="272" customFormat="false" ht="15.75" hidden="false" customHeight="false" outlineLevel="0" collapsed="false">
      <c r="A272" s="0" t="n">
        <v>529556286</v>
      </c>
      <c r="B272" s="0" t="s">
        <v>12</v>
      </c>
      <c r="C272" s="0" t="n">
        <v>1200</v>
      </c>
      <c r="D272" s="0" t="n">
        <v>1</v>
      </c>
      <c r="E272" s="22" t="n">
        <v>45448</v>
      </c>
      <c r="F272" s="0" t="n">
        <v>146</v>
      </c>
      <c r="G272" s="0" t="n">
        <v>144</v>
      </c>
      <c r="H272" s="0" t="n">
        <v>35.3525806</v>
      </c>
      <c r="I272" s="0" t="n">
        <v>-108.0629306</v>
      </c>
    </row>
    <row r="273" customFormat="false" ht="15.75" hidden="false" customHeight="false" outlineLevel="0" collapsed="false">
      <c r="A273" s="0" t="n">
        <v>529556293</v>
      </c>
      <c r="B273" s="0" t="s">
        <v>12</v>
      </c>
      <c r="C273" s="0" t="n">
        <v>1200</v>
      </c>
      <c r="D273" s="0" t="n">
        <v>1</v>
      </c>
      <c r="E273" s="22" t="n">
        <v>45484</v>
      </c>
      <c r="F273" s="0" t="n">
        <v>110</v>
      </c>
      <c r="G273" s="0" t="n">
        <v>995</v>
      </c>
      <c r="H273" s="0" t="n">
        <v>35.5665167</v>
      </c>
      <c r="I273" s="0" t="n">
        <v>-108.2968639</v>
      </c>
    </row>
    <row r="274" customFormat="false" ht="15.75" hidden="false" customHeight="false" outlineLevel="0" collapsed="false">
      <c r="A274" s="0" t="n">
        <v>529556358</v>
      </c>
      <c r="B274" s="0" t="s">
        <v>12</v>
      </c>
      <c r="C274" s="0" t="n">
        <v>1200</v>
      </c>
      <c r="D274" s="0" t="n">
        <v>1</v>
      </c>
      <c r="E274" s="22" t="n">
        <v>45567</v>
      </c>
      <c r="F274" s="0" t="n">
        <v>27</v>
      </c>
      <c r="G274" s="0" t="n">
        <v>1003</v>
      </c>
      <c r="H274" s="0" t="n">
        <v>35.4208722</v>
      </c>
      <c r="I274" s="0" t="n">
        <v>-108.1882806</v>
      </c>
    </row>
    <row r="275" customFormat="false" ht="15.75" hidden="false" customHeight="false" outlineLevel="0" collapsed="false">
      <c r="A275" s="0" t="n">
        <v>529556389</v>
      </c>
      <c r="B275" s="0" t="s">
        <v>12</v>
      </c>
      <c r="C275" s="0" t="n">
        <v>1200</v>
      </c>
      <c r="D275" s="0" t="n">
        <v>1</v>
      </c>
      <c r="E275" s="22" t="n">
        <v>45544</v>
      </c>
      <c r="F275" s="0" t="n">
        <v>50</v>
      </c>
      <c r="G275" s="0" t="n">
        <v>534</v>
      </c>
      <c r="H275" s="0" t="n">
        <v>35.4426528</v>
      </c>
      <c r="I275" s="0" t="n">
        <v>-108.1499333</v>
      </c>
    </row>
    <row r="276" customFormat="false" ht="15.75" hidden="false" customHeight="false" outlineLevel="0" collapsed="false">
      <c r="A276" s="0" t="n">
        <v>529556396</v>
      </c>
      <c r="B276" s="0" t="s">
        <v>12</v>
      </c>
      <c r="C276" s="0" t="n">
        <v>1200</v>
      </c>
      <c r="D276" s="0" t="n">
        <v>1</v>
      </c>
      <c r="E276" s="22" t="n">
        <v>45518</v>
      </c>
      <c r="F276" s="0" t="n">
        <v>76</v>
      </c>
      <c r="G276" s="0" t="n">
        <v>600</v>
      </c>
      <c r="H276" s="0" t="n">
        <v>35.30725</v>
      </c>
      <c r="I276" s="0" t="n">
        <v>-108</v>
      </c>
    </row>
    <row r="277" customFormat="false" ht="15.75" hidden="false" customHeight="false" outlineLevel="0" collapsed="false">
      <c r="A277" s="0" t="n">
        <v>529556499</v>
      </c>
      <c r="B277" s="0" t="s">
        <v>12</v>
      </c>
      <c r="C277" s="0" t="n">
        <v>1200</v>
      </c>
      <c r="E277" s="22" t="n">
        <v>45533</v>
      </c>
      <c r="F277" s="0" t="n">
        <v>61</v>
      </c>
      <c r="G277" s="0" t="n">
        <v>378</v>
      </c>
      <c r="H277" s="0" t="n">
        <v>35.3090861</v>
      </c>
      <c r="I277" s="0" t="n">
        <v>-108.1000667</v>
      </c>
    </row>
    <row r="278" customFormat="false" ht="15.75" hidden="false" customHeight="false" outlineLevel="0" collapsed="false">
      <c r="A278" s="0" t="n">
        <v>529556523</v>
      </c>
      <c r="B278" s="0" t="s">
        <v>12</v>
      </c>
      <c r="C278" s="0" t="n">
        <v>275</v>
      </c>
      <c r="E278" s="22" t="n">
        <v>45502</v>
      </c>
      <c r="F278" s="0" t="n">
        <v>92</v>
      </c>
      <c r="G278" s="0" t="n">
        <v>271</v>
      </c>
      <c r="H278" s="0" t="n">
        <v>35.487975</v>
      </c>
      <c r="I278" s="0" t="n">
        <v>-108.0243306</v>
      </c>
    </row>
    <row r="279" customFormat="false" ht="15.75" hidden="false" customHeight="false" outlineLevel="0" collapsed="false">
      <c r="A279" s="0" t="n">
        <v>529556578</v>
      </c>
      <c r="B279" s="0" t="s">
        <v>12</v>
      </c>
      <c r="C279" s="0" t="n">
        <v>1200</v>
      </c>
      <c r="D279" s="0" t="n">
        <v>2</v>
      </c>
      <c r="E279" s="22" t="n">
        <v>45229</v>
      </c>
      <c r="F279" s="0" t="n">
        <v>365</v>
      </c>
      <c r="G279" s="0" t="n">
        <v>1145</v>
      </c>
      <c r="H279" s="0" t="n">
        <v>35.303475</v>
      </c>
      <c r="I279" s="0" t="n">
        <v>-108.0693083</v>
      </c>
    </row>
    <row r="280" customFormat="false" ht="15.75" hidden="false" customHeight="false" outlineLevel="0" collapsed="false">
      <c r="A280" s="0" t="n">
        <v>529556602</v>
      </c>
      <c r="B280" s="0" t="s">
        <v>12</v>
      </c>
      <c r="C280" s="0" t="n">
        <v>1200</v>
      </c>
      <c r="D280" s="0" t="n">
        <v>1</v>
      </c>
      <c r="E280" s="22" t="n">
        <v>45455</v>
      </c>
      <c r="F280" s="0" t="n">
        <v>139</v>
      </c>
      <c r="G280" s="0" t="n">
        <v>1000</v>
      </c>
      <c r="H280" s="0" t="n">
        <v>35.395975</v>
      </c>
      <c r="I280" s="0" t="n">
        <v>-107.8839222</v>
      </c>
    </row>
    <row r="281" customFormat="false" ht="15.75" hidden="false" customHeight="false" outlineLevel="0" collapsed="false">
      <c r="A281" s="0" t="n">
        <v>529556619</v>
      </c>
      <c r="B281" s="0" t="s">
        <v>12</v>
      </c>
      <c r="C281" s="0" t="n">
        <v>1200</v>
      </c>
      <c r="D281" s="0" t="n">
        <v>1</v>
      </c>
      <c r="E281" s="22" t="n">
        <v>45510</v>
      </c>
      <c r="F281" s="0" t="n">
        <v>84</v>
      </c>
      <c r="G281" s="0" t="n">
        <v>762</v>
      </c>
      <c r="H281" s="0" t="n">
        <v>35.4316472</v>
      </c>
      <c r="I281" s="0" t="n">
        <v>-108.2918889</v>
      </c>
    </row>
    <row r="282" s="27" customFormat="true" ht="15.75" hidden="false" customHeight="false" outlineLevel="0" collapsed="false">
      <c r="A282" s="27" t="n">
        <v>529556664</v>
      </c>
      <c r="B282" s="27" t="s">
        <v>12</v>
      </c>
      <c r="C282" s="27" t="n">
        <v>1200</v>
      </c>
      <c r="D282" s="27" t="n">
        <v>1</v>
      </c>
      <c r="E282" s="28" t="n">
        <v>45223</v>
      </c>
      <c r="F282" s="27" t="n">
        <v>371</v>
      </c>
      <c r="G282" s="27" t="n">
        <v>500</v>
      </c>
      <c r="H282" s="27" t="n">
        <v>35.47751</v>
      </c>
      <c r="I282" s="27" t="n">
        <v>-108.341</v>
      </c>
    </row>
    <row r="283" customFormat="false" ht="15.75" hidden="false" customHeight="false" outlineLevel="0" collapsed="false">
      <c r="A283" s="0" t="n">
        <v>529556688</v>
      </c>
      <c r="B283" s="0" t="s">
        <v>12</v>
      </c>
      <c r="C283" s="0" t="n">
        <v>1200</v>
      </c>
      <c r="E283" s="22" t="n">
        <v>45512</v>
      </c>
      <c r="F283" s="0" t="n">
        <v>82</v>
      </c>
      <c r="G283" s="0" t="n">
        <v>982</v>
      </c>
      <c r="H283" s="0" t="n">
        <v>35.4223667</v>
      </c>
      <c r="I283" s="0" t="n">
        <v>-108.1823389</v>
      </c>
    </row>
    <row r="284" customFormat="false" ht="15.75" hidden="false" customHeight="false" outlineLevel="0" collapsed="false">
      <c r="A284" s="0" t="n">
        <v>529556712</v>
      </c>
      <c r="B284" s="0" t="s">
        <v>12</v>
      </c>
      <c r="C284" s="0" t="n">
        <v>1000</v>
      </c>
      <c r="D284" s="0" t="n">
        <v>1</v>
      </c>
      <c r="E284" s="22" t="n">
        <v>45455</v>
      </c>
      <c r="F284" s="0" t="n">
        <v>139</v>
      </c>
      <c r="G284" s="0" t="n">
        <v>1200</v>
      </c>
      <c r="H284" s="0" t="n">
        <v>35.3961667</v>
      </c>
      <c r="I284" s="0" t="n">
        <v>-107.8838278</v>
      </c>
    </row>
    <row r="285" customFormat="false" ht="15.75" hidden="false" customHeight="false" outlineLevel="0" collapsed="false">
      <c r="A285" s="0" t="n">
        <v>529556743</v>
      </c>
      <c r="B285" s="0" t="s">
        <v>12</v>
      </c>
      <c r="C285" s="0" t="n">
        <v>275</v>
      </c>
      <c r="D285" s="0" t="n">
        <v>1</v>
      </c>
      <c r="E285" s="22" t="n">
        <v>45491</v>
      </c>
      <c r="F285" s="0" t="n">
        <v>103</v>
      </c>
      <c r="G285" s="0" t="n">
        <v>331</v>
      </c>
      <c r="H285" s="0" t="n">
        <v>35.4216</v>
      </c>
      <c r="I285" s="0" t="n">
        <v>-108.1942306</v>
      </c>
    </row>
    <row r="286" customFormat="false" ht="15.75" hidden="false" customHeight="false" outlineLevel="0" collapsed="false">
      <c r="A286" s="0" t="n">
        <v>529556798</v>
      </c>
      <c r="B286" s="0" t="s">
        <v>12</v>
      </c>
      <c r="C286" s="0" t="n">
        <v>1200</v>
      </c>
      <c r="D286" s="0" t="n">
        <v>1</v>
      </c>
      <c r="E286" s="22" t="n">
        <v>45511</v>
      </c>
      <c r="F286" s="0" t="n">
        <v>83</v>
      </c>
      <c r="G286" s="0" t="n">
        <v>343</v>
      </c>
      <c r="H286" s="0" t="n">
        <v>35.307575</v>
      </c>
      <c r="I286" s="0" t="n">
        <v>-108.0776472</v>
      </c>
    </row>
    <row r="287" customFormat="false" ht="15.75" hidden="false" customHeight="false" outlineLevel="0" collapsed="false">
      <c r="A287" s="0" t="n">
        <v>529556808</v>
      </c>
      <c r="B287" s="0" t="s">
        <v>12</v>
      </c>
      <c r="C287" s="0" t="n">
        <v>1000</v>
      </c>
      <c r="D287" s="0" t="n">
        <v>2</v>
      </c>
      <c r="E287" s="22" t="n">
        <v>45511</v>
      </c>
      <c r="F287" s="0" t="n">
        <v>83</v>
      </c>
      <c r="G287" s="0" t="n">
        <v>54</v>
      </c>
      <c r="H287" s="0" t="n">
        <v>35.3073833</v>
      </c>
      <c r="I287" s="0" t="n">
        <v>-108.0776333</v>
      </c>
    </row>
    <row r="288" customFormat="false" ht="15.75" hidden="false" customHeight="false" outlineLevel="0" collapsed="false">
      <c r="A288" s="0" t="n">
        <v>529556877</v>
      </c>
      <c r="B288" s="0" t="s">
        <v>12</v>
      </c>
      <c r="C288" s="0" t="n">
        <v>275</v>
      </c>
      <c r="D288" s="0" t="n">
        <v>1</v>
      </c>
      <c r="E288" s="22" t="n">
        <v>45533</v>
      </c>
      <c r="F288" s="0" t="n">
        <v>61</v>
      </c>
      <c r="G288" s="0" t="n">
        <v>387</v>
      </c>
      <c r="H288" s="0" t="n">
        <v>35.36884261</v>
      </c>
      <c r="I288" s="0" t="n">
        <v>-108.1078734</v>
      </c>
    </row>
    <row r="289" customFormat="false" ht="15.75" hidden="false" customHeight="false" outlineLevel="0" collapsed="false">
      <c r="A289" s="0" t="n">
        <v>529556949</v>
      </c>
      <c r="B289" s="0" t="s">
        <v>12</v>
      </c>
      <c r="C289" s="0" t="n">
        <v>1200</v>
      </c>
      <c r="D289" s="0" t="n">
        <v>1</v>
      </c>
      <c r="E289" s="22" t="n">
        <v>45574</v>
      </c>
      <c r="F289" s="0" t="n">
        <v>20</v>
      </c>
      <c r="G289" s="0" t="n">
        <v>743</v>
      </c>
      <c r="H289" s="0" t="n">
        <v>35.3509111</v>
      </c>
      <c r="I289" s="0" t="n">
        <v>-107.9327306</v>
      </c>
    </row>
    <row r="290" customFormat="false" ht="15.75" hidden="false" customHeight="false" outlineLevel="0" collapsed="false">
      <c r="A290" s="0" t="n">
        <v>529556987</v>
      </c>
      <c r="B290" s="0" t="s">
        <v>12</v>
      </c>
      <c r="C290" s="0" t="n">
        <v>1200</v>
      </c>
      <c r="E290" s="22" t="n">
        <v>45565</v>
      </c>
      <c r="F290" s="0" t="n">
        <v>29</v>
      </c>
      <c r="G290" s="0" t="n">
        <v>513</v>
      </c>
      <c r="H290" s="0" t="n">
        <v>35.5495806</v>
      </c>
      <c r="I290" s="0" t="n">
        <v>-107.9511139</v>
      </c>
    </row>
    <row r="291" customFormat="false" ht="15.75" hidden="false" customHeight="false" outlineLevel="0" collapsed="false">
      <c r="A291" s="0" t="n">
        <v>529557005</v>
      </c>
      <c r="B291" s="0" t="s">
        <v>12</v>
      </c>
      <c r="C291" s="0" t="n">
        <v>1200</v>
      </c>
      <c r="D291" s="0" t="n">
        <v>1</v>
      </c>
      <c r="E291" s="22" t="n">
        <v>45567</v>
      </c>
      <c r="F291" s="0" t="n">
        <v>27</v>
      </c>
      <c r="G291" s="0" t="n">
        <v>523</v>
      </c>
      <c r="H291" s="0" t="n">
        <v>35.6233611</v>
      </c>
      <c r="I291" s="0" t="n">
        <v>-108.0856167</v>
      </c>
    </row>
    <row r="292" customFormat="false" ht="15.75" hidden="false" customHeight="false" outlineLevel="0" collapsed="false">
      <c r="A292" s="0" t="n">
        <v>529557012</v>
      </c>
      <c r="B292" s="0" t="s">
        <v>12</v>
      </c>
      <c r="C292" s="0" t="n">
        <v>1200</v>
      </c>
      <c r="D292" s="0" t="n">
        <v>1</v>
      </c>
      <c r="E292" s="22" t="n">
        <v>45567</v>
      </c>
      <c r="F292" s="0" t="n">
        <v>27</v>
      </c>
      <c r="G292" s="0" t="n">
        <v>355</v>
      </c>
      <c r="H292" s="0" t="n">
        <v>35.6225167</v>
      </c>
      <c r="I292" s="0" t="n">
        <v>-108.0864472</v>
      </c>
    </row>
    <row r="293" customFormat="false" ht="15.75" hidden="false" customHeight="false" outlineLevel="0" collapsed="false">
      <c r="A293" s="0" t="n">
        <v>529557029</v>
      </c>
      <c r="B293" s="0" t="s">
        <v>12</v>
      </c>
      <c r="C293" s="0" t="n">
        <v>1200</v>
      </c>
      <c r="D293" s="0" t="n">
        <v>1</v>
      </c>
      <c r="E293" s="22" t="n">
        <v>45567</v>
      </c>
      <c r="F293" s="0" t="n">
        <v>27</v>
      </c>
      <c r="G293" s="0" t="n">
        <v>345</v>
      </c>
      <c r="H293" s="0" t="n">
        <v>35.6226333</v>
      </c>
      <c r="I293" s="0" t="n">
        <v>-108.0856333</v>
      </c>
    </row>
    <row r="294" customFormat="false" ht="15.75" hidden="false" customHeight="false" outlineLevel="0" collapsed="false">
      <c r="A294" s="0" t="n">
        <v>529557043</v>
      </c>
      <c r="B294" s="0" t="s">
        <v>12</v>
      </c>
      <c r="C294" s="0" t="n">
        <v>1200</v>
      </c>
      <c r="D294" s="0" t="n">
        <v>1</v>
      </c>
      <c r="E294" s="22" t="n">
        <v>45377</v>
      </c>
      <c r="F294" s="0" t="n">
        <v>217</v>
      </c>
      <c r="G294" s="0" t="n">
        <v>1100</v>
      </c>
      <c r="H294" s="0" t="n">
        <v>35.6218444</v>
      </c>
      <c r="I294" s="0" t="n">
        <v>-108.0838833</v>
      </c>
    </row>
    <row r="295" customFormat="false" ht="15.75" hidden="false" customHeight="false" outlineLevel="0" collapsed="false">
      <c r="A295" s="0" t="n">
        <v>529557050</v>
      </c>
      <c r="B295" s="0" t="s">
        <v>12</v>
      </c>
      <c r="C295" s="0" t="n">
        <v>1200</v>
      </c>
      <c r="D295" s="0" t="n">
        <v>1</v>
      </c>
      <c r="E295" s="22" t="n">
        <v>45546</v>
      </c>
      <c r="F295" s="0" t="n">
        <v>48</v>
      </c>
      <c r="G295" s="0" t="n">
        <v>621</v>
      </c>
      <c r="H295" s="0" t="n">
        <v>35.5983333</v>
      </c>
      <c r="I295" s="0" t="n">
        <v>-107.9965222</v>
      </c>
    </row>
    <row r="296" customFormat="false" ht="15.75" hidden="false" customHeight="false" outlineLevel="0" collapsed="false">
      <c r="A296" s="0" t="n">
        <v>529557067</v>
      </c>
      <c r="B296" s="0" t="s">
        <v>12</v>
      </c>
      <c r="C296" s="0" t="n">
        <v>1200</v>
      </c>
      <c r="E296" s="22" t="n">
        <v>45383</v>
      </c>
      <c r="F296" s="0" t="n">
        <v>211</v>
      </c>
      <c r="G296" s="0" t="n">
        <v>347</v>
      </c>
      <c r="H296" s="0" t="n">
        <v>35.5982111</v>
      </c>
      <c r="I296" s="0" t="n">
        <v>-107.996625</v>
      </c>
    </row>
    <row r="297" customFormat="false" ht="15.75" hidden="false" customHeight="false" outlineLevel="0" collapsed="false">
      <c r="A297" s="0" t="n">
        <v>529557122</v>
      </c>
      <c r="B297" s="0" t="s">
        <v>12</v>
      </c>
      <c r="C297" s="0" t="n">
        <v>1200</v>
      </c>
      <c r="D297" s="0" t="n">
        <v>1</v>
      </c>
      <c r="E297" s="22" t="n">
        <v>45565</v>
      </c>
      <c r="F297" s="0" t="n">
        <v>29</v>
      </c>
      <c r="G297" s="0" t="n">
        <v>875</v>
      </c>
      <c r="H297" s="0" t="n">
        <v>35.6302139</v>
      </c>
      <c r="I297" s="0" t="n">
        <v>-108.0601833</v>
      </c>
    </row>
    <row r="298" customFormat="false" ht="15.75" hidden="false" customHeight="false" outlineLevel="0" collapsed="false">
      <c r="A298" s="0" t="n">
        <v>529557153</v>
      </c>
      <c r="B298" s="0" t="s">
        <v>12</v>
      </c>
      <c r="C298" s="0" t="n">
        <v>1200</v>
      </c>
      <c r="D298" s="0" t="n">
        <v>1</v>
      </c>
      <c r="E298" s="22" t="n">
        <v>45211</v>
      </c>
      <c r="F298" s="0" t="n">
        <v>383</v>
      </c>
      <c r="G298" s="0" t="n">
        <v>1200</v>
      </c>
      <c r="H298" s="0" t="n">
        <v>35.3665583</v>
      </c>
      <c r="I298" s="0" t="n">
        <v>-107.9284722</v>
      </c>
    </row>
    <row r="299" customFormat="false" ht="15.75" hidden="false" customHeight="false" outlineLevel="0" collapsed="false">
      <c r="A299" s="0" t="n">
        <v>529557201</v>
      </c>
      <c r="B299" s="0" t="s">
        <v>12</v>
      </c>
      <c r="C299" s="0" t="n">
        <v>1200</v>
      </c>
      <c r="D299" s="0" t="n">
        <v>1</v>
      </c>
      <c r="E299" s="22" t="n">
        <v>45127</v>
      </c>
      <c r="F299" s="0" t="n">
        <v>467</v>
      </c>
      <c r="G299" s="0" t="n">
        <v>1200</v>
      </c>
      <c r="H299" s="0" t="n">
        <v>35.4370444</v>
      </c>
      <c r="I299" s="0" t="n">
        <v>-108.1417417</v>
      </c>
    </row>
    <row r="300" s="27" customFormat="true" ht="15.75" hidden="false" customHeight="false" outlineLevel="0" collapsed="false">
      <c r="A300" s="27" t="n">
        <v>529557232</v>
      </c>
      <c r="B300" s="27" t="s">
        <v>12</v>
      </c>
      <c r="C300" s="27" t="n">
        <v>275</v>
      </c>
      <c r="D300" s="27" t="n">
        <v>1</v>
      </c>
      <c r="E300" s="28" t="n">
        <v>45517</v>
      </c>
      <c r="F300" s="27" t="n">
        <v>77</v>
      </c>
      <c r="G300" s="27" t="n">
        <v>276</v>
      </c>
      <c r="H300" s="27" t="n">
        <v>35.53842</v>
      </c>
      <c r="I300" s="27" t="n">
        <v>-108.136</v>
      </c>
    </row>
    <row r="301" customFormat="false" ht="15.75" hidden="false" customHeight="false" outlineLevel="0" collapsed="false">
      <c r="A301" s="0" t="n">
        <v>529557256</v>
      </c>
      <c r="B301" s="0" t="s">
        <v>12</v>
      </c>
      <c r="C301" s="0" t="n">
        <v>1275</v>
      </c>
      <c r="D301" s="0" t="n">
        <v>1</v>
      </c>
      <c r="E301" s="22" t="n">
        <v>45154</v>
      </c>
      <c r="F301" s="0" t="n">
        <v>440</v>
      </c>
      <c r="G301" s="0" t="n">
        <v>1365</v>
      </c>
      <c r="H301" s="0" t="n">
        <v>35.3090028</v>
      </c>
      <c r="I301" s="0" t="n">
        <v>-108.1003528</v>
      </c>
    </row>
    <row r="302" customFormat="false" ht="15.75" hidden="false" customHeight="false" outlineLevel="0" collapsed="false">
      <c r="A302" s="0" t="n">
        <v>529557263</v>
      </c>
      <c r="B302" s="0" t="s">
        <v>12</v>
      </c>
      <c r="C302" s="0" t="n">
        <v>1200</v>
      </c>
      <c r="E302" s="22" t="n">
        <v>45565</v>
      </c>
      <c r="F302" s="0" t="n">
        <v>29</v>
      </c>
      <c r="G302" s="0" t="n">
        <v>599</v>
      </c>
      <c r="H302" s="0" t="n">
        <v>35.5493667</v>
      </c>
      <c r="I302" s="0" t="n">
        <v>-107.9509167</v>
      </c>
    </row>
    <row r="303" customFormat="false" ht="15.75" hidden="false" customHeight="false" outlineLevel="0" collapsed="false">
      <c r="A303" s="0" t="n">
        <v>529557287</v>
      </c>
      <c r="B303" s="0" t="s">
        <v>12</v>
      </c>
      <c r="C303" s="0" t="n">
        <v>1475</v>
      </c>
      <c r="D303" s="0" t="n">
        <v>1</v>
      </c>
      <c r="E303" s="22" t="n">
        <v>45497</v>
      </c>
      <c r="F303" s="0" t="n">
        <v>97</v>
      </c>
      <c r="G303" s="0" t="n">
        <v>249</v>
      </c>
      <c r="H303" s="0" t="n">
        <v>35.5266417</v>
      </c>
      <c r="I303" s="0" t="n">
        <v>-108.0442833</v>
      </c>
    </row>
    <row r="304" customFormat="false" ht="15.75" hidden="false" customHeight="false" outlineLevel="0" collapsed="false">
      <c r="A304" s="0" t="n">
        <v>529557294</v>
      </c>
      <c r="B304" s="0" t="s">
        <v>12</v>
      </c>
      <c r="C304" s="0" t="n">
        <v>1200</v>
      </c>
      <c r="D304" s="0" t="n">
        <v>1</v>
      </c>
      <c r="E304" s="22" t="n">
        <v>45469</v>
      </c>
      <c r="F304" s="0" t="n">
        <v>125</v>
      </c>
      <c r="G304" s="0" t="n">
        <v>602</v>
      </c>
      <c r="H304" s="0" t="n">
        <v>35.30335</v>
      </c>
      <c r="I304" s="0" t="n">
        <v>-108.0693611</v>
      </c>
    </row>
    <row r="305" customFormat="false" ht="15.75" hidden="false" customHeight="false" outlineLevel="0" collapsed="false">
      <c r="A305" s="0" t="n">
        <v>529557342</v>
      </c>
      <c r="B305" s="0" t="s">
        <v>12</v>
      </c>
      <c r="C305" s="0" t="n">
        <v>1200</v>
      </c>
      <c r="D305" s="0" t="n">
        <v>1</v>
      </c>
      <c r="E305" s="22" t="n">
        <v>45427</v>
      </c>
      <c r="F305" s="0" t="n">
        <v>167</v>
      </c>
      <c r="G305" s="0" t="n">
        <v>683</v>
      </c>
      <c r="H305" s="0" t="n">
        <v>35.6291694</v>
      </c>
      <c r="I305" s="0" t="n">
        <v>-108.0629056</v>
      </c>
    </row>
    <row r="306" customFormat="false" ht="15.75" hidden="false" customHeight="false" outlineLevel="0" collapsed="false">
      <c r="A306" s="0" t="n">
        <v>529557359</v>
      </c>
      <c r="B306" s="0" t="s">
        <v>12</v>
      </c>
      <c r="C306" s="0" t="n">
        <v>1475</v>
      </c>
      <c r="D306" s="0" t="n">
        <v>1</v>
      </c>
      <c r="E306" s="22" t="n">
        <v>45154</v>
      </c>
      <c r="F306" s="0" t="n">
        <v>440</v>
      </c>
      <c r="G306" s="0" t="n">
        <v>60</v>
      </c>
      <c r="H306" s="0" t="n">
        <v>35.3631833</v>
      </c>
      <c r="I306" s="0" t="n">
        <v>-108.0727472</v>
      </c>
    </row>
    <row r="307" customFormat="false" ht="15.75" hidden="false" customHeight="false" outlineLevel="0" collapsed="false">
      <c r="A307" s="0" t="n">
        <v>529557366</v>
      </c>
      <c r="B307" s="0" t="s">
        <v>12</v>
      </c>
      <c r="C307" s="0" t="n">
        <v>1475</v>
      </c>
      <c r="D307" s="0" t="n">
        <v>1</v>
      </c>
      <c r="E307" s="22" t="n">
        <v>45470</v>
      </c>
      <c r="F307" s="0" t="n">
        <v>124</v>
      </c>
      <c r="G307" s="0" t="n">
        <v>1087</v>
      </c>
      <c r="H307" s="0" t="n">
        <v>35.372732</v>
      </c>
      <c r="I307" s="0" t="n">
        <v>-108.143435</v>
      </c>
    </row>
    <row r="308" customFormat="false" ht="15.75" hidden="false" customHeight="false" outlineLevel="0" collapsed="false">
      <c r="A308" s="0" t="n">
        <v>529557373</v>
      </c>
      <c r="B308" s="0" t="s">
        <v>12</v>
      </c>
      <c r="C308" s="0" t="n">
        <v>275</v>
      </c>
      <c r="D308" s="0" t="n">
        <v>1</v>
      </c>
      <c r="E308" s="22" t="n">
        <v>45483</v>
      </c>
      <c r="F308" s="0" t="n">
        <v>111</v>
      </c>
      <c r="G308" s="0" t="n">
        <v>125</v>
      </c>
      <c r="H308" s="0" t="n">
        <v>35.3742667</v>
      </c>
      <c r="I308" s="0" t="n">
        <v>-108.1468</v>
      </c>
    </row>
    <row r="309" customFormat="false" ht="15.75" hidden="false" customHeight="false" outlineLevel="0" collapsed="false">
      <c r="A309" s="0" t="n">
        <v>529557380</v>
      </c>
      <c r="B309" s="0" t="s">
        <v>12</v>
      </c>
      <c r="C309" s="0" t="n">
        <v>1200</v>
      </c>
      <c r="E309" s="22" t="n">
        <v>45523</v>
      </c>
      <c r="F309" s="0" t="n">
        <v>71</v>
      </c>
      <c r="G309" s="0" t="n">
        <v>549</v>
      </c>
      <c r="H309" s="0" t="n">
        <v>35.3728194</v>
      </c>
      <c r="I309" s="0" t="n">
        <v>-108.1432389</v>
      </c>
    </row>
    <row r="310" customFormat="false" ht="15.75" hidden="false" customHeight="false" outlineLevel="0" collapsed="false">
      <c r="A310" s="0" t="n">
        <v>529557397</v>
      </c>
      <c r="B310" s="0" t="s">
        <v>12</v>
      </c>
      <c r="C310" s="0" t="n">
        <v>1200</v>
      </c>
      <c r="D310" s="0" t="n">
        <v>2</v>
      </c>
      <c r="E310" s="22" t="n">
        <v>45574</v>
      </c>
      <c r="F310" s="0" t="n">
        <v>20</v>
      </c>
      <c r="G310" s="0" t="n">
        <v>1027</v>
      </c>
      <c r="H310" s="0" t="n">
        <v>35.362775</v>
      </c>
      <c r="I310" s="0" t="n">
        <v>-108.0726056</v>
      </c>
    </row>
    <row r="311" customFormat="false" ht="15.75" hidden="false" customHeight="false" outlineLevel="0" collapsed="false">
      <c r="A311" s="0" t="n">
        <v>529557421</v>
      </c>
      <c r="B311" s="0" t="s">
        <v>12</v>
      </c>
      <c r="C311" s="0" t="n">
        <v>1200</v>
      </c>
      <c r="D311" s="0" t="n">
        <v>1</v>
      </c>
      <c r="E311" s="22" t="n">
        <v>45134</v>
      </c>
      <c r="F311" s="0" t="n">
        <v>460</v>
      </c>
      <c r="G311" s="0" t="n">
        <v>1200</v>
      </c>
      <c r="H311" s="0" t="n">
        <v>35.3933667</v>
      </c>
      <c r="I311" s="0" t="n">
        <v>-108.0406806</v>
      </c>
    </row>
    <row r="312" customFormat="false" ht="15.75" hidden="false" customHeight="false" outlineLevel="0" collapsed="false">
      <c r="A312" s="0" t="n">
        <v>529557469</v>
      </c>
      <c r="B312" s="0" t="s">
        <v>12</v>
      </c>
      <c r="C312" s="0" t="n">
        <v>1200</v>
      </c>
      <c r="D312" s="0" t="n">
        <v>1</v>
      </c>
      <c r="E312" s="22" t="n">
        <v>45575</v>
      </c>
      <c r="F312" s="0" t="n">
        <v>19</v>
      </c>
      <c r="G312" s="0" t="n">
        <v>778</v>
      </c>
      <c r="H312" s="0" t="n">
        <v>35.5325889</v>
      </c>
      <c r="I312" s="0" t="n">
        <v>-108.3092972</v>
      </c>
    </row>
    <row r="313" customFormat="false" ht="15.75" hidden="false" customHeight="false" outlineLevel="0" collapsed="false">
      <c r="A313" s="0" t="n">
        <v>529557500</v>
      </c>
      <c r="B313" s="0" t="s">
        <v>12</v>
      </c>
      <c r="C313" s="0" t="n">
        <v>1475</v>
      </c>
      <c r="E313" s="22" t="n">
        <v>45565</v>
      </c>
      <c r="F313" s="0" t="n">
        <v>29</v>
      </c>
      <c r="G313" s="0" t="n">
        <v>794</v>
      </c>
      <c r="H313" s="0" t="n">
        <v>35.5946667</v>
      </c>
      <c r="I313" s="0" t="n">
        <v>-107.9094056</v>
      </c>
    </row>
    <row r="314" customFormat="false" ht="15.75" hidden="false" customHeight="false" outlineLevel="0" collapsed="false">
      <c r="A314" s="0" t="n">
        <v>529557524</v>
      </c>
      <c r="B314" s="0" t="s">
        <v>12</v>
      </c>
      <c r="C314" s="0" t="n">
        <v>1200</v>
      </c>
      <c r="D314" s="0" t="n">
        <v>1</v>
      </c>
      <c r="E314" s="22" t="n">
        <v>45400</v>
      </c>
      <c r="F314" s="0" t="n">
        <v>194</v>
      </c>
      <c r="G314" s="0" t="n">
        <v>989</v>
      </c>
      <c r="H314" s="0" t="n">
        <v>35.4295639</v>
      </c>
      <c r="I314" s="0" t="n">
        <v>-108.2274889</v>
      </c>
    </row>
    <row r="315" customFormat="false" ht="15.75" hidden="false" customHeight="false" outlineLevel="0" collapsed="false">
      <c r="A315" s="0" t="n">
        <v>529557548</v>
      </c>
      <c r="B315" s="0" t="s">
        <v>12</v>
      </c>
      <c r="C315" s="0" t="n">
        <v>1475</v>
      </c>
      <c r="E315" s="22" t="n">
        <v>45490</v>
      </c>
      <c r="F315" s="0" t="n">
        <v>104</v>
      </c>
      <c r="G315" s="0" t="n">
        <v>360</v>
      </c>
      <c r="H315" s="0" t="n">
        <v>35.5406417</v>
      </c>
      <c r="I315" s="0" t="n">
        <v>-108.1370889</v>
      </c>
    </row>
    <row r="316" customFormat="false" ht="15.75" hidden="false" customHeight="false" outlineLevel="0" collapsed="false">
      <c r="A316" s="0" t="n">
        <v>529557586</v>
      </c>
      <c r="B316" s="0" t="s">
        <v>12</v>
      </c>
      <c r="C316" s="0" t="n">
        <v>1200</v>
      </c>
      <c r="D316" s="0" t="n">
        <v>1</v>
      </c>
      <c r="E316" s="22" t="n">
        <v>45517</v>
      </c>
      <c r="F316" s="0" t="n">
        <v>77</v>
      </c>
      <c r="G316" s="0" t="n">
        <v>1256</v>
      </c>
      <c r="H316" s="0" t="n">
        <v>35.5707139</v>
      </c>
      <c r="I316" s="0" t="n">
        <v>-108.2829556</v>
      </c>
    </row>
    <row r="317" customFormat="false" ht="15.75" hidden="false" customHeight="false" outlineLevel="0" collapsed="false">
      <c r="A317" s="0" t="n">
        <v>529557593</v>
      </c>
      <c r="B317" s="0" t="s">
        <v>12</v>
      </c>
      <c r="C317" s="0" t="n">
        <v>1200</v>
      </c>
      <c r="D317" s="0" t="n">
        <v>1</v>
      </c>
      <c r="E317" s="22" t="n">
        <v>45558</v>
      </c>
      <c r="F317" s="0" t="n">
        <v>36</v>
      </c>
      <c r="G317" s="0" t="n">
        <v>548</v>
      </c>
      <c r="H317" s="0" t="n">
        <v>35.6293944</v>
      </c>
      <c r="I317" s="0" t="n">
        <v>-108.4496194</v>
      </c>
    </row>
    <row r="318" customFormat="false" ht="15.75" hidden="false" customHeight="false" outlineLevel="0" collapsed="false">
      <c r="A318" s="0" t="n">
        <v>529557603</v>
      </c>
      <c r="B318" s="0" t="s">
        <v>12</v>
      </c>
      <c r="C318" s="0" t="n">
        <v>1475</v>
      </c>
      <c r="D318" s="0" t="n">
        <v>1</v>
      </c>
      <c r="E318" s="22" t="n">
        <v>45266</v>
      </c>
      <c r="F318" s="0" t="n">
        <v>328</v>
      </c>
      <c r="G318" s="0" t="n">
        <v>263</v>
      </c>
      <c r="H318" s="0" t="n">
        <v>35.3569056</v>
      </c>
      <c r="I318" s="0" t="n">
        <v>-108.1408806</v>
      </c>
    </row>
    <row r="319" customFormat="false" ht="15.75" hidden="false" customHeight="false" outlineLevel="0" collapsed="false">
      <c r="A319" s="0" t="n">
        <v>529557610</v>
      </c>
      <c r="B319" s="0" t="s">
        <v>12</v>
      </c>
      <c r="C319" s="0" t="n">
        <v>1000</v>
      </c>
      <c r="D319" s="0" t="n">
        <v>1</v>
      </c>
      <c r="E319" s="22" t="n">
        <v>45496</v>
      </c>
      <c r="F319" s="0" t="n">
        <v>98</v>
      </c>
      <c r="G319" s="0" t="n">
        <v>350</v>
      </c>
      <c r="H319" s="0" t="n">
        <v>35.3564778</v>
      </c>
      <c r="I319" s="0" t="n">
        <v>-108.1409556</v>
      </c>
    </row>
    <row r="320" customFormat="false" ht="15.75" hidden="false" customHeight="false" outlineLevel="0" collapsed="false">
      <c r="A320" s="0" t="n">
        <v>529557627</v>
      </c>
      <c r="B320" s="0" t="s">
        <v>12</v>
      </c>
      <c r="C320" s="0" t="n">
        <v>1475</v>
      </c>
      <c r="D320" s="0" t="n">
        <v>1</v>
      </c>
      <c r="E320" s="22" t="n">
        <v>45141</v>
      </c>
      <c r="F320" s="0" t="n">
        <v>453</v>
      </c>
      <c r="G320" s="0" t="n">
        <v>1350</v>
      </c>
      <c r="H320" s="0" t="n">
        <v>35.7342972</v>
      </c>
      <c r="I320" s="0" t="n">
        <v>-108.2077056</v>
      </c>
    </row>
    <row r="321" customFormat="false" ht="15.75" hidden="false" customHeight="false" outlineLevel="0" collapsed="false">
      <c r="A321" s="0" t="n">
        <v>529557658</v>
      </c>
      <c r="B321" s="0" t="s">
        <v>12</v>
      </c>
      <c r="C321" s="0" t="n">
        <v>1200</v>
      </c>
      <c r="D321" s="0" t="n">
        <v>1</v>
      </c>
      <c r="E321" s="22" t="n">
        <v>45545</v>
      </c>
      <c r="F321" s="0" t="n">
        <v>49</v>
      </c>
      <c r="G321" s="0" t="n">
        <v>945</v>
      </c>
      <c r="H321" s="0" t="n">
        <v>35.6899167</v>
      </c>
      <c r="I321" s="0" t="n">
        <v>-108.0236889</v>
      </c>
    </row>
    <row r="322" customFormat="false" ht="15.75" hidden="false" customHeight="false" outlineLevel="0" collapsed="false">
      <c r="A322" s="0" t="n">
        <v>529557665</v>
      </c>
      <c r="B322" s="0" t="s">
        <v>12</v>
      </c>
      <c r="C322" s="0" t="n">
        <v>1200</v>
      </c>
      <c r="E322" s="22" t="n">
        <v>45379</v>
      </c>
      <c r="F322" s="0" t="n">
        <v>215</v>
      </c>
      <c r="G322" s="0" t="n">
        <v>521</v>
      </c>
      <c r="H322" s="0" t="n">
        <v>35.56455</v>
      </c>
      <c r="I322" s="0" t="n">
        <v>-108.1293111</v>
      </c>
    </row>
    <row r="323" customFormat="false" ht="15.75" hidden="false" customHeight="false" outlineLevel="0" collapsed="false">
      <c r="A323" s="0" t="n">
        <v>530561994</v>
      </c>
      <c r="B323" s="0" t="s">
        <v>12</v>
      </c>
      <c r="C323" s="0" t="n">
        <v>1200</v>
      </c>
      <c r="D323" s="0" t="n">
        <v>2</v>
      </c>
      <c r="E323" s="22" t="n">
        <v>45131</v>
      </c>
      <c r="F323" s="0" t="n">
        <v>463</v>
      </c>
      <c r="G323" s="0" t="n">
        <v>350</v>
      </c>
      <c r="H323" s="0" t="n">
        <v>35.615669</v>
      </c>
      <c r="I323" s="0" t="n">
        <v>-108.469868</v>
      </c>
    </row>
    <row r="324" customFormat="false" ht="15.75" hidden="false" customHeight="false" outlineLevel="0" collapsed="false">
      <c r="A324" s="0" t="n">
        <v>530562005</v>
      </c>
      <c r="B324" s="0" t="s">
        <v>12</v>
      </c>
      <c r="C324" s="0" t="n">
        <v>1200</v>
      </c>
      <c r="D324" s="0" t="n">
        <v>3</v>
      </c>
      <c r="E324" s="22" t="n">
        <v>45566</v>
      </c>
      <c r="F324" s="0" t="n">
        <v>28</v>
      </c>
      <c r="G324" s="0" t="n">
        <v>897</v>
      </c>
      <c r="H324" s="0" t="n">
        <v>35.38803</v>
      </c>
      <c r="I324" s="0" t="n">
        <v>-108.965034</v>
      </c>
    </row>
    <row r="325" customFormat="false" ht="15.75" hidden="false" customHeight="false" outlineLevel="0" collapsed="false">
      <c r="A325" s="0" t="n">
        <v>530562012</v>
      </c>
      <c r="B325" s="0" t="s">
        <v>12</v>
      </c>
      <c r="C325" s="0" t="n">
        <v>1200</v>
      </c>
      <c r="D325" s="0" t="n">
        <v>4</v>
      </c>
      <c r="E325" s="22" t="n">
        <v>45484</v>
      </c>
      <c r="F325" s="0" t="n">
        <v>110</v>
      </c>
      <c r="G325" s="0" t="n">
        <v>89</v>
      </c>
      <c r="H325" s="0" t="n">
        <v>35.381247</v>
      </c>
      <c r="I325" s="0" t="n">
        <v>-108.961058</v>
      </c>
    </row>
    <row r="326" customFormat="false" ht="15.75" hidden="false" customHeight="false" outlineLevel="0" collapsed="false">
      <c r="A326" s="0" t="n">
        <v>530562036</v>
      </c>
      <c r="B326" s="0" t="s">
        <v>12</v>
      </c>
      <c r="C326" s="0" t="n">
        <v>1200</v>
      </c>
      <c r="D326" s="0" t="n">
        <v>2</v>
      </c>
      <c r="E326" s="22" t="n">
        <v>45551</v>
      </c>
      <c r="F326" s="0" t="n">
        <v>43</v>
      </c>
      <c r="G326" s="0" t="n">
        <v>1046</v>
      </c>
      <c r="H326" s="0" t="n">
        <v>35.726814</v>
      </c>
      <c r="I326" s="0" t="n">
        <v>-108.443355</v>
      </c>
    </row>
    <row r="327" customFormat="false" ht="15.75" hidden="false" customHeight="false" outlineLevel="0" collapsed="false">
      <c r="A327" s="0" t="n">
        <v>530562043</v>
      </c>
      <c r="B327" s="0" t="s">
        <v>12</v>
      </c>
      <c r="C327" s="0" t="n">
        <v>1200</v>
      </c>
      <c r="D327" s="0" t="n">
        <v>6</v>
      </c>
      <c r="E327" s="22" t="n">
        <v>45551</v>
      </c>
      <c r="F327" s="0" t="n">
        <v>43</v>
      </c>
      <c r="G327" s="0" t="n">
        <v>645</v>
      </c>
      <c r="H327" s="0" t="n">
        <v>35.726868</v>
      </c>
      <c r="I327" s="0" t="n">
        <v>-108.443016</v>
      </c>
    </row>
    <row r="328" customFormat="false" ht="15.75" hidden="false" customHeight="false" outlineLevel="0" collapsed="false">
      <c r="A328" s="0" t="n">
        <v>536703927</v>
      </c>
      <c r="B328" s="0" t="s">
        <v>12</v>
      </c>
      <c r="C328" s="0" t="n">
        <v>1200</v>
      </c>
      <c r="D328" s="0" t="n">
        <v>2</v>
      </c>
      <c r="E328" s="22" t="n">
        <v>45181</v>
      </c>
      <c r="F328" s="0" t="n">
        <v>413</v>
      </c>
      <c r="G328" s="0" t="n">
        <v>400</v>
      </c>
      <c r="H328" s="0" t="n">
        <v>35.431085</v>
      </c>
      <c r="I328" s="0" t="n">
        <v>-108.963987</v>
      </c>
    </row>
    <row r="329" customFormat="false" ht="15.75" hidden="false" customHeight="false" outlineLevel="0" collapsed="false">
      <c r="A329" s="0" t="n">
        <v>536703934</v>
      </c>
      <c r="B329" s="0" t="s">
        <v>12</v>
      </c>
      <c r="C329" s="0" t="n">
        <v>1200</v>
      </c>
      <c r="D329" s="0" t="n">
        <v>3</v>
      </c>
      <c r="E329" s="22" t="n">
        <v>45202</v>
      </c>
      <c r="F329" s="0" t="n">
        <v>392</v>
      </c>
      <c r="G329" s="0" t="n">
        <v>300</v>
      </c>
      <c r="H329" s="0" t="n">
        <v>35.426661</v>
      </c>
      <c r="I329" s="0" t="n">
        <v>-108.17338</v>
      </c>
    </row>
    <row r="330" customFormat="false" ht="15.75" hidden="false" customHeight="false" outlineLevel="0" collapsed="false">
      <c r="A330" s="0" t="n">
        <v>541705646</v>
      </c>
      <c r="B330" s="0" t="s">
        <v>12</v>
      </c>
      <c r="C330" s="0" t="n">
        <v>1200</v>
      </c>
      <c r="D330" s="0" t="n">
        <v>2</v>
      </c>
      <c r="E330" s="22" t="n">
        <v>45575</v>
      </c>
      <c r="F330" s="0" t="n">
        <v>19</v>
      </c>
      <c r="G330" s="0" t="n">
        <v>980</v>
      </c>
      <c r="H330" s="0" t="n">
        <v>35.5567573</v>
      </c>
      <c r="I330" s="0" t="n">
        <v>-108.1278291</v>
      </c>
    </row>
    <row r="331" customFormat="false" ht="15.75" hidden="false" customHeight="false" outlineLevel="0" collapsed="false">
      <c r="A331" s="0" t="n">
        <v>550592770</v>
      </c>
      <c r="B331" s="0" t="s">
        <v>12</v>
      </c>
      <c r="C331" s="0" t="n">
        <v>1000</v>
      </c>
      <c r="D331" s="0" t="n">
        <v>1</v>
      </c>
      <c r="E331" s="22" t="n">
        <v>45294</v>
      </c>
      <c r="F331" s="0" t="n">
        <v>300</v>
      </c>
      <c r="G331" s="0" t="n">
        <v>650</v>
      </c>
      <c r="H331" s="0" t="n">
        <v>35.4007568</v>
      </c>
      <c r="I331" s="0" t="n">
        <v>-107.8842047</v>
      </c>
    </row>
    <row r="332" customFormat="false" ht="15.75" hidden="false" customHeight="false" outlineLevel="0" collapsed="false">
      <c r="A332" s="0" t="n">
        <v>550592794</v>
      </c>
      <c r="B332" s="0" t="s">
        <v>12</v>
      </c>
      <c r="C332" s="0" t="n">
        <v>1200</v>
      </c>
      <c r="D332" s="0" t="n">
        <v>4</v>
      </c>
      <c r="E332" s="22" t="n">
        <v>45566</v>
      </c>
      <c r="F332" s="0" t="n">
        <v>28</v>
      </c>
      <c r="G332" s="0" t="n">
        <v>940</v>
      </c>
      <c r="H332" s="0" t="n">
        <v>35.30267096</v>
      </c>
      <c r="I332" s="0" t="n">
        <v>-108.0795575</v>
      </c>
    </row>
    <row r="333" customFormat="false" ht="15.75" hidden="false" customHeight="false" outlineLevel="0" collapsed="false">
      <c r="A333" s="0" t="n">
        <v>550592804</v>
      </c>
      <c r="B333" s="0" t="s">
        <v>12</v>
      </c>
      <c r="C333" s="0" t="n">
        <v>1200</v>
      </c>
      <c r="D333" s="0" t="n">
        <v>2</v>
      </c>
      <c r="E333" s="22" t="n">
        <v>45575</v>
      </c>
      <c r="F333" s="0" t="n">
        <v>19</v>
      </c>
      <c r="G333" s="0" t="n">
        <v>783</v>
      </c>
      <c r="H333" s="0" t="n">
        <v>35.20442785</v>
      </c>
      <c r="I333" s="0" t="n">
        <v>-108.8640466</v>
      </c>
    </row>
    <row r="334" customFormat="false" ht="15.75" hidden="false" customHeight="false" outlineLevel="0" collapsed="false">
      <c r="A334" s="0" t="n">
        <v>552103668</v>
      </c>
      <c r="B334" s="0" t="s">
        <v>12</v>
      </c>
      <c r="C334" s="0" t="n">
        <v>1000</v>
      </c>
      <c r="E334" s="22" t="n">
        <v>45567</v>
      </c>
      <c r="F334" s="0" t="n">
        <v>27</v>
      </c>
      <c r="G334" s="0" t="n">
        <v>55</v>
      </c>
      <c r="H334" s="0" t="n">
        <v>35.40788515</v>
      </c>
      <c r="I334" s="0" t="n">
        <v>-108.2341371</v>
      </c>
    </row>
    <row r="335" customFormat="false" ht="15.75" hidden="false" customHeight="false" outlineLevel="0" collapsed="false">
      <c r="A335" s="0" t="n">
        <v>552103682</v>
      </c>
      <c r="B335" s="0" t="s">
        <v>12</v>
      </c>
      <c r="C335" s="0" t="n">
        <v>1000</v>
      </c>
      <c r="D335" s="0" t="n">
        <v>2</v>
      </c>
      <c r="E335" s="22" t="n">
        <v>45399</v>
      </c>
      <c r="F335" s="0" t="n">
        <v>195</v>
      </c>
      <c r="G335" s="0" t="n">
        <v>210</v>
      </c>
      <c r="H335" s="0" t="n">
        <v>35.5744559</v>
      </c>
      <c r="I335" s="0" t="n">
        <v>-108.4509968</v>
      </c>
    </row>
    <row r="336" customFormat="false" ht="15.75" hidden="false" customHeight="false" outlineLevel="0" collapsed="false">
      <c r="A336" s="0" t="n">
        <v>553633249</v>
      </c>
      <c r="B336" s="0" t="s">
        <v>12</v>
      </c>
      <c r="C336" s="0" t="n">
        <v>1200</v>
      </c>
      <c r="D336" s="0" t="n">
        <v>4</v>
      </c>
      <c r="E336" s="22" t="n">
        <v>45531</v>
      </c>
      <c r="F336" s="0" t="n">
        <v>63</v>
      </c>
      <c r="G336" s="0" t="n">
        <v>489</v>
      </c>
      <c r="H336" s="0" t="n">
        <v>35.31331223</v>
      </c>
      <c r="I336" s="0" t="n">
        <v>-109.0572045</v>
      </c>
    </row>
    <row r="337" customFormat="false" ht="15.75" hidden="false" customHeight="false" outlineLevel="0" collapsed="false">
      <c r="A337" s="0" t="n">
        <v>553633256</v>
      </c>
      <c r="B337" s="0" t="s">
        <v>12</v>
      </c>
      <c r="C337" s="0" t="n">
        <v>275</v>
      </c>
      <c r="D337" s="0" t="n">
        <v>4</v>
      </c>
      <c r="E337" s="22" t="n">
        <v>45496</v>
      </c>
      <c r="F337" s="0" t="n">
        <v>98</v>
      </c>
      <c r="G337" s="0" t="n">
        <v>28</v>
      </c>
      <c r="H337" s="0" t="n">
        <v>35.5739913</v>
      </c>
      <c r="I337" s="0" t="n">
        <v>-108.3286487</v>
      </c>
    </row>
    <row r="338" customFormat="false" ht="15.75" hidden="false" customHeight="false" outlineLevel="0" collapsed="false">
      <c r="A338" s="0" t="n">
        <v>553633287</v>
      </c>
      <c r="B338" s="0" t="s">
        <v>12</v>
      </c>
      <c r="C338" s="0" t="n">
        <v>275</v>
      </c>
      <c r="D338" s="0" t="n">
        <v>2</v>
      </c>
      <c r="E338" s="22" t="n">
        <v>45547</v>
      </c>
      <c r="F338" s="0" t="n">
        <v>47</v>
      </c>
      <c r="G338" s="0" t="n">
        <v>275</v>
      </c>
      <c r="H338" s="0" t="n">
        <v>35.30341133</v>
      </c>
      <c r="I338" s="0" t="n">
        <v>-108.1481244</v>
      </c>
    </row>
    <row r="339" customFormat="false" ht="15.75" hidden="false" customHeight="false" outlineLevel="0" collapsed="false">
      <c r="A339" s="0" t="n">
        <v>620184713</v>
      </c>
      <c r="B339" s="0" t="s">
        <v>12</v>
      </c>
      <c r="C339" s="0" t="n">
        <v>1200</v>
      </c>
      <c r="D339" s="0" t="n">
        <v>2</v>
      </c>
      <c r="E339" s="22" t="n">
        <v>45568</v>
      </c>
      <c r="F339" s="0" t="n">
        <v>26</v>
      </c>
      <c r="G339" s="0" t="n">
        <v>374</v>
      </c>
      <c r="H339" s="0" t="n">
        <v>35.4838575</v>
      </c>
      <c r="I339" s="0" t="n">
        <v>-108.1377364</v>
      </c>
    </row>
    <row r="340" customFormat="false" ht="15.75" hidden="false" customHeight="false" outlineLevel="0" collapsed="false">
      <c r="A340" s="0" t="n">
        <v>620184768</v>
      </c>
      <c r="B340" s="0" t="s">
        <v>12</v>
      </c>
      <c r="C340" s="0" t="n">
        <v>1200</v>
      </c>
      <c r="D340" s="0" t="n">
        <v>1</v>
      </c>
      <c r="E340" s="22" t="n">
        <v>45490</v>
      </c>
      <c r="F340" s="0" t="n">
        <v>104</v>
      </c>
      <c r="G340" s="0" t="n">
        <v>80</v>
      </c>
      <c r="H340" s="0" t="n">
        <v>35.58377583</v>
      </c>
      <c r="I340" s="0" t="n">
        <v>-108.3525282</v>
      </c>
    </row>
    <row r="341" customFormat="false" ht="15.75" hidden="false" customHeight="false" outlineLevel="0" collapsed="false">
      <c r="A341" s="0" t="n">
        <v>620184885</v>
      </c>
      <c r="B341" s="0" t="s">
        <v>12</v>
      </c>
      <c r="C341" s="0" t="n">
        <v>1200</v>
      </c>
      <c r="D341" s="0" t="n">
        <v>1</v>
      </c>
      <c r="E341" s="22" t="n">
        <v>45531</v>
      </c>
      <c r="F341" s="0" t="n">
        <v>63</v>
      </c>
      <c r="G341" s="0" t="n">
        <v>690</v>
      </c>
      <c r="H341" s="0" t="n">
        <v>35.31094259</v>
      </c>
      <c r="I341" s="0" t="n">
        <v>-109.0548903</v>
      </c>
    </row>
    <row r="342" customFormat="false" ht="15.75" hidden="false" customHeight="false" outlineLevel="0" collapsed="false">
      <c r="A342" s="0" t="n">
        <v>631591470</v>
      </c>
      <c r="B342" s="0" t="s">
        <v>12</v>
      </c>
      <c r="C342" s="0" t="n">
        <v>1200</v>
      </c>
      <c r="D342" s="0" t="n">
        <v>1</v>
      </c>
      <c r="E342" s="22" t="n">
        <v>45575</v>
      </c>
      <c r="F342" s="0" t="n">
        <v>19</v>
      </c>
      <c r="G342" s="0" t="n">
        <v>301</v>
      </c>
      <c r="H342" s="0" t="n">
        <v>35.374042</v>
      </c>
      <c r="I342" s="0" t="n">
        <v>-108.1471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2024-10-30T22:37:42Z</dcterms:created>
  <dc:creator/>
  <dc:description/>
  <dc:language>en-US</dc:language>
  <cp:lastModifiedBy/>
  <dcterms:modified xsi:type="dcterms:W3CDTF">2025-02-27T03:36:36Z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