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j\Documents\"/>
    </mc:Choice>
  </mc:AlternateContent>
  <xr:revisionPtr revIDLastSave="0" documentId="13_ncr:1_{FDCC022B-A345-4D18-8FB9-62D1D52DFCF2}" xr6:coauthVersionLast="46" xr6:coauthVersionMax="46" xr10:uidLastSave="{00000000-0000-0000-0000-000000000000}"/>
  <bookViews>
    <workbookView xWindow="-108" yWindow="-108" windowWidth="23256" windowHeight="12576" firstSheet="6" activeTab="6" xr2:uid="{14D0AECD-64FC-4360-82F2-A7265D2EC99B}"/>
  </bookViews>
  <sheets>
    <sheet name="GLB Ts+dSST" sheetId="2" r:id="rId1"/>
    <sheet name="Global_C02" sheetId="3" r:id="rId2"/>
    <sheet name="CSIRO_Recons_gmsl_yr_2011" sheetId="4" r:id="rId3"/>
    <sheet name="Emissions Regression" sheetId="9" r:id="rId4"/>
    <sheet name="Temperature Regression" sheetId="5" r:id="rId5"/>
    <sheet name="Sea Level Regression" sheetId="7" r:id="rId6"/>
    <sheet name="Essential Data" sheetId="1" r:id="rId7"/>
  </sheets>
  <definedNames>
    <definedName name="ExternalData_1" localSheetId="2" hidden="1">'CSIRO_Recons_gmsl_yr_2011'!$A$1:$C$142</definedName>
    <definedName name="ExternalData_1" localSheetId="0" hidden="1">'GLB Ts+dSST'!$A$1:$S$143</definedName>
    <definedName name="ExternalData_1" localSheetId="1" hidden="1">Global_C02!$A$1:$C$3</definedName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'Essential Data'!$A$1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J26" i="1" s="1"/>
  <c r="I5" i="7"/>
  <c r="I6" i="7"/>
  <c r="I7" i="7"/>
  <c r="I8" i="7"/>
  <c r="I9" i="7"/>
  <c r="H8" i="7"/>
  <c r="H9" i="7"/>
  <c r="H5" i="7"/>
  <c r="H6" i="7"/>
  <c r="H7" i="7"/>
  <c r="H4" i="7"/>
  <c r="I4" i="7"/>
  <c r="I7" i="5"/>
  <c r="I8" i="5"/>
  <c r="I9" i="5"/>
  <c r="H5" i="5"/>
  <c r="I5" i="5" s="1"/>
  <c r="H6" i="5"/>
  <c r="I6" i="5" s="1"/>
  <c r="H7" i="5"/>
  <c r="H8" i="5"/>
  <c r="H9" i="5"/>
  <c r="H4" i="5"/>
  <c r="I4" i="5" s="1"/>
  <c r="I4" i="9"/>
  <c r="I5" i="9"/>
  <c r="I6" i="9"/>
  <c r="I7" i="9"/>
  <c r="I8" i="9"/>
  <c r="I3" i="9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E1AD76-D05D-4F33-A932-20FA8FED9281}" keepAlive="1" name="Query - CSIRO_Recons_gmsl_yr_2011" description="Connection to the 'CSIRO_Recons_gmsl_yr_2011' query in the workbook." type="5" refreshedVersion="7" background="1" saveData="1">
    <dbPr connection="Provider=Microsoft.Mashup.OleDb.1;Data Source=$Workbook$;Location=CSIRO_Recons_gmsl_yr_2011;Extended Properties=&quot;&quot;" command="SELECT * FROM [CSIRO_Recons_gmsl_yr_2011]"/>
  </connection>
  <connection id="2" xr16:uid="{114DA52E-6178-4DA2-82FA-2BE9F05D6B99}" keepAlive="1" name="Query - GLB Ts+dSST" description="Connection to the 'GLB Ts+dSST' query in the workbook." type="5" refreshedVersion="7" background="1" saveData="1">
    <dbPr connection="Provider=Microsoft.Mashup.OleDb.1;Data Source=$Workbook$;Location=&quot;GLB Ts+dSST&quot;;Extended Properties=&quot;&quot;" command="SELECT * FROM [GLB Ts+dSST]"/>
  </connection>
  <connection id="3" xr16:uid="{14E9E844-68FD-437B-B808-42C392AF0656}" keepAlive="1" name="Query - Global_C02" description="Connection to the 'Global_C02' query in the workbook." type="5" refreshedVersion="7" background="1" saveData="1">
    <dbPr connection="Provider=Microsoft.Mashup.OleDb.1;Data Source=$Workbook$;Location=Global_C02;Extended Properties=&quot;&quot;" command="SELECT * FROM [Global_C02]"/>
  </connection>
</connections>
</file>

<file path=xl/sharedStrings.xml><?xml version="1.0" encoding="utf-8"?>
<sst xmlns="http://schemas.openxmlformats.org/spreadsheetml/2006/main" count="3228" uniqueCount="896">
  <si>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</si>
  <si>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</si>
  <si>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</si>
  <si>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</si>
  <si>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</si>
  <si>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</si>
  <si>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</si>
  <si>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</si>
  <si>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</si>
  <si>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</si>
  <si>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</si>
  <si>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</si>
  <si>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</si>
  <si>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J-D</t>
  </si>
  <si>
    <t>D-N</t>
  </si>
  <si>
    <t>DJF</t>
  </si>
  <si>
    <t>MAM</t>
  </si>
  <si>
    <t>JJA</t>
  </si>
  <si>
    <t>SON</t>
  </si>
  <si>
    <t>-.08</t>
  </si>
  <si>
    <t>-.15</t>
  </si>
  <si>
    <t>-.19</t>
  </si>
  <si>
    <t>-.17</t>
  </si>
  <si>
    <t>-.09</t>
  </si>
  <si>
    <t>-.13</t>
  </si>
  <si>
    <t>-.22</t>
  </si>
  <si>
    <t>-.20</t>
  </si>
  <si>
    <t>-.16</t>
  </si>
  <si>
    <t>***</t>
  </si>
  <si>
    <t>-.10</t>
  </si>
  <si>
    <t>-.18</t>
  </si>
  <si>
    <t>.04</t>
  </si>
  <si>
    <t>.06</t>
  </si>
  <si>
    <t>.07</t>
  </si>
  <si>
    <t>.01</t>
  </si>
  <si>
    <t>-.02</t>
  </si>
  <si>
    <t>-.14</t>
  </si>
  <si>
    <t>-.05</t>
  </si>
  <si>
    <t>-.07</t>
  </si>
  <si>
    <t>-.06</t>
  </si>
  <si>
    <t>.05</t>
  </si>
  <si>
    <t>-.23</t>
  </si>
  <si>
    <t>-.35</t>
  </si>
  <si>
    <t>.09</t>
  </si>
  <si>
    <t>-.11</t>
  </si>
  <si>
    <t>-.12</t>
  </si>
  <si>
    <t>-.33</t>
  </si>
  <si>
    <t>-.39</t>
  </si>
  <si>
    <t>-.31</t>
  </si>
  <si>
    <t>-.26</t>
  </si>
  <si>
    <t>-.24</t>
  </si>
  <si>
    <t>-.32</t>
  </si>
  <si>
    <t>-.30</t>
  </si>
  <si>
    <t>-.27</t>
  </si>
  <si>
    <t>-.36</t>
  </si>
  <si>
    <t>-.41</t>
  </si>
  <si>
    <t>-.44</t>
  </si>
  <si>
    <t>-.43</t>
  </si>
  <si>
    <t>-.28</t>
  </si>
  <si>
    <t>-.34</t>
  </si>
  <si>
    <t>-.40</t>
  </si>
  <si>
    <t>-.37</t>
  </si>
  <si>
    <t>-.25</t>
  </si>
  <si>
    <t>-.42</t>
  </si>
  <si>
    <t>-.29</t>
  </si>
  <si>
    <t>-.50</t>
  </si>
  <si>
    <t>-.21</t>
  </si>
  <si>
    <t>.02</t>
  </si>
  <si>
    <t>-.03</t>
  </si>
  <si>
    <t>.10</t>
  </si>
  <si>
    <t>.00</t>
  </si>
  <si>
    <t>-.38</t>
  </si>
  <si>
    <t>-.04</t>
  </si>
  <si>
    <t>-.58</t>
  </si>
  <si>
    <t>-.01</t>
  </si>
  <si>
    <t>.13</t>
  </si>
  <si>
    <t>-.49</t>
  </si>
  <si>
    <t>-.47</t>
  </si>
  <si>
    <t>-.46</t>
  </si>
  <si>
    <t>-.48</t>
  </si>
  <si>
    <t>-.51</t>
  </si>
  <si>
    <t>-.55</t>
  </si>
  <si>
    <t>-.57</t>
  </si>
  <si>
    <t>-.52</t>
  </si>
  <si>
    <t>-.45</t>
  </si>
  <si>
    <t>-.54</t>
  </si>
  <si>
    <t>-.59</t>
  </si>
  <si>
    <t>-.56</t>
  </si>
  <si>
    <t>-.66</t>
  </si>
  <si>
    <t>-.61</t>
  </si>
  <si>
    <t>-.53</t>
  </si>
  <si>
    <t>-.81</t>
  </si>
  <si>
    <t>-.63</t>
  </si>
  <si>
    <t>-.67</t>
  </si>
  <si>
    <t>.11</t>
  </si>
  <si>
    <t>.18</t>
  </si>
  <si>
    <t>.03</t>
  </si>
  <si>
    <t>.15</t>
  </si>
  <si>
    <t>.08</t>
  </si>
  <si>
    <t>.44</t>
  </si>
  <si>
    <t>.12</t>
  </si>
  <si>
    <t>.16</t>
  </si>
  <si>
    <t>.17</t>
  </si>
  <si>
    <t>.32</t>
  </si>
  <si>
    <t>.14</t>
  </si>
  <si>
    <t>.22</t>
  </si>
  <si>
    <t>.35</t>
  </si>
  <si>
    <t>.23</t>
  </si>
  <si>
    <t>.19</t>
  </si>
  <si>
    <t>.27</t>
  </si>
  <si>
    <t>.20</t>
  </si>
  <si>
    <t>.24</t>
  </si>
  <si>
    <t>.26</t>
  </si>
  <si>
    <t>.28</t>
  </si>
  <si>
    <t>.21</t>
  </si>
  <si>
    <t>.25</t>
  </si>
  <si>
    <t>.29</t>
  </si>
  <si>
    <t>.33</t>
  </si>
  <si>
    <t>.48</t>
  </si>
  <si>
    <t>.30</t>
  </si>
  <si>
    <t>.39</t>
  </si>
  <si>
    <t>.41</t>
  </si>
  <si>
    <t>.31</t>
  </si>
  <si>
    <t>.43</t>
  </si>
  <si>
    <t>.42</t>
  </si>
  <si>
    <t>.34</t>
  </si>
  <si>
    <t>.36</t>
  </si>
  <si>
    <t>.37</t>
  </si>
  <si>
    <t>.46</t>
  </si>
  <si>
    <t>.52</t>
  </si>
  <si>
    <t>.40</t>
  </si>
  <si>
    <t>.38</t>
  </si>
  <si>
    <t>.49</t>
  </si>
  <si>
    <t>.80</t>
  </si>
  <si>
    <t>.57</t>
  </si>
  <si>
    <t>.45</t>
  </si>
  <si>
    <t>.47</t>
  </si>
  <si>
    <t>.61</t>
  </si>
  <si>
    <t>.51</t>
  </si>
  <si>
    <t>.53</t>
  </si>
  <si>
    <t>.54</t>
  </si>
  <si>
    <t>.65</t>
  </si>
  <si>
    <t>.59</t>
  </si>
  <si>
    <t>.63</t>
  </si>
  <si>
    <t>.64</t>
  </si>
  <si>
    <t>.68</t>
  </si>
  <si>
    <t>.77</t>
  </si>
  <si>
    <t>.66</t>
  </si>
  <si>
    <t>.55</t>
  </si>
  <si>
    <t>.70</t>
  </si>
  <si>
    <t>.56</t>
  </si>
  <si>
    <t>.58</t>
  </si>
  <si>
    <t>.60</t>
  </si>
  <si>
    <t>.50</t>
  </si>
  <si>
    <t>.73</t>
  </si>
  <si>
    <t>.88</t>
  </si>
  <si>
    <t>.71</t>
  </si>
  <si>
    <t>.62</t>
  </si>
  <si>
    <t>.74</t>
  </si>
  <si>
    <t>.75</t>
  </si>
  <si>
    <t>.69</t>
  </si>
  <si>
    <t>.67</t>
  </si>
  <si>
    <t>.79</t>
  </si>
  <si>
    <t>.84</t>
  </si>
  <si>
    <t>.82</t>
  </si>
  <si>
    <t>.93</t>
  </si>
  <si>
    <t>.76</t>
  </si>
  <si>
    <t>.72</t>
  </si>
  <si>
    <t>.78</t>
  </si>
  <si>
    <t>.81</t>
  </si>
  <si>
    <t>.87</t>
  </si>
  <si>
    <t>.96</t>
  </si>
  <si>
    <t>.85</t>
  </si>
  <si>
    <t>1.09</t>
  </si>
  <si>
    <t>1.06</t>
  </si>
  <si>
    <t>1.16</t>
  </si>
  <si>
    <t>.90</t>
  </si>
  <si>
    <t>1.00</t>
  </si>
  <si>
    <t>1.35</t>
  </si>
  <si>
    <t>1.12</t>
  </si>
  <si>
    <t>1.02</t>
  </si>
  <si>
    <t>.91</t>
  </si>
  <si>
    <t>.89</t>
  </si>
  <si>
    <t>.86</t>
  </si>
  <si>
    <t>1.04</t>
  </si>
  <si>
    <t>1.24</t>
  </si>
  <si>
    <t>1.14</t>
  </si>
  <si>
    <t>1.17</t>
  </si>
  <si>
    <t>.95</t>
  </si>
  <si>
    <t>.92</t>
  </si>
  <si>
    <t>.94</t>
  </si>
  <si>
    <t>1.01</t>
  </si>
  <si>
    <t>.83</t>
  </si>
  <si>
    <t>1.18</t>
  </si>
  <si>
    <t>1.10</t>
  </si>
  <si>
    <t>.98</t>
  </si>
  <si>
    <t>.97</t>
  </si>
  <si>
    <t>1.13</t>
  </si>
  <si>
    <t>.99</t>
  </si>
  <si>
    <t>1.11</t>
  </si>
  <si>
    <t>1.05</t>
  </si>
  <si>
    <t>Column1</t>
  </si>
  <si>
    <t>Column2</t>
  </si>
  <si>
    <t>Column3</t>
  </si>
  <si>
    <t>Global historical CO2 emissions 1758-2020</t>
  </si>
  <si>
    <t/>
  </si>
  <si>
    <t>Historical carbon dioxide emissions from global fossil fuel combustion and industrial processes from 1758 to 2020* (in billion metric tons)</t>
  </si>
  <si>
    <t>2019 report</t>
  </si>
  <si>
    <t>2020 report</t>
  </si>
  <si>
    <t>1750</t>
  </si>
  <si>
    <t>0</t>
  </si>
  <si>
    <t>0.01</t>
  </si>
  <si>
    <t>1751</t>
  </si>
  <si>
    <t>10.99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</si>
  <si>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</si>
  <si>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</si>
  <si>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</si>
  <si>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</si>
  <si>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</si>
  <si>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</si>
  <si>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</si>
  <si>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</si>
  <si>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</si>
  <si>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</si>
  <si>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</si>
  <si>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</si>
  <si>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</si>
  <si>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</si>
  <si>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</si>
  <si>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</si>
  <si>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</si>
  <si>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</si>
  <si>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</si>
  <si>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</si>
  <si>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14.66</t>
  </si>
  <si>
    <t>1772</t>
  </si>
  <si>
    <t>1773</t>
  </si>
  <si>
    <t>1774</t>
  </si>
  <si>
    <t>1775</t>
  </si>
  <si>
    <t>1776</t>
  </si>
  <si>
    <t>0.02</t>
  </si>
  <si>
    <t>1777</t>
  </si>
  <si>
    <t>1778</t>
  </si>
  <si>
    <t>1779</t>
  </si>
  <si>
    <t>1780</t>
  </si>
  <si>
    <t>1781</t>
  </si>
  <si>
    <t>18.32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</si>
  <si>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</si>
  <si>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</si>
  <si>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</si>
  <si>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</si>
  <si>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</si>
  <si>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</si>
  <si>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</si>
  <si>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</si>
  <si>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</si>
  <si>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</si>
  <si>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21.98</t>
  </si>
  <si>
    <t>1792</t>
  </si>
  <si>
    <t>1793</t>
  </si>
  <si>
    <t>1794</t>
  </si>
  <si>
    <t>1795</t>
  </si>
  <si>
    <t>1796</t>
  </si>
  <si>
    <t>1797</t>
  </si>
  <si>
    <t>25.65</t>
  </si>
  <si>
    <t>1798</t>
  </si>
  <si>
    <t>0.03</t>
  </si>
  <si>
    <t>1799</t>
  </si>
  <si>
    <t>1800</t>
  </si>
  <si>
    <t>29.31</t>
  </si>
  <si>
    <t>1801</t>
  </si>
  <si>
    <t>1802</t>
  </si>
  <si>
    <t>36.64</t>
  </si>
  <si>
    <t>0.04</t>
  </si>
  <si>
    <t>1803</t>
  </si>
  <si>
    <t>32.98</t>
  </si>
  <si>
    <t>1804</t>
  </si>
  <si>
    <t>1805</t>
  </si>
  <si>
    <t>1806</t>
  </si>
  <si>
    <t>1807</t>
  </si>
  <si>
    <t>1808</t>
  </si>
  <si>
    <t>1809</t>
  </si>
  <si>
    <t>1810</t>
  </si>
  <si>
    <t>1811</t>
  </si>
  <si>
    <t>40.3</t>
  </si>
  <si>
    <t>1812</t>
  </si>
  <si>
    <t>1813</t>
  </si>
  <si>
    <t>1814</t>
  </si>
  <si>
    <t>1815</t>
  </si>
  <si>
    <t>43.97</t>
  </si>
  <si>
    <t>1816</t>
  </si>
  <si>
    <t>47.63</t>
  </si>
  <si>
    <t>0.05</t>
  </si>
  <si>
    <t>1817</t>
  </si>
  <si>
    <t>51.3</t>
  </si>
  <si>
    <t>1818</t>
  </si>
  <si>
    <t>1819</t>
  </si>
  <si>
    <t>1820</t>
  </si>
  <si>
    <t>1821</t>
  </si>
  <si>
    <t>1822</t>
  </si>
  <si>
    <t>54.96</t>
  </si>
  <si>
    <t>1823</t>
  </si>
  <si>
    <t>58.62</t>
  </si>
  <si>
    <t>0.06</t>
  </si>
  <si>
    <t>1824</t>
  </si>
  <si>
    <t>1825</t>
  </si>
  <si>
    <t>62.29</t>
  </si>
  <si>
    <t>1826</t>
  </si>
  <si>
    <t>1827</t>
  </si>
  <si>
    <t>65.95</t>
  </si>
  <si>
    <t>0.07</t>
  </si>
  <si>
    <t>1828</t>
  </si>
  <si>
    <t>1829</t>
  </si>
  <si>
    <t>1830</t>
  </si>
  <si>
    <t>87.94</t>
  </si>
  <si>
    <t>0.09</t>
  </si>
  <si>
    <t>1831</t>
  </si>
  <si>
    <t>84.27</t>
  </si>
  <si>
    <t>0.08</t>
  </si>
  <si>
    <t>1832</t>
  </si>
  <si>
    <t>1833</t>
  </si>
  <si>
    <t>1834</t>
  </si>
  <si>
    <t>1835</t>
  </si>
  <si>
    <t>91.6</t>
  </si>
  <si>
    <t>1836</t>
  </si>
  <si>
    <t>106.26</t>
  </si>
  <si>
    <t>0.1</t>
  </si>
  <si>
    <t>1837</t>
  </si>
  <si>
    <t>1838</t>
  </si>
  <si>
    <t>109.92</t>
  </si>
  <si>
    <t>0.11</t>
  </si>
  <si>
    <t>1839</t>
  </si>
  <si>
    <t>113.58</t>
  </si>
  <si>
    <t>1840</t>
  </si>
  <si>
    <t>120.91</t>
  </si>
  <si>
    <t>0.12</t>
  </si>
  <si>
    <t>1841</t>
  </si>
  <si>
    <t>124.58</t>
  </si>
  <si>
    <t>1842</t>
  </si>
  <si>
    <t>131.9</t>
  </si>
  <si>
    <t>0.13</t>
  </si>
  <si>
    <t>1843</t>
  </si>
  <si>
    <t>135.57</t>
  </si>
  <si>
    <t>1844</t>
  </si>
  <si>
    <t>142.9</t>
  </si>
  <si>
    <t>0.14</t>
  </si>
  <si>
    <t>1845</t>
  </si>
  <si>
    <t>157.55</t>
  </si>
  <si>
    <t>0.16</t>
  </si>
  <si>
    <t>1846</t>
  </si>
  <si>
    <t>1847</t>
  </si>
  <si>
    <t>168.54</t>
  </si>
  <si>
    <t>0.17</t>
  </si>
  <si>
    <t>1848</t>
  </si>
  <si>
    <t>172.21</t>
  </si>
  <si>
    <t>1849</t>
  </si>
  <si>
    <t>183.2</t>
  </si>
  <si>
    <t>0.18</t>
  </si>
  <si>
    <t>1850</t>
  </si>
  <si>
    <t>197.86</t>
  </si>
  <si>
    <t>0.2</t>
  </si>
  <si>
    <t>1851</t>
  </si>
  <si>
    <t>1852</t>
  </si>
  <si>
    <t>208.85</t>
  </si>
  <si>
    <t>0.21</t>
  </si>
  <si>
    <t>1853</t>
  </si>
  <si>
    <t>216.18</t>
  </si>
  <si>
    <t>0.22</t>
  </si>
  <si>
    <t>1854</t>
  </si>
  <si>
    <t>252.82</t>
  </si>
  <si>
    <t>0.26</t>
  </si>
  <si>
    <t>1855</t>
  </si>
  <si>
    <t>260.14</t>
  </si>
  <si>
    <t>1856</t>
  </si>
  <si>
    <t>278.46</t>
  </si>
  <si>
    <t>0.28</t>
  </si>
  <si>
    <t>1857</t>
  </si>
  <si>
    <t>282.13</t>
  </si>
  <si>
    <t>1858</t>
  </si>
  <si>
    <t>285.79</t>
  </si>
  <si>
    <t>1859</t>
  </si>
  <si>
    <t>304.11</t>
  </si>
  <si>
    <t>0.3</t>
  </si>
  <si>
    <t>1860</t>
  </si>
  <si>
    <t>333.42</t>
  </si>
  <si>
    <t>0.33</t>
  </si>
  <si>
    <t>1861</t>
  </si>
  <si>
    <t>348.08</t>
  </si>
  <si>
    <t>0.35</t>
  </si>
  <si>
    <t>1862</t>
  </si>
  <si>
    <t>355.41</t>
  </si>
  <si>
    <t>1863</t>
  </si>
  <si>
    <t>381.06</t>
  </si>
  <si>
    <t>0.38</t>
  </si>
  <si>
    <t>1864</t>
  </si>
  <si>
    <t>410.37</t>
  </si>
  <si>
    <t>0.41</t>
  </si>
  <si>
    <t>1865</t>
  </si>
  <si>
    <t>436.02</t>
  </si>
  <si>
    <t>0.43</t>
  </si>
  <si>
    <t>1866</t>
  </si>
  <si>
    <t>447.01</t>
  </si>
  <si>
    <t>0.45</t>
  </si>
  <si>
    <t>1867</t>
  </si>
  <si>
    <t>476.32</t>
  </si>
  <si>
    <t>0.48</t>
  </si>
  <si>
    <t>1868</t>
  </si>
  <si>
    <t>494.64</t>
  </si>
  <si>
    <t>0.49</t>
  </si>
  <si>
    <t>1869</t>
  </si>
  <si>
    <t>520.29</t>
  </si>
  <si>
    <t>0.52</t>
  </si>
  <si>
    <t>1870</t>
  </si>
  <si>
    <t>538.61</t>
  </si>
  <si>
    <t>0.53</t>
  </si>
  <si>
    <t>1871</t>
  </si>
  <si>
    <t>571.58</t>
  </si>
  <si>
    <t>0.57</t>
  </si>
  <si>
    <t>1872</t>
  </si>
  <si>
    <t>633.87</t>
  </si>
  <si>
    <t>0.63</t>
  </si>
  <si>
    <t>1873</t>
  </si>
  <si>
    <t>674.18</t>
  </si>
  <si>
    <t>0.67</t>
  </si>
  <si>
    <t>1874</t>
  </si>
  <si>
    <t>637.54</t>
  </si>
  <si>
    <t>0.62</t>
  </si>
  <si>
    <t>1875</t>
  </si>
  <si>
    <t>688.83</t>
  </si>
  <si>
    <t>0.68</t>
  </si>
  <si>
    <t>1876</t>
  </si>
  <si>
    <t>699.82</t>
  </si>
  <si>
    <t>0.69</t>
  </si>
  <si>
    <t>1877</t>
  </si>
  <si>
    <t>710.82</t>
  </si>
  <si>
    <t>0.7</t>
  </si>
  <si>
    <t>1878</t>
  </si>
  <si>
    <t>718.14</t>
  </si>
  <si>
    <t>1879</t>
  </si>
  <si>
    <t>769.44</t>
  </si>
  <si>
    <t>0.76</t>
  </si>
  <si>
    <t>1880</t>
  </si>
  <si>
    <t>864.7</t>
  </si>
  <si>
    <t>0.85</t>
  </si>
  <si>
    <t>1881</t>
  </si>
  <si>
    <t>890.35</t>
  </si>
  <si>
    <t>0.88</t>
  </si>
  <si>
    <t>1882</t>
  </si>
  <si>
    <t>937.98</t>
  </si>
  <si>
    <t>0.93</t>
  </si>
  <si>
    <t>1883</t>
  </si>
  <si>
    <t>996.61</t>
  </si>
  <si>
    <t>0.99</t>
  </si>
  <si>
    <t>1884</t>
  </si>
  <si>
    <t>1,007.6</t>
  </si>
  <si>
    <t>1</t>
  </si>
  <si>
    <t>1885</t>
  </si>
  <si>
    <t>1,014.93</t>
  </si>
  <si>
    <t>1886</t>
  </si>
  <si>
    <t>1,029.58</t>
  </si>
  <si>
    <t>1.03</t>
  </si>
  <si>
    <t>1887</t>
  </si>
  <si>
    <t>1,080.88</t>
  </si>
  <si>
    <t>1.08</t>
  </si>
  <si>
    <t>1888</t>
  </si>
  <si>
    <t>1,198.13</t>
  </si>
  <si>
    <t>1.19</t>
  </si>
  <si>
    <t>1889</t>
  </si>
  <si>
    <t>1890</t>
  </si>
  <si>
    <t>1,304.38</t>
  </si>
  <si>
    <t>1.3</t>
  </si>
  <si>
    <t>1891</t>
  </si>
  <si>
    <t>1,363.01</t>
  </si>
  <si>
    <t>1.36</t>
  </si>
  <si>
    <t>1892</t>
  </si>
  <si>
    <t>1,370.34</t>
  </si>
  <si>
    <t>1.37</t>
  </si>
  <si>
    <t>1893</t>
  </si>
  <si>
    <t>1,355.68</t>
  </si>
  <si>
    <t>1894</t>
  </si>
  <si>
    <t>1,403.31</t>
  </si>
  <si>
    <t>1.4</t>
  </si>
  <si>
    <t>1895</t>
  </si>
  <si>
    <t>1,487.58</t>
  </si>
  <si>
    <t>1.49</t>
  </si>
  <si>
    <t>1896</t>
  </si>
  <si>
    <t>1,535.22</t>
  </si>
  <si>
    <t>1.53</t>
  </si>
  <si>
    <t>1897</t>
  </si>
  <si>
    <t>1,612.16</t>
  </si>
  <si>
    <t>1.61</t>
  </si>
  <si>
    <t>1898</t>
  </si>
  <si>
    <t>1,703.76</t>
  </si>
  <si>
    <t>1.7</t>
  </si>
  <si>
    <t>1899</t>
  </si>
  <si>
    <t>1,857.65</t>
  </si>
  <si>
    <t>1.85</t>
  </si>
  <si>
    <t>1900</t>
  </si>
  <si>
    <t>1,956.58</t>
  </si>
  <si>
    <t>1.95</t>
  </si>
  <si>
    <t>1901</t>
  </si>
  <si>
    <t>2,022.53</t>
  </si>
  <si>
    <t>2.02</t>
  </si>
  <si>
    <t>1902</t>
  </si>
  <si>
    <t>2,073.82</t>
  </si>
  <si>
    <t>2.07</t>
  </si>
  <si>
    <t>1903</t>
  </si>
  <si>
    <t>2,260.69</t>
  </si>
  <si>
    <t>2.26</t>
  </si>
  <si>
    <t>1904</t>
  </si>
  <si>
    <t>2,286.34</t>
  </si>
  <si>
    <t>2.28</t>
  </si>
  <si>
    <t>1905</t>
  </si>
  <si>
    <t>2,429.23</t>
  </si>
  <si>
    <t>2.43</t>
  </si>
  <si>
    <t>1906</t>
  </si>
  <si>
    <t>2,590.45</t>
  </si>
  <si>
    <t>2.56</t>
  </si>
  <si>
    <t>1907</t>
  </si>
  <si>
    <t>2,872.58</t>
  </si>
  <si>
    <t>2.89</t>
  </si>
  <si>
    <t>1908</t>
  </si>
  <si>
    <t>2,748</t>
  </si>
  <si>
    <t>2.78</t>
  </si>
  <si>
    <t>1909</t>
  </si>
  <si>
    <t>2,876.24</t>
  </si>
  <si>
    <t>1910</t>
  </si>
  <si>
    <t>3,000.82</t>
  </si>
  <si>
    <t>3.03</t>
  </si>
  <si>
    <t>1911</t>
  </si>
  <si>
    <t>3,063.1</t>
  </si>
  <si>
    <t>3.09</t>
  </si>
  <si>
    <t>1912</t>
  </si>
  <si>
    <t>3,220.66</t>
  </si>
  <si>
    <t>3.24</t>
  </si>
  <si>
    <t>1913</t>
  </si>
  <si>
    <t>3,455.15</t>
  </si>
  <si>
    <t>3.5</t>
  </si>
  <si>
    <t>1914</t>
  </si>
  <si>
    <t>3,114.4</t>
  </si>
  <si>
    <t>3.18</t>
  </si>
  <si>
    <t>1915</t>
  </si>
  <si>
    <t>3,070.43</t>
  </si>
  <si>
    <t>3.13</t>
  </si>
  <si>
    <t>1916</t>
  </si>
  <si>
    <t>3,301.26</t>
  </si>
  <si>
    <t>3.38</t>
  </si>
  <si>
    <t>1917</t>
  </si>
  <si>
    <t>3,499.12</t>
  </si>
  <si>
    <t>3.54</t>
  </si>
  <si>
    <t>1918</t>
  </si>
  <si>
    <t>3,429.5</t>
  </si>
  <si>
    <t>3.49</t>
  </si>
  <si>
    <t>1919</t>
  </si>
  <si>
    <t>2,953.18</t>
  </si>
  <si>
    <t>1920</t>
  </si>
  <si>
    <t>3,414.85</t>
  </si>
  <si>
    <t>3.52</t>
  </si>
  <si>
    <t>1921</t>
  </si>
  <si>
    <t>2,942.19</t>
  </si>
  <si>
    <t>1922</t>
  </si>
  <si>
    <t>3,096.08</t>
  </si>
  <si>
    <t>1923</t>
  </si>
  <si>
    <t>3,554.08</t>
  </si>
  <si>
    <t>3.68</t>
  </si>
  <si>
    <t>1924</t>
  </si>
  <si>
    <t>3,528.43</t>
  </si>
  <si>
    <t>3.69</t>
  </si>
  <si>
    <t>1925</t>
  </si>
  <si>
    <t>3,572.4</t>
  </si>
  <si>
    <t>3.72</t>
  </si>
  <si>
    <t>1926</t>
  </si>
  <si>
    <t>3,601.71</t>
  </si>
  <si>
    <t>3.65</t>
  </si>
  <si>
    <t>1927</t>
  </si>
  <si>
    <t>3,891.17</t>
  </si>
  <si>
    <t>3.99</t>
  </si>
  <si>
    <t>1928</t>
  </si>
  <si>
    <t>3,902.16</t>
  </si>
  <si>
    <t>3.97</t>
  </si>
  <si>
    <t>1929</t>
  </si>
  <si>
    <t>4,195.28</t>
  </si>
  <si>
    <t>4.26</t>
  </si>
  <si>
    <t>1930</t>
  </si>
  <si>
    <t>3,858.19</t>
  </si>
  <si>
    <t>3.93</t>
  </si>
  <si>
    <t>1931</t>
  </si>
  <si>
    <t>3,444.16</t>
  </si>
  <si>
    <t>1932</t>
  </si>
  <si>
    <t>3,103.41</t>
  </si>
  <si>
    <t>3.16</t>
  </si>
  <si>
    <t>1933</t>
  </si>
  <si>
    <t>3,271.95</t>
  </si>
  <si>
    <t>3.32</t>
  </si>
  <si>
    <t>1934</t>
  </si>
  <si>
    <t>3,565.07</t>
  </si>
  <si>
    <t>3.61</t>
  </si>
  <si>
    <t>1935</t>
  </si>
  <si>
    <t>3,762.93</t>
  </si>
  <si>
    <t>3.79</t>
  </si>
  <si>
    <t>1936</t>
  </si>
  <si>
    <t>4,140.32</t>
  </si>
  <si>
    <t>4.16</t>
  </si>
  <si>
    <t>1937</t>
  </si>
  <si>
    <t>4,429.78</t>
  </si>
  <si>
    <t>4.45</t>
  </si>
  <si>
    <t>1938</t>
  </si>
  <si>
    <t>4,184.29</t>
  </si>
  <si>
    <t>4.19</t>
  </si>
  <si>
    <t>1939</t>
  </si>
  <si>
    <t>4,367.49</t>
  </si>
  <si>
    <t>4.43</t>
  </si>
  <si>
    <t>1940</t>
  </si>
  <si>
    <t>4,759.54</t>
  </si>
  <si>
    <t>4.84</t>
  </si>
  <si>
    <t>1941</t>
  </si>
  <si>
    <t>4,887.78</t>
  </si>
  <si>
    <t>4.95</t>
  </si>
  <si>
    <t>1942</t>
  </si>
  <si>
    <t>4,917.09</t>
  </si>
  <si>
    <t>4.93</t>
  </si>
  <si>
    <t>1943</t>
  </si>
  <si>
    <t>5,096.62</t>
  </si>
  <si>
    <t>5.01</t>
  </si>
  <si>
    <t>1944</t>
  </si>
  <si>
    <t>5,067.31</t>
  </si>
  <si>
    <t>5.1</t>
  </si>
  <si>
    <t>1945</t>
  </si>
  <si>
    <t>4,250.24</t>
  </si>
  <si>
    <t>4.24</t>
  </si>
  <si>
    <t>1946</t>
  </si>
  <si>
    <t>4,536.03</t>
  </si>
  <si>
    <t>4.62</t>
  </si>
  <si>
    <t>1947</t>
  </si>
  <si>
    <t>5,100.29</t>
  </si>
  <si>
    <t>5.12</t>
  </si>
  <si>
    <t>1948</t>
  </si>
  <si>
    <t>5,382.42</t>
  </si>
  <si>
    <t>5.38</t>
  </si>
  <si>
    <t>1949</t>
  </si>
  <si>
    <t>5,199.22</t>
  </si>
  <si>
    <t>5.23</t>
  </si>
  <si>
    <t>1950</t>
  </si>
  <si>
    <t>5,972.32</t>
  </si>
  <si>
    <t>5.89</t>
  </si>
  <si>
    <t>1951</t>
  </si>
  <si>
    <t>6,474.29</t>
  </si>
  <si>
    <t>6.36</t>
  </si>
  <si>
    <t>1952</t>
  </si>
  <si>
    <t>6,576.88</t>
  </si>
  <si>
    <t>6.44</t>
  </si>
  <si>
    <t>1953</t>
  </si>
  <si>
    <t>6,745.42</t>
  </si>
  <si>
    <t>6.62</t>
  </si>
  <si>
    <t>1954</t>
  </si>
  <si>
    <t>6,833.36</t>
  </si>
  <si>
    <t>6.76</t>
  </si>
  <si>
    <t>1955</t>
  </si>
  <si>
    <t>7,481.89</t>
  </si>
  <si>
    <t>7.41</t>
  </si>
  <si>
    <t>1956</t>
  </si>
  <si>
    <t>7,976.53</t>
  </si>
  <si>
    <t>7.89</t>
  </si>
  <si>
    <t>1957</t>
  </si>
  <si>
    <t>8,317.28</t>
  </si>
  <si>
    <t>8.15</t>
  </si>
  <si>
    <t>1958</t>
  </si>
  <si>
    <t>8,537.12</t>
  </si>
  <si>
    <t>8.38</t>
  </si>
  <si>
    <t>1959</t>
  </si>
  <si>
    <t>8,856.77</t>
  </si>
  <si>
    <t>8.85</t>
  </si>
  <si>
    <t>1960</t>
  </si>
  <si>
    <t>9,344.02</t>
  </si>
  <si>
    <t>9.34</t>
  </si>
  <si>
    <t>1961</t>
  </si>
  <si>
    <t>9,365.86</t>
  </si>
  <si>
    <t>9.35</t>
  </si>
  <si>
    <t>1962</t>
  </si>
  <si>
    <t>9,698.23</t>
  </si>
  <si>
    <t>9.69</t>
  </si>
  <si>
    <t>1963</t>
  </si>
  <si>
    <t>10,247.5</t>
  </si>
  <si>
    <t>10.24</t>
  </si>
  <si>
    <t>1964</t>
  </si>
  <si>
    <t>10,780.61</t>
  </si>
  <si>
    <t>10.77</t>
  </si>
  <si>
    <t>1965</t>
  </si>
  <si>
    <t>11,281.38</t>
  </si>
  <si>
    <t>11.27</t>
  </si>
  <si>
    <t>1966</t>
  </si>
  <si>
    <t>11,805.98</t>
  </si>
  <si>
    <t>11.79</t>
  </si>
  <si>
    <t>1967</t>
  </si>
  <si>
    <t>12,183.84</t>
  </si>
  <si>
    <t>12.17</t>
  </si>
  <si>
    <t>1968</t>
  </si>
  <si>
    <t>12,848.83</t>
  </si>
  <si>
    <t>12.83</t>
  </si>
  <si>
    <t>1969</t>
  </si>
  <si>
    <t>13,704.62</t>
  </si>
  <si>
    <t>13.69</t>
  </si>
  <si>
    <t>1970</t>
  </si>
  <si>
    <t>14,839.66</t>
  </si>
  <si>
    <t>14.83</t>
  </si>
  <si>
    <t>1971</t>
  </si>
  <si>
    <t>15,439.07</t>
  </si>
  <si>
    <t>15.43</t>
  </si>
  <si>
    <t>1972</t>
  </si>
  <si>
    <t>16,156.7</t>
  </si>
  <si>
    <t>16.14</t>
  </si>
  <si>
    <t>1973</t>
  </si>
  <si>
    <t>17,015.25</t>
  </si>
  <si>
    <t>17</t>
  </si>
  <si>
    <t>1974</t>
  </si>
  <si>
    <t>16,941.69</t>
  </si>
  <si>
    <t>16.93</t>
  </si>
  <si>
    <t>1975</t>
  </si>
  <si>
    <t>16,920.21</t>
  </si>
  <si>
    <t>16.9</t>
  </si>
  <si>
    <t>1976</t>
  </si>
  <si>
    <t>17,817.88</t>
  </si>
  <si>
    <t>17.8</t>
  </si>
  <si>
    <t>1977</t>
  </si>
  <si>
    <t>18,307.06</t>
  </si>
  <si>
    <t>18.29</t>
  </si>
  <si>
    <t>1978</t>
  </si>
  <si>
    <t>18,977.77</t>
  </si>
  <si>
    <t>18.96</t>
  </si>
  <si>
    <t>1979</t>
  </si>
  <si>
    <t>19,483.85</t>
  </si>
  <si>
    <t>19.46</t>
  </si>
  <si>
    <t>1980</t>
  </si>
  <si>
    <t>19,390.72</t>
  </si>
  <si>
    <t>19.37</t>
  </si>
  <si>
    <t>1981</t>
  </si>
  <si>
    <t>18,864.18</t>
  </si>
  <si>
    <t>18.84</t>
  </si>
  <si>
    <t>1982</t>
  </si>
  <si>
    <t>18,724.15</t>
  </si>
  <si>
    <t>18.7</t>
  </si>
  <si>
    <t>1983</t>
  </si>
  <si>
    <t>18,901.65</t>
  </si>
  <si>
    <t>18.88</t>
  </si>
  <si>
    <t>1984</t>
  </si>
  <si>
    <t>19,451.68</t>
  </si>
  <si>
    <t>19.43</t>
  </si>
  <si>
    <t>1985</t>
  </si>
  <si>
    <t>20,144.61</t>
  </si>
  <si>
    <t>20.12</t>
  </si>
  <si>
    <t>1986</t>
  </si>
  <si>
    <t>20,431.44</t>
  </si>
  <si>
    <t>20.4</t>
  </si>
  <si>
    <t>1987</t>
  </si>
  <si>
    <t>21,093.83</t>
  </si>
  <si>
    <t>21.06</t>
  </si>
  <si>
    <t>1988</t>
  </si>
  <si>
    <t>21,900.71</t>
  </si>
  <si>
    <t>21.87</t>
  </si>
  <si>
    <t>1989</t>
  </si>
  <si>
    <t>22,230.68</t>
  </si>
  <si>
    <t>22.19</t>
  </si>
  <si>
    <t>1990</t>
  </si>
  <si>
    <t>22,717.54</t>
  </si>
  <si>
    <t>22.7</t>
  </si>
  <si>
    <t>1991</t>
  </si>
  <si>
    <t>23,190.95</t>
  </si>
  <si>
    <t>23.17</t>
  </si>
  <si>
    <t>1992</t>
  </si>
  <si>
    <t>22,466.43</t>
  </si>
  <si>
    <t>22.45</t>
  </si>
  <si>
    <t>1993</t>
  </si>
  <si>
    <t>22,716.35</t>
  </si>
  <si>
    <t>22.68</t>
  </si>
  <si>
    <t>1994</t>
  </si>
  <si>
    <t>22,877.82</t>
  </si>
  <si>
    <t>22.85</t>
  </si>
  <si>
    <t>1995</t>
  </si>
  <si>
    <t>23,371.56</t>
  </si>
  <si>
    <t>23.33</t>
  </si>
  <si>
    <t>1996</t>
  </si>
  <si>
    <t>24,099.56</t>
  </si>
  <si>
    <t>24.05</t>
  </si>
  <si>
    <t>1997</t>
  </si>
  <si>
    <t>24,236.89</t>
  </si>
  <si>
    <t>24.19</t>
  </si>
  <si>
    <t>1998</t>
  </si>
  <si>
    <t>24,149.84</t>
  </si>
  <si>
    <t>24.11</t>
  </si>
  <si>
    <t>1999</t>
  </si>
  <si>
    <t>24,456.52</t>
  </si>
  <si>
    <t>24.43</t>
  </si>
  <si>
    <t>2000</t>
  </si>
  <si>
    <t>25,154.36</t>
  </si>
  <si>
    <t>25.12</t>
  </si>
  <si>
    <t>2001</t>
  </si>
  <si>
    <t>25,364.48</t>
  </si>
  <si>
    <t>25.33</t>
  </si>
  <si>
    <t>2002</t>
  </si>
  <si>
    <t>25,919.41</t>
  </si>
  <si>
    <t>25.91</t>
  </si>
  <si>
    <t>2003</t>
  </si>
  <si>
    <t>27,167.96</t>
  </si>
  <si>
    <t>27.18</t>
  </si>
  <si>
    <t>2004</t>
  </si>
  <si>
    <t>28,444.36</t>
  </si>
  <si>
    <t>28.47</t>
  </si>
  <si>
    <t>2005</t>
  </si>
  <si>
    <t>29,401.1</t>
  </si>
  <si>
    <t>29.41</t>
  </si>
  <si>
    <t>2006</t>
  </si>
  <si>
    <t>30,375.68</t>
  </si>
  <si>
    <t>30.37</t>
  </si>
  <si>
    <t>2007</t>
  </si>
  <si>
    <t>31,282.14</t>
  </si>
  <si>
    <t>31.29</t>
  </si>
  <si>
    <t>2008</t>
  </si>
  <si>
    <t>31,994.4</t>
  </si>
  <si>
    <t>31.95</t>
  </si>
  <si>
    <t>2009</t>
  </si>
  <si>
    <t>31,532.27</t>
  </si>
  <si>
    <t>31.46</t>
  </si>
  <si>
    <t>2010</t>
  </si>
  <si>
    <t>33,151.19</t>
  </si>
  <si>
    <t>33.13</t>
  </si>
  <si>
    <t>2011</t>
  </si>
  <si>
    <t>34,271.54</t>
  </si>
  <si>
    <t>34.21</t>
  </si>
  <si>
    <t>2012</t>
  </si>
  <si>
    <t>34,793.09</t>
  </si>
  <si>
    <t>34.76</t>
  </si>
  <si>
    <t>2013</t>
  </si>
  <si>
    <t>34,959.43</t>
  </si>
  <si>
    <t>34.99</t>
  </si>
  <si>
    <t>2014</t>
  </si>
  <si>
    <t>35,224.84</t>
  </si>
  <si>
    <t>35.24</t>
  </si>
  <si>
    <t>2015</t>
  </si>
  <si>
    <t>35,238.64</t>
  </si>
  <si>
    <t>35.21</t>
  </si>
  <si>
    <t>2016</t>
  </si>
  <si>
    <t>35,379.68</t>
  </si>
  <si>
    <t>35.22</t>
  </si>
  <si>
    <t>2017</t>
  </si>
  <si>
    <t>35,810.5</t>
  </si>
  <si>
    <t>35.69</t>
  </si>
  <si>
    <t>2018</t>
  </si>
  <si>
    <t>36,572.75</t>
  </si>
  <si>
    <t>36.42</t>
  </si>
  <si>
    <t>2019</t>
  </si>
  <si>
    <t>-</t>
  </si>
  <si>
    <t>36.44</t>
  </si>
  <si>
    <t>2020**</t>
  </si>
  <si>
    <t>34.07</t>
  </si>
  <si>
    <t>Please note that the grayed-out values may slightly differ from the respective values at the source, since the latter may have been recalculated.</t>
  </si>
  <si>
    <t>Time</t>
  </si>
  <si>
    <t>GMSL (mm)</t>
  </si>
  <si>
    <t>GMSL uncertainty (mm)</t>
  </si>
  <si>
    <t>Emissions</t>
  </si>
  <si>
    <t>Sea Level</t>
  </si>
  <si>
    <t>Sea Level (Zeroed at 1880)</t>
  </si>
  <si>
    <t xml:space="preserve">Temperature Index (C) </t>
  </si>
  <si>
    <t>Temperature Index (F)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</si>
  <si>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</si>
  <si>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</si>
  <si>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</si>
  <si>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</si>
  <si>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</si>
  <si>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</si>
  <si>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</si>
  <si>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</si>
  <si>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</si>
  <si>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</si>
  <si>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</si>
  <si>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</si>
  <si>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</si>
  <si>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</si>
  <si>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</si>
  <si>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</si>
  <si>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</si>
  <si>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</si>
  <si>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</si>
  <si>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</si>
  <si>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</si>
  <si>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</si>
  <si>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</si>
  <si>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</si>
  <si>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</si>
  <si>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</si>
  <si>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Temperature Index (F)</t>
  </si>
  <si>
    <t>Residuals</t>
  </si>
  <si>
    <t>Predicted Sea Level (Zeroed at 1880)</t>
  </si>
  <si>
    <t>Prediction</t>
  </si>
  <si>
    <t>Predicted Emissions</t>
  </si>
  <si>
    <t>Temperature</t>
  </si>
  <si>
    <t>Predicted Sea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</si>
</sst>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Predicted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Sea Level Rise through 2100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2747478101381902"/>
          <c:y val="4.5620437956204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2765708503305"/>
          <c:y val="0.18156934306569342"/>
          <c:w val="0.8048108971318344"/>
          <c:h val="0.722328869475257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thickThin">
                <a:solidFill>
                  <a:srgbClr val="FF0000"/>
                </a:solidFill>
                <a:prstDash val="solid"/>
                <a:headEnd type="none"/>
                <a:tailEnd type="oval" w="lg" len="lg"/>
              </a:ln>
              <a:effectLst/>
            </c:spPr>
            <c:trendlineType val="poly"/>
            <c:order val="2"/>
            <c:forward val="80"/>
            <c:dispRSqr val="1"/>
            <c:dispEq val="1"/>
            <c:trendlineLbl>
              <c:layout>
                <c:manualLayout>
                  <c:x val="-0.2827122663883882"/>
                  <c:y val="-1.73357664233576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0.0059x</a:t>
                    </a:r>
                    <a:r>
                      <a:rPr lang="en-US" sz="14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- 21.362x + 19335</a:t>
                    </a:r>
                    <a:br>
                      <a:rPr lang="en-US" sz="14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0.9918</a:t>
                    </a:r>
                    <a:endParaRPr lang="en-US" sz="1400" b="1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'Essential Data'!$A$2:$A$142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xVal>
          <c:yVal>
            <c:numRef>
              <c:f>'Essential Data'!$D$2:$D$142</c:f>
              <c:numCache>
                <c:formatCode>General</c:formatCode>
                <c:ptCount val="141"/>
                <c:pt idx="0">
                  <c:v>0</c:v>
                </c:pt>
                <c:pt idx="1">
                  <c:v>5.5999999999999943</c:v>
                </c:pt>
                <c:pt idx="2">
                  <c:v>-11.200000000000017</c:v>
                </c:pt>
                <c:pt idx="3">
                  <c:v>-5.9000000000000057</c:v>
                </c:pt>
                <c:pt idx="4">
                  <c:v>15</c:v>
                </c:pt>
                <c:pt idx="5">
                  <c:v>13.5</c:v>
                </c:pt>
                <c:pt idx="6">
                  <c:v>11.099999999999994</c:v>
                </c:pt>
                <c:pt idx="7">
                  <c:v>5.5</c:v>
                </c:pt>
                <c:pt idx="8">
                  <c:v>7.5999999999999943</c:v>
                </c:pt>
                <c:pt idx="9">
                  <c:v>9.1999999999999886</c:v>
                </c:pt>
                <c:pt idx="10">
                  <c:v>11.199999999999989</c:v>
                </c:pt>
                <c:pt idx="11">
                  <c:v>9.5</c:v>
                </c:pt>
                <c:pt idx="12">
                  <c:v>12.699999999999989</c:v>
                </c:pt>
                <c:pt idx="13">
                  <c:v>17.400000000000006</c:v>
                </c:pt>
                <c:pt idx="14">
                  <c:v>7.6999999999999886</c:v>
                </c:pt>
                <c:pt idx="15">
                  <c:v>19.5</c:v>
                </c:pt>
                <c:pt idx="16">
                  <c:v>11.900000000000006</c:v>
                </c:pt>
                <c:pt idx="17">
                  <c:v>17.099999999999994</c:v>
                </c:pt>
                <c:pt idx="18">
                  <c:v>26.5</c:v>
                </c:pt>
                <c:pt idx="19">
                  <c:v>34</c:v>
                </c:pt>
                <c:pt idx="20">
                  <c:v>28.599999999999994</c:v>
                </c:pt>
                <c:pt idx="21">
                  <c:v>28.199999999999989</c:v>
                </c:pt>
                <c:pt idx="22">
                  <c:v>32.799999999999997</c:v>
                </c:pt>
                <c:pt idx="23">
                  <c:v>40.799999999999997</c:v>
                </c:pt>
                <c:pt idx="24">
                  <c:v>30.5</c:v>
                </c:pt>
                <c:pt idx="25">
                  <c:v>25</c:v>
                </c:pt>
                <c:pt idx="26">
                  <c:v>31.799999999999997</c:v>
                </c:pt>
                <c:pt idx="27">
                  <c:v>30.399999999999991</c:v>
                </c:pt>
                <c:pt idx="28">
                  <c:v>27.900000000000006</c:v>
                </c:pt>
                <c:pt idx="29">
                  <c:v>32.399999999999991</c:v>
                </c:pt>
                <c:pt idx="30">
                  <c:v>32.299999999999997</c:v>
                </c:pt>
                <c:pt idx="31">
                  <c:v>40.599999999999994</c:v>
                </c:pt>
                <c:pt idx="32">
                  <c:v>37.5</c:v>
                </c:pt>
                <c:pt idx="33">
                  <c:v>39.299999999999997</c:v>
                </c:pt>
                <c:pt idx="34">
                  <c:v>45.599999999999994</c:v>
                </c:pt>
                <c:pt idx="35">
                  <c:v>53.5</c:v>
                </c:pt>
                <c:pt idx="36">
                  <c:v>51.599999999999994</c:v>
                </c:pt>
                <c:pt idx="37">
                  <c:v>47.099999999999994</c:v>
                </c:pt>
                <c:pt idx="38">
                  <c:v>45.5</c:v>
                </c:pt>
                <c:pt idx="39">
                  <c:v>47.099999999999994</c:v>
                </c:pt>
                <c:pt idx="40">
                  <c:v>48.399999999999991</c:v>
                </c:pt>
                <c:pt idx="41">
                  <c:v>50.5</c:v>
                </c:pt>
                <c:pt idx="42">
                  <c:v>49.599999999999994</c:v>
                </c:pt>
                <c:pt idx="43">
                  <c:v>50.8</c:v>
                </c:pt>
                <c:pt idx="44">
                  <c:v>43.5</c:v>
                </c:pt>
                <c:pt idx="45">
                  <c:v>45.5</c:v>
                </c:pt>
                <c:pt idx="46">
                  <c:v>52</c:v>
                </c:pt>
                <c:pt idx="47">
                  <c:v>50.899999999999991</c:v>
                </c:pt>
                <c:pt idx="48">
                  <c:v>47</c:v>
                </c:pt>
                <c:pt idx="49">
                  <c:v>48.399999999999991</c:v>
                </c:pt>
                <c:pt idx="50">
                  <c:v>52.399999999999991</c:v>
                </c:pt>
                <c:pt idx="51">
                  <c:v>52</c:v>
                </c:pt>
                <c:pt idx="52">
                  <c:v>57.699999999999989</c:v>
                </c:pt>
                <c:pt idx="53">
                  <c:v>62</c:v>
                </c:pt>
                <c:pt idx="54">
                  <c:v>56.599999999999994</c:v>
                </c:pt>
                <c:pt idx="55">
                  <c:v>62.199999999999989</c:v>
                </c:pt>
                <c:pt idx="56">
                  <c:v>58.3</c:v>
                </c:pt>
                <c:pt idx="57">
                  <c:v>64</c:v>
                </c:pt>
                <c:pt idx="58">
                  <c:v>66.599999999999994</c:v>
                </c:pt>
                <c:pt idx="59">
                  <c:v>71.8</c:v>
                </c:pt>
                <c:pt idx="60">
                  <c:v>66.5</c:v>
                </c:pt>
                <c:pt idx="61">
                  <c:v>78.699999999999989</c:v>
                </c:pt>
                <c:pt idx="62">
                  <c:v>78.699999999999989</c:v>
                </c:pt>
                <c:pt idx="63">
                  <c:v>78.699999999999989</c:v>
                </c:pt>
                <c:pt idx="64">
                  <c:v>72.3</c:v>
                </c:pt>
                <c:pt idx="65">
                  <c:v>75.099999999999994</c:v>
                </c:pt>
                <c:pt idx="66">
                  <c:v>82.6</c:v>
                </c:pt>
                <c:pt idx="67">
                  <c:v>85.699999999999989</c:v>
                </c:pt>
                <c:pt idx="68">
                  <c:v>90.5</c:v>
                </c:pt>
                <c:pt idx="69">
                  <c:v>89.199999999999989</c:v>
                </c:pt>
                <c:pt idx="70">
                  <c:v>91.399999999999991</c:v>
                </c:pt>
                <c:pt idx="71">
                  <c:v>100.89999999999999</c:v>
                </c:pt>
                <c:pt idx="72">
                  <c:v>98.3</c:v>
                </c:pt>
                <c:pt idx="73">
                  <c:v>102.69999999999999</c:v>
                </c:pt>
                <c:pt idx="74">
                  <c:v>99.8</c:v>
                </c:pt>
                <c:pt idx="75">
                  <c:v>100.69999999999999</c:v>
                </c:pt>
                <c:pt idx="76">
                  <c:v>95.6</c:v>
                </c:pt>
                <c:pt idx="77">
                  <c:v>109</c:v>
                </c:pt>
                <c:pt idx="78">
                  <c:v>110.39999999999999</c:v>
                </c:pt>
                <c:pt idx="79">
                  <c:v>110.69999999999999</c:v>
                </c:pt>
                <c:pt idx="80">
                  <c:v>114.39999999999999</c:v>
                </c:pt>
                <c:pt idx="81">
                  <c:v>120.6</c:v>
                </c:pt>
                <c:pt idx="82">
                  <c:v>115.39999999999999</c:v>
                </c:pt>
                <c:pt idx="83">
                  <c:v>113.8</c:v>
                </c:pt>
                <c:pt idx="84">
                  <c:v>105.89999999999999</c:v>
                </c:pt>
                <c:pt idx="85">
                  <c:v>117.1</c:v>
                </c:pt>
                <c:pt idx="86">
                  <c:v>111.69999999999999</c:v>
                </c:pt>
                <c:pt idx="87">
                  <c:v>113.1</c:v>
                </c:pt>
                <c:pt idx="88">
                  <c:v>113.89999999999999</c:v>
                </c:pt>
                <c:pt idx="89">
                  <c:v>120.69999999999999</c:v>
                </c:pt>
                <c:pt idx="90">
                  <c:v>118.8</c:v>
                </c:pt>
                <c:pt idx="91">
                  <c:v>124</c:v>
                </c:pt>
                <c:pt idx="92">
                  <c:v>133.1</c:v>
                </c:pt>
                <c:pt idx="93">
                  <c:v>127.1</c:v>
                </c:pt>
                <c:pt idx="94">
                  <c:v>139</c:v>
                </c:pt>
                <c:pt idx="95">
                  <c:v>137.4</c:v>
                </c:pt>
                <c:pt idx="96">
                  <c:v>136.4</c:v>
                </c:pt>
                <c:pt idx="97">
                  <c:v>134.69999999999999</c:v>
                </c:pt>
                <c:pt idx="98">
                  <c:v>141.1</c:v>
                </c:pt>
                <c:pt idx="99">
                  <c:v>136.19999999999999</c:v>
                </c:pt>
                <c:pt idx="100">
                  <c:v>142.19999999999999</c:v>
                </c:pt>
                <c:pt idx="101">
                  <c:v>154.6</c:v>
                </c:pt>
                <c:pt idx="102">
                  <c:v>148.79999999999998</c:v>
                </c:pt>
                <c:pt idx="103">
                  <c:v>157.19999999999999</c:v>
                </c:pt>
                <c:pt idx="104">
                  <c:v>156.29999999999998</c:v>
                </c:pt>
                <c:pt idx="105">
                  <c:v>146</c:v>
                </c:pt>
                <c:pt idx="106">
                  <c:v>146.6</c:v>
                </c:pt>
                <c:pt idx="107">
                  <c:v>147.19999999999999</c:v>
                </c:pt>
                <c:pt idx="108">
                  <c:v>151.9</c:v>
                </c:pt>
                <c:pt idx="109">
                  <c:v>156.4</c:v>
                </c:pt>
                <c:pt idx="110">
                  <c:v>157.79999999999998</c:v>
                </c:pt>
                <c:pt idx="111">
                  <c:v>160.9</c:v>
                </c:pt>
                <c:pt idx="112">
                  <c:v>163.69999999999999</c:v>
                </c:pt>
                <c:pt idx="113">
                  <c:v>159.19999999999999</c:v>
                </c:pt>
                <c:pt idx="114">
                  <c:v>162.6</c:v>
                </c:pt>
                <c:pt idx="115">
                  <c:v>167.79999999999998</c:v>
                </c:pt>
                <c:pt idx="116">
                  <c:v>171.5</c:v>
                </c:pt>
                <c:pt idx="117">
                  <c:v>179.7</c:v>
                </c:pt>
                <c:pt idx="118">
                  <c:v>172.1</c:v>
                </c:pt>
                <c:pt idx="119">
                  <c:v>178.79999999999998</c:v>
                </c:pt>
                <c:pt idx="120">
                  <c:v>179.7</c:v>
                </c:pt>
                <c:pt idx="121">
                  <c:v>184.2</c:v>
                </c:pt>
                <c:pt idx="122">
                  <c:v>183.2</c:v>
                </c:pt>
                <c:pt idx="123">
                  <c:v>192.2</c:v>
                </c:pt>
                <c:pt idx="124">
                  <c:v>191.6</c:v>
                </c:pt>
                <c:pt idx="125">
                  <c:v>191.2</c:v>
                </c:pt>
                <c:pt idx="126">
                  <c:v>192.7</c:v>
                </c:pt>
                <c:pt idx="127">
                  <c:v>196.2</c:v>
                </c:pt>
                <c:pt idx="128">
                  <c:v>206.1</c:v>
                </c:pt>
                <c:pt idx="129">
                  <c:v>212.6</c:v>
                </c:pt>
                <c:pt idx="130">
                  <c:v>211.8</c:v>
                </c:pt>
                <c:pt idx="131">
                  <c:v>211.89999999999998</c:v>
                </c:pt>
                <c:pt idx="132">
                  <c:v>208.7</c:v>
                </c:pt>
                <c:pt idx="133">
                  <c:v>219.3</c:v>
                </c:pt>
                <c:pt idx="134">
                  <c:v>223.3</c:v>
                </c:pt>
                <c:pt idx="135">
                  <c:v>229.39999999999998</c:v>
                </c:pt>
                <c:pt idx="136">
                  <c:v>228.89999999999998</c:v>
                </c:pt>
                <c:pt idx="137">
                  <c:v>229.5</c:v>
                </c:pt>
                <c:pt idx="138">
                  <c:v>227.6</c:v>
                </c:pt>
                <c:pt idx="139">
                  <c:v>233.2</c:v>
                </c:pt>
                <c:pt idx="140">
                  <c:v>241.3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2-49B3-9889-B5100592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77935"/>
        <c:axId val="1601078767"/>
      </c:scatterChart>
      <c:valAx>
        <c:axId val="16010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78767"/>
        <c:crosses val="autoZero"/>
        <c:crossBetween val="midCat"/>
      </c:valAx>
      <c:valAx>
        <c:axId val="16010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Global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Mean Sea Level compared to 1880 (mm)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0</xdr:row>
      <xdr:rowOff>83820</xdr:rowOff>
    </xdr:from>
    <xdr:to>
      <xdr:col>15</xdr:col>
      <xdr:colOff>419100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37894-07E5-4A2B-A99E-62ECD368F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257854-001B-473C-8613-9586E2EF5CA3}" autoFormatId="16" applyNumberFormats="0" applyBorderFormats="0" applyFontFormats="0" applyPatternFormats="0" applyAlignmentFormats="0" applyWidthHeightFormats="0">
  <queryTableRefresh nextId="20">
    <queryTableFields count="19">
      <queryTableField id="1" name="Year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  <queryTableField id="14" name="J-D" tableColumnId="14"/>
      <queryTableField id="15" name="D-N" tableColumnId="15"/>
      <queryTableField id="16" name="DJF" tableColumnId="16"/>
      <queryTableField id="17" name="MAM" tableColumnId="17"/>
      <queryTableField id="18" name="JJA" tableColumnId="18"/>
      <queryTableField id="19" name="SON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AE0CA6-CE66-4D3A-84FF-671CE77C62B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E1C0FC-8F84-4DCB-8597-C2B889CA63C3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GMSL (mm)" tableColumnId="2"/>
      <queryTableField id="3" name="GMSL uncertainty (mm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A7200-A352-4E5A-91F3-D464BE2AD3CE}" name="GLB_Ts_dSST" displayName="GLB_Ts_dSST" ref="A1:S143" tableType="queryTable" totalsRowShown="0">
  <autoFilter ref="A1:S143" xr:uid="{E321FEE7-E678-4341-8634-7029D4B710DD}"/>
  <tableColumns count="19">
    <tableColumn id="1" xr3:uid="{741D8209-E198-4859-A069-9B98D44AC553}" uniqueName="1" name="Year" queryTableFieldId="1"/>
    <tableColumn id="2" xr3:uid="{4A992A99-A0B4-4799-91A1-035DE42CBE52}" uniqueName="2" name="Jan" queryTableFieldId="2"/>
    <tableColumn id="3" xr3:uid="{308F125D-3EF7-48EB-B81F-8CC37A86000D}" uniqueName="3" name="Feb" queryTableFieldId="3"/>
    <tableColumn id="4" xr3:uid="{53F7B3B0-7EE1-4050-9F41-4ACBE70062B6}" uniqueName="4" name="Mar" queryTableFieldId="4" dataDxfId="18"/>
    <tableColumn id="5" xr3:uid="{7E68AAF4-A6BE-4BA6-A566-1E4C9B0B385C}" uniqueName="5" name="Apr" queryTableFieldId="5" dataDxfId="17"/>
    <tableColumn id="6" xr3:uid="{06B4B43A-DC2A-4C0A-8713-8C3D28B22F25}" uniqueName="6" name="May" queryTableFieldId="6" dataDxfId="16"/>
    <tableColumn id="7" xr3:uid="{B106744D-BE74-4B0C-9CB3-61B7197F7651}" uniqueName="7" name="Jun" queryTableFieldId="7" dataDxfId="15"/>
    <tableColumn id="8" xr3:uid="{339B7AF8-548A-4F7D-9A33-17D97A731B07}" uniqueName="8" name="Jul" queryTableFieldId="8" dataDxfId="14"/>
    <tableColumn id="9" xr3:uid="{71F8E7DB-85F0-4A9E-BEA8-20AC22EC9FFA}" uniqueName="9" name="Aug" queryTableFieldId="9" dataDxfId="13"/>
    <tableColumn id="10" xr3:uid="{3FD42590-6BF8-44D9-9687-1BC0BFC67500}" uniqueName="10" name="Sep" queryTableFieldId="10" dataDxfId="12"/>
    <tableColumn id="11" xr3:uid="{7773A10F-77BD-4D30-9CA2-DF0879AD26B8}" uniqueName="11" name="Oct" queryTableFieldId="11" dataDxfId="11"/>
    <tableColumn id="12" xr3:uid="{2C1D4743-CB42-46E7-86EC-9B4E9F50A0B0}" uniqueName="12" name="Nov" queryTableFieldId="12" dataDxfId="10"/>
    <tableColumn id="13" xr3:uid="{64FF4485-97C6-40CA-B126-7B798DCCB81F}" uniqueName="13" name="Dec" queryTableFieldId="13" dataDxfId="9"/>
    <tableColumn id="14" xr3:uid="{7C28173A-5395-4CD8-BB7B-14F1AC360777}" uniqueName="14" name="J-D" queryTableFieldId="14" dataDxfId="8"/>
    <tableColumn id="15" xr3:uid="{22A1456D-C5DB-459E-9D29-C633A9AF29F5}" uniqueName="15" name="D-N" queryTableFieldId="15" dataDxfId="7"/>
    <tableColumn id="16" xr3:uid="{A42B308E-28C3-4412-9190-3B8C4995BA8A}" uniqueName="16" name="DJF" queryTableFieldId="16" dataDxfId="6"/>
    <tableColumn id="17" xr3:uid="{58EB1467-941F-4B76-8168-0CE5FC256C61}" uniqueName="17" name="MAM" queryTableFieldId="17" dataDxfId="5"/>
    <tableColumn id="18" xr3:uid="{F58FBCB2-2D9E-46A9-9E36-1ABF6C9528A8}" uniqueName="18" name="JJA" queryTableFieldId="18" dataDxfId="4"/>
    <tableColumn id="19" xr3:uid="{1444F366-5D51-4139-B22E-D746E51CFAE9}" uniqueName="19" name="SON" queryTableFieldId="19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70061-5955-4A1C-80A6-1FE9BE4F77D8}" name="Global_C02" displayName="Global_C02" ref="A1:C3" tableType="queryTable" totalsRowShown="0">
  <autoFilter ref="A1:C3" xr:uid="{DA5F124D-3ABF-4717-B7C4-5E29A18DDCEC}"/>
  <tableColumns count="3">
    <tableColumn id="1" xr3:uid="{1D2A3B72-E457-47DF-810C-FFDFA2FC706F}" uniqueName="1" name="Column1" queryTableFieldId="1" dataDxfId="2"/>
    <tableColumn id="2" xr3:uid="{03B93B2A-ED61-4487-97C2-ED1E4412AB61}" uniqueName="2" name="Column2" queryTableFieldId="2" dataDxfId="1"/>
    <tableColumn id="3" xr3:uid="{6200ED51-F658-477A-A799-3B4AD2786710}" uniqueName="3" name="Column3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4F4B3-2CE2-4188-AB0A-11B0C366CB91}" name="CSIRO_Recons_gmsl_yr_2011" displayName="CSIRO_Recons_gmsl_yr_2011" ref="A1:C142" tableType="queryTable" totalsRowShown="0">
  <autoFilter ref="A1:C142" xr:uid="{CE3FF364-FFAE-4A17-A680-B35B919F2DA5}"/>
  <tableColumns count="3">
    <tableColumn id="1" xr3:uid="{85728E5B-2AB4-4F15-A8C2-1944A91599A9}" uniqueName="1" name="Time" queryTableFieldId="1"/>
    <tableColumn id="2" xr3:uid="{0194BF6A-C7AF-4700-BEBB-41E5D6D96E86}" uniqueName="2" name="GMSL (mm)" queryTableFieldId="2"/>
    <tableColumn id="3" xr3:uid="{06BFD4CE-734C-40A5-922F-43879665BEF2}" uniqueName="3" name="GMSL uncertainty (mm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DF0C-59E5-4811-B629-71E06229F175}">
  <dimension ref="A1:S143"/>
  <sheetViews>
    <sheetView topLeftCell="A115" workbookViewId="0">
      <selection activeCell="N2" sqref="N2:N143"/>
    </sheetView>
  </sheetViews>
  <sheetFormatPr defaultRowHeight="14.4" x14ac:dyDescent="0.3"/>
  <cols>
    <col min="1" max="1" width="6.88671875" bestFit="1" customWidth="1"/>
    <col min="2" max="2" width="6" bestFit="1" customWidth="1"/>
    <col min="3" max="3" width="6.21875" bestFit="1" customWidth="1"/>
    <col min="4" max="4" width="6.6640625" bestFit="1" customWidth="1"/>
    <col min="5" max="5" width="6.21875" bestFit="1" customWidth="1"/>
    <col min="6" max="6" width="7" bestFit="1" customWidth="1"/>
    <col min="7" max="7" width="6.109375" bestFit="1" customWidth="1"/>
    <col min="8" max="8" width="5.44140625" bestFit="1" customWidth="1"/>
    <col min="9" max="9" width="6.5546875" bestFit="1" customWidth="1"/>
    <col min="10" max="10" width="6.33203125" bestFit="1" customWidth="1"/>
    <col min="11" max="11" width="6.109375" bestFit="1" customWidth="1"/>
    <col min="12" max="12" width="6.6640625" bestFit="1" customWidth="1"/>
    <col min="13" max="13" width="6.33203125" bestFit="1" customWidth="1"/>
    <col min="14" max="14" width="5.77734375" bestFit="1" customWidth="1"/>
    <col min="15" max="15" width="6.44140625" bestFit="1" customWidth="1"/>
    <col min="16" max="16" width="6" bestFit="1" customWidth="1"/>
    <col min="17" max="17" width="8" bestFit="1" customWidth="1"/>
    <col min="18" max="18" width="5.77734375" bestFit="1" customWidth="1"/>
    <col min="19" max="19" width="6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1880</v>
      </c>
      <c r="B2">
        <v>-0.17</v>
      </c>
      <c r="C2">
        <v>-0.23</v>
      </c>
      <c r="D2" s="1" t="s">
        <v>19</v>
      </c>
      <c r="E2" s="1" t="s">
        <v>20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27</v>
      </c>
      <c r="O2" s="1" t="s">
        <v>28</v>
      </c>
      <c r="P2" s="1" t="s">
        <v>28</v>
      </c>
      <c r="Q2" s="1" t="s">
        <v>29</v>
      </c>
      <c r="R2" s="1" t="s">
        <v>20</v>
      </c>
      <c r="S2" s="1" t="s">
        <v>30</v>
      </c>
    </row>
    <row r="3" spans="1:19" x14ac:dyDescent="0.3">
      <c r="A3">
        <v>1881</v>
      </c>
      <c r="B3">
        <v>-0.18</v>
      </c>
      <c r="C3">
        <v>-0.13</v>
      </c>
      <c r="D3" s="1" t="s">
        <v>31</v>
      </c>
      <c r="E3" s="1" t="s">
        <v>32</v>
      </c>
      <c r="F3" s="1" t="s">
        <v>33</v>
      </c>
      <c r="G3" s="1" t="s">
        <v>22</v>
      </c>
      <c r="H3" s="1" t="s">
        <v>34</v>
      </c>
      <c r="I3" s="1" t="s">
        <v>35</v>
      </c>
      <c r="J3" s="1" t="s">
        <v>36</v>
      </c>
      <c r="K3" s="1" t="s">
        <v>26</v>
      </c>
      <c r="L3" s="1" t="s">
        <v>22</v>
      </c>
      <c r="M3" s="1" t="s">
        <v>37</v>
      </c>
      <c r="N3" s="1" t="s">
        <v>38</v>
      </c>
      <c r="O3" s="1" t="s">
        <v>19</v>
      </c>
      <c r="P3" s="1" t="s">
        <v>27</v>
      </c>
      <c r="Q3" s="1" t="s">
        <v>32</v>
      </c>
      <c r="R3" s="1" t="s">
        <v>39</v>
      </c>
      <c r="S3" s="1" t="s">
        <v>22</v>
      </c>
    </row>
    <row r="4" spans="1:19" x14ac:dyDescent="0.3">
      <c r="A4">
        <v>1882</v>
      </c>
      <c r="B4">
        <v>0.18</v>
      </c>
      <c r="C4">
        <v>0.15</v>
      </c>
      <c r="D4" s="1" t="s">
        <v>40</v>
      </c>
      <c r="E4" s="1" t="s">
        <v>20</v>
      </c>
      <c r="F4" s="1" t="s">
        <v>24</v>
      </c>
      <c r="G4" s="1" t="s">
        <v>25</v>
      </c>
      <c r="H4" s="1" t="s">
        <v>20</v>
      </c>
      <c r="I4" s="1" t="s">
        <v>39</v>
      </c>
      <c r="J4" s="1" t="s">
        <v>24</v>
      </c>
      <c r="K4" s="1" t="s">
        <v>41</v>
      </c>
      <c r="L4" s="1" t="s">
        <v>20</v>
      </c>
      <c r="M4" s="1" t="s">
        <v>42</v>
      </c>
      <c r="N4" s="1" t="s">
        <v>29</v>
      </c>
      <c r="O4" s="1" t="s">
        <v>38</v>
      </c>
      <c r="P4" s="1" t="s">
        <v>43</v>
      </c>
      <c r="Q4" s="1" t="s">
        <v>19</v>
      </c>
      <c r="R4" s="1" t="s">
        <v>36</v>
      </c>
      <c r="S4" s="1" t="s">
        <v>22</v>
      </c>
    </row>
    <row r="5" spans="1:19" x14ac:dyDescent="0.3">
      <c r="A5">
        <v>1883</v>
      </c>
      <c r="B5">
        <v>-0.28000000000000003</v>
      </c>
      <c r="C5">
        <v>-0.35</v>
      </c>
      <c r="D5" s="1" t="s">
        <v>44</v>
      </c>
      <c r="E5" s="1" t="s">
        <v>22</v>
      </c>
      <c r="F5" s="1" t="s">
        <v>27</v>
      </c>
      <c r="G5" s="1" t="s">
        <v>38</v>
      </c>
      <c r="H5" s="1" t="s">
        <v>37</v>
      </c>
      <c r="I5" s="1" t="s">
        <v>45</v>
      </c>
      <c r="J5" s="1" t="s">
        <v>26</v>
      </c>
      <c r="K5" s="1" t="s">
        <v>29</v>
      </c>
      <c r="L5" s="1" t="s">
        <v>25</v>
      </c>
      <c r="M5" s="1" t="s">
        <v>29</v>
      </c>
      <c r="N5" s="1" t="s">
        <v>27</v>
      </c>
      <c r="O5" s="1" t="s">
        <v>30</v>
      </c>
      <c r="P5" s="1" t="s">
        <v>46</v>
      </c>
      <c r="Q5" s="1" t="s">
        <v>20</v>
      </c>
      <c r="R5" s="1" t="s">
        <v>19</v>
      </c>
      <c r="S5" s="1" t="s">
        <v>22</v>
      </c>
    </row>
    <row r="6" spans="1:19" x14ac:dyDescent="0.3">
      <c r="A6">
        <v>1884</v>
      </c>
      <c r="B6">
        <v>-0.12</v>
      </c>
      <c r="C6">
        <v>-0.06</v>
      </c>
      <c r="D6" s="1" t="s">
        <v>42</v>
      </c>
      <c r="E6" s="1" t="s">
        <v>47</v>
      </c>
      <c r="F6" s="1" t="s">
        <v>46</v>
      </c>
      <c r="G6" s="1" t="s">
        <v>42</v>
      </c>
      <c r="H6" s="1" t="s">
        <v>48</v>
      </c>
      <c r="I6" s="1" t="s">
        <v>49</v>
      </c>
      <c r="J6" s="1" t="s">
        <v>49</v>
      </c>
      <c r="K6" s="1" t="s">
        <v>50</v>
      </c>
      <c r="L6" s="1" t="s">
        <v>51</v>
      </c>
      <c r="M6" s="1" t="s">
        <v>52</v>
      </c>
      <c r="N6" s="1" t="s">
        <v>53</v>
      </c>
      <c r="O6" s="1" t="s">
        <v>49</v>
      </c>
      <c r="P6" s="1" t="s">
        <v>23</v>
      </c>
      <c r="Q6" s="1" t="s">
        <v>54</v>
      </c>
      <c r="R6" s="1" t="s">
        <v>48</v>
      </c>
      <c r="S6" s="1" t="s">
        <v>53</v>
      </c>
    </row>
    <row r="7" spans="1:19" x14ac:dyDescent="0.3">
      <c r="A7">
        <v>1885</v>
      </c>
      <c r="B7">
        <v>-0.57999999999999996</v>
      </c>
      <c r="C7">
        <v>-0.33</v>
      </c>
      <c r="D7" s="1" t="s">
        <v>49</v>
      </c>
      <c r="E7" s="1" t="s">
        <v>55</v>
      </c>
      <c r="F7" s="1" t="s">
        <v>56</v>
      </c>
      <c r="G7" s="1" t="s">
        <v>57</v>
      </c>
      <c r="H7" s="1" t="s">
        <v>46</v>
      </c>
      <c r="I7" s="1" t="s">
        <v>52</v>
      </c>
      <c r="J7" s="1" t="s">
        <v>58</v>
      </c>
      <c r="K7" s="1" t="s">
        <v>41</v>
      </c>
      <c r="L7" s="1" t="s">
        <v>41</v>
      </c>
      <c r="M7" s="1" t="s">
        <v>23</v>
      </c>
      <c r="N7" s="1" t="s">
        <v>46</v>
      </c>
      <c r="O7" s="1" t="s">
        <v>59</v>
      </c>
      <c r="P7" s="1" t="s">
        <v>60</v>
      </c>
      <c r="Q7" s="1" t="s">
        <v>61</v>
      </c>
      <c r="R7" s="1" t="s">
        <v>42</v>
      </c>
      <c r="S7" s="1" t="s">
        <v>62</v>
      </c>
    </row>
    <row r="8" spans="1:19" x14ac:dyDescent="0.3">
      <c r="A8">
        <v>1886</v>
      </c>
      <c r="B8">
        <v>-0.43</v>
      </c>
      <c r="C8">
        <v>-0.5</v>
      </c>
      <c r="D8" s="1" t="s">
        <v>63</v>
      </c>
      <c r="E8" s="1" t="s">
        <v>53</v>
      </c>
      <c r="F8" s="1" t="s">
        <v>41</v>
      </c>
      <c r="G8" s="1" t="s">
        <v>59</v>
      </c>
      <c r="H8" s="1" t="s">
        <v>22</v>
      </c>
      <c r="I8" s="1" t="s">
        <v>52</v>
      </c>
      <c r="J8" s="1" t="s">
        <v>41</v>
      </c>
      <c r="K8" s="1" t="s">
        <v>53</v>
      </c>
      <c r="L8" s="1" t="s">
        <v>49</v>
      </c>
      <c r="M8" s="1" t="s">
        <v>50</v>
      </c>
      <c r="N8" s="1" t="s">
        <v>48</v>
      </c>
      <c r="O8" s="1" t="s">
        <v>64</v>
      </c>
      <c r="P8" s="1" t="s">
        <v>59</v>
      </c>
      <c r="Q8" s="1" t="s">
        <v>48</v>
      </c>
      <c r="R8" s="1" t="s">
        <v>53</v>
      </c>
      <c r="S8" s="1" t="s">
        <v>62</v>
      </c>
    </row>
    <row r="9" spans="1:19" x14ac:dyDescent="0.3">
      <c r="A9">
        <v>1887</v>
      </c>
      <c r="B9">
        <v>-0.71</v>
      </c>
      <c r="C9">
        <v>-0.56000000000000005</v>
      </c>
      <c r="D9" s="1" t="s">
        <v>42</v>
      </c>
      <c r="E9" s="1" t="s">
        <v>59</v>
      </c>
      <c r="F9" s="1" t="s">
        <v>64</v>
      </c>
      <c r="G9" s="1" t="s">
        <v>50</v>
      </c>
      <c r="H9" s="1" t="s">
        <v>62</v>
      </c>
      <c r="I9" s="1" t="s">
        <v>59</v>
      </c>
      <c r="J9" s="1" t="s">
        <v>62</v>
      </c>
      <c r="K9" s="1" t="s">
        <v>42</v>
      </c>
      <c r="L9" s="1" t="s">
        <v>62</v>
      </c>
      <c r="M9" s="1" t="s">
        <v>51</v>
      </c>
      <c r="N9" s="1" t="s">
        <v>42</v>
      </c>
      <c r="O9" s="1" t="s">
        <v>42</v>
      </c>
      <c r="P9" s="1" t="s">
        <v>65</v>
      </c>
      <c r="Q9" s="1" t="s">
        <v>46</v>
      </c>
      <c r="R9" s="1" t="s">
        <v>58</v>
      </c>
      <c r="S9" s="1" t="s">
        <v>58</v>
      </c>
    </row>
    <row r="10" spans="1:19" x14ac:dyDescent="0.3">
      <c r="A10">
        <v>1888</v>
      </c>
      <c r="B10">
        <v>-0.33</v>
      </c>
      <c r="C10">
        <v>-0.35</v>
      </c>
      <c r="D10" s="1" t="s">
        <v>55</v>
      </c>
      <c r="E10" s="1" t="s">
        <v>26</v>
      </c>
      <c r="F10" s="1" t="s">
        <v>66</v>
      </c>
      <c r="G10" s="1" t="s">
        <v>22</v>
      </c>
      <c r="H10" s="1" t="s">
        <v>29</v>
      </c>
      <c r="I10" s="1" t="s">
        <v>20</v>
      </c>
      <c r="J10" s="1" t="s">
        <v>44</v>
      </c>
      <c r="K10" s="1" t="s">
        <v>67</v>
      </c>
      <c r="L10" s="1" t="s">
        <v>31</v>
      </c>
      <c r="M10" s="1" t="s">
        <v>68</v>
      </c>
      <c r="N10" s="1" t="s">
        <v>22</v>
      </c>
      <c r="O10" s="1" t="s">
        <v>21</v>
      </c>
      <c r="P10" s="1" t="s">
        <v>46</v>
      </c>
      <c r="Q10" s="1" t="s">
        <v>53</v>
      </c>
      <c r="R10" s="1" t="s">
        <v>36</v>
      </c>
      <c r="S10" s="1" t="s">
        <v>35</v>
      </c>
    </row>
    <row r="11" spans="1:19" x14ac:dyDescent="0.3">
      <c r="A11">
        <v>1889</v>
      </c>
      <c r="B11">
        <v>-0.08</v>
      </c>
      <c r="C11">
        <v>0.18</v>
      </c>
      <c r="D11" s="1" t="s">
        <v>32</v>
      </c>
      <c r="E11" s="1" t="s">
        <v>69</v>
      </c>
      <c r="F11" s="1" t="s">
        <v>70</v>
      </c>
      <c r="G11" s="1" t="s">
        <v>23</v>
      </c>
      <c r="H11" s="1" t="s">
        <v>38</v>
      </c>
      <c r="I11" s="1" t="s">
        <v>26</v>
      </c>
      <c r="J11" s="1" t="s">
        <v>41</v>
      </c>
      <c r="K11" s="1" t="s">
        <v>62</v>
      </c>
      <c r="L11" s="1" t="s">
        <v>46</v>
      </c>
      <c r="M11" s="1" t="s">
        <v>58</v>
      </c>
      <c r="N11" s="1" t="s">
        <v>29</v>
      </c>
      <c r="O11" s="1" t="s">
        <v>19</v>
      </c>
      <c r="P11" s="1" t="s">
        <v>67</v>
      </c>
      <c r="Q11" s="1" t="s">
        <v>40</v>
      </c>
      <c r="R11" s="1" t="s">
        <v>45</v>
      </c>
      <c r="S11" s="1" t="s">
        <v>53</v>
      </c>
    </row>
    <row r="12" spans="1:19" x14ac:dyDescent="0.3">
      <c r="A12">
        <v>1890</v>
      </c>
      <c r="B12">
        <v>-0.41</v>
      </c>
      <c r="C12">
        <v>-0.44</v>
      </c>
      <c r="D12" s="1" t="s">
        <v>47</v>
      </c>
      <c r="E12" s="1" t="s">
        <v>64</v>
      </c>
      <c r="F12" s="1" t="s">
        <v>47</v>
      </c>
      <c r="G12" s="1" t="s">
        <v>50</v>
      </c>
      <c r="H12" s="1" t="s">
        <v>53</v>
      </c>
      <c r="I12" s="1" t="s">
        <v>71</v>
      </c>
      <c r="J12" s="1" t="s">
        <v>54</v>
      </c>
      <c r="K12" s="1" t="s">
        <v>50</v>
      </c>
      <c r="L12" s="1" t="s">
        <v>63</v>
      </c>
      <c r="M12" s="1" t="s">
        <v>48</v>
      </c>
      <c r="N12" s="1" t="s">
        <v>42</v>
      </c>
      <c r="O12" s="1" t="s">
        <v>59</v>
      </c>
      <c r="P12" s="1" t="s">
        <v>71</v>
      </c>
      <c r="Q12" s="1" t="s">
        <v>54</v>
      </c>
      <c r="R12" s="1" t="s">
        <v>52</v>
      </c>
      <c r="S12" s="1" t="s">
        <v>59</v>
      </c>
    </row>
    <row r="13" spans="1:19" x14ac:dyDescent="0.3">
      <c r="A13">
        <v>1891</v>
      </c>
      <c r="B13">
        <v>-0.33</v>
      </c>
      <c r="C13">
        <v>-0.46</v>
      </c>
      <c r="D13" s="1" t="s">
        <v>22</v>
      </c>
      <c r="E13" s="1" t="s">
        <v>53</v>
      </c>
      <c r="F13" s="1" t="s">
        <v>27</v>
      </c>
      <c r="G13" s="1" t="s">
        <v>26</v>
      </c>
      <c r="H13" s="1" t="s">
        <v>22</v>
      </c>
      <c r="I13" s="1" t="s">
        <v>22</v>
      </c>
      <c r="J13" s="1" t="s">
        <v>20</v>
      </c>
      <c r="K13" s="1" t="s">
        <v>66</v>
      </c>
      <c r="L13" s="1" t="s">
        <v>52</v>
      </c>
      <c r="M13" s="1" t="s">
        <v>72</v>
      </c>
      <c r="N13" s="1" t="s">
        <v>25</v>
      </c>
      <c r="O13" s="1" t="s">
        <v>50</v>
      </c>
      <c r="P13" s="1" t="s">
        <v>61</v>
      </c>
      <c r="Q13" s="1" t="s">
        <v>26</v>
      </c>
      <c r="R13" s="1" t="s">
        <v>30</v>
      </c>
      <c r="S13" s="1" t="s">
        <v>25</v>
      </c>
    </row>
    <row r="14" spans="1:19" x14ac:dyDescent="0.3">
      <c r="A14">
        <v>1892</v>
      </c>
      <c r="B14">
        <v>-0.28000000000000003</v>
      </c>
      <c r="C14">
        <v>-0.1</v>
      </c>
      <c r="D14" s="1" t="s">
        <v>60</v>
      </c>
      <c r="E14" s="1" t="s">
        <v>46</v>
      </c>
      <c r="F14" s="1" t="s">
        <v>41</v>
      </c>
      <c r="G14" s="1" t="s">
        <v>25</v>
      </c>
      <c r="H14" s="1" t="s">
        <v>48</v>
      </c>
      <c r="I14" s="1" t="s">
        <v>53</v>
      </c>
      <c r="J14" s="1" t="s">
        <v>27</v>
      </c>
      <c r="K14" s="1" t="s">
        <v>36</v>
      </c>
      <c r="L14" s="1" t="s">
        <v>55</v>
      </c>
      <c r="M14" s="1" t="s">
        <v>71</v>
      </c>
      <c r="N14" s="1" t="s">
        <v>53</v>
      </c>
      <c r="O14" s="1" t="s">
        <v>50</v>
      </c>
      <c r="P14" s="1" t="s">
        <v>36</v>
      </c>
      <c r="Q14" s="1" t="s">
        <v>51</v>
      </c>
      <c r="R14" s="1" t="s">
        <v>53</v>
      </c>
      <c r="S14" s="1" t="s">
        <v>50</v>
      </c>
    </row>
    <row r="15" spans="1:19" x14ac:dyDescent="0.3">
      <c r="A15">
        <v>1893</v>
      </c>
      <c r="B15">
        <v>-0.81</v>
      </c>
      <c r="C15">
        <v>-0.56000000000000005</v>
      </c>
      <c r="D15" s="1" t="s">
        <v>25</v>
      </c>
      <c r="E15" s="1" t="s">
        <v>53</v>
      </c>
      <c r="F15" s="1" t="s">
        <v>46</v>
      </c>
      <c r="G15" s="1" t="s">
        <v>62</v>
      </c>
      <c r="H15" s="1" t="s">
        <v>24</v>
      </c>
      <c r="I15" s="1" t="s">
        <v>50</v>
      </c>
      <c r="J15" s="1" t="s">
        <v>25</v>
      </c>
      <c r="K15" s="1" t="s">
        <v>30</v>
      </c>
      <c r="L15" s="1" t="s">
        <v>30</v>
      </c>
      <c r="M15" s="1" t="s">
        <v>48</v>
      </c>
      <c r="N15" s="1" t="s">
        <v>48</v>
      </c>
      <c r="O15" s="1" t="s">
        <v>48</v>
      </c>
      <c r="P15" s="1" t="s">
        <v>73</v>
      </c>
      <c r="Q15" s="1" t="s">
        <v>53</v>
      </c>
      <c r="R15" s="1" t="s">
        <v>66</v>
      </c>
      <c r="S15" s="1" t="s">
        <v>21</v>
      </c>
    </row>
    <row r="16" spans="1:19" x14ac:dyDescent="0.3">
      <c r="A16">
        <v>1894</v>
      </c>
      <c r="B16">
        <v>-0.52</v>
      </c>
      <c r="C16">
        <v>-0.28000000000000003</v>
      </c>
      <c r="D16" s="1" t="s">
        <v>41</v>
      </c>
      <c r="E16" s="1" t="s">
        <v>56</v>
      </c>
      <c r="F16" s="1" t="s">
        <v>52</v>
      </c>
      <c r="G16" s="1" t="s">
        <v>60</v>
      </c>
      <c r="H16" s="1" t="s">
        <v>41</v>
      </c>
      <c r="I16" s="1" t="s">
        <v>41</v>
      </c>
      <c r="J16" s="1" t="s">
        <v>53</v>
      </c>
      <c r="K16" s="1" t="s">
        <v>25</v>
      </c>
      <c r="L16" s="1" t="s">
        <v>62</v>
      </c>
      <c r="M16" s="1" t="s">
        <v>26</v>
      </c>
      <c r="N16" s="1" t="s">
        <v>52</v>
      </c>
      <c r="O16" s="1" t="s">
        <v>48</v>
      </c>
      <c r="P16" s="1" t="s">
        <v>61</v>
      </c>
      <c r="Q16" s="1" t="s">
        <v>51</v>
      </c>
      <c r="R16" s="1" t="s">
        <v>64</v>
      </c>
      <c r="S16" s="1" t="s">
        <v>62</v>
      </c>
    </row>
    <row r="17" spans="1:19" x14ac:dyDescent="0.3">
      <c r="A17">
        <v>1895</v>
      </c>
      <c r="B17">
        <v>-0.4</v>
      </c>
      <c r="C17">
        <v>-0.42</v>
      </c>
      <c r="D17" s="1" t="s">
        <v>51</v>
      </c>
      <c r="E17" s="1" t="s">
        <v>66</v>
      </c>
      <c r="F17" s="1" t="s">
        <v>49</v>
      </c>
      <c r="G17" s="1" t="s">
        <v>26</v>
      </c>
      <c r="H17" s="1" t="s">
        <v>27</v>
      </c>
      <c r="I17" s="1" t="s">
        <v>27</v>
      </c>
      <c r="J17" s="1" t="s">
        <v>45</v>
      </c>
      <c r="K17" s="1" t="s">
        <v>29</v>
      </c>
      <c r="L17" s="1" t="s">
        <v>27</v>
      </c>
      <c r="M17" s="1" t="s">
        <v>24</v>
      </c>
      <c r="N17" s="1" t="s">
        <v>25</v>
      </c>
      <c r="O17" s="1" t="s">
        <v>41</v>
      </c>
      <c r="P17" s="1" t="s">
        <v>59</v>
      </c>
      <c r="Q17" s="1" t="s">
        <v>49</v>
      </c>
      <c r="R17" s="1" t="s">
        <v>22</v>
      </c>
      <c r="S17" s="1" t="s">
        <v>24</v>
      </c>
    </row>
    <row r="18" spans="1:19" x14ac:dyDescent="0.3">
      <c r="A18">
        <v>1896</v>
      </c>
      <c r="B18">
        <v>-0.21</v>
      </c>
      <c r="C18">
        <v>-0.12</v>
      </c>
      <c r="D18" s="1" t="s">
        <v>62</v>
      </c>
      <c r="E18" s="1" t="s">
        <v>52</v>
      </c>
      <c r="F18" s="1" t="s">
        <v>20</v>
      </c>
      <c r="G18" s="1" t="s">
        <v>29</v>
      </c>
      <c r="H18" s="1" t="s">
        <v>35</v>
      </c>
      <c r="I18" s="1" t="s">
        <v>72</v>
      </c>
      <c r="J18" s="1" t="s">
        <v>39</v>
      </c>
      <c r="K18" s="1" t="s">
        <v>33</v>
      </c>
      <c r="L18" s="1" t="s">
        <v>72</v>
      </c>
      <c r="M18" s="1" t="s">
        <v>72</v>
      </c>
      <c r="N18" s="1" t="s">
        <v>44</v>
      </c>
      <c r="O18" s="1" t="s">
        <v>44</v>
      </c>
      <c r="P18" s="1" t="s">
        <v>20</v>
      </c>
      <c r="Q18" s="1" t="s">
        <v>41</v>
      </c>
      <c r="R18" s="1" t="s">
        <v>39</v>
      </c>
      <c r="S18" s="1" t="s">
        <v>74</v>
      </c>
    </row>
    <row r="19" spans="1:19" x14ac:dyDescent="0.3">
      <c r="A19">
        <v>1897</v>
      </c>
      <c r="B19">
        <v>-0.14000000000000001</v>
      </c>
      <c r="C19">
        <v>-0.16</v>
      </c>
      <c r="D19" s="1" t="s">
        <v>24</v>
      </c>
      <c r="E19" s="1" t="s">
        <v>35</v>
      </c>
      <c r="F19" s="1" t="s">
        <v>74</v>
      </c>
      <c r="G19" s="1" t="s">
        <v>44</v>
      </c>
      <c r="H19" s="1" t="s">
        <v>35</v>
      </c>
      <c r="I19" s="1" t="s">
        <v>23</v>
      </c>
      <c r="J19" s="1" t="s">
        <v>19</v>
      </c>
      <c r="K19" s="1" t="s">
        <v>45</v>
      </c>
      <c r="L19" s="1" t="s">
        <v>30</v>
      </c>
      <c r="M19" s="1" t="s">
        <v>21</v>
      </c>
      <c r="N19" s="1" t="s">
        <v>29</v>
      </c>
      <c r="O19" s="1" t="s">
        <v>23</v>
      </c>
      <c r="P19" s="1" t="s">
        <v>44</v>
      </c>
      <c r="Q19" s="1" t="s">
        <v>37</v>
      </c>
      <c r="R19" s="1" t="s">
        <v>38</v>
      </c>
      <c r="S19" s="1" t="s">
        <v>24</v>
      </c>
    </row>
    <row r="20" spans="1:19" x14ac:dyDescent="0.3">
      <c r="A20">
        <v>1898</v>
      </c>
      <c r="B20">
        <v>-0.01</v>
      </c>
      <c r="C20">
        <v>-0.28999999999999998</v>
      </c>
      <c r="D20" s="1" t="s">
        <v>65</v>
      </c>
      <c r="E20" s="1" t="s">
        <v>52</v>
      </c>
      <c r="F20" s="1" t="s">
        <v>64</v>
      </c>
      <c r="G20" s="1" t="s">
        <v>30</v>
      </c>
      <c r="H20" s="1" t="s">
        <v>66</v>
      </c>
      <c r="I20" s="1" t="s">
        <v>49</v>
      </c>
      <c r="J20" s="1" t="s">
        <v>66</v>
      </c>
      <c r="K20" s="1" t="s">
        <v>46</v>
      </c>
      <c r="L20" s="1" t="s">
        <v>61</v>
      </c>
      <c r="M20" s="1" t="s">
        <v>25</v>
      </c>
      <c r="N20" s="1" t="s">
        <v>49</v>
      </c>
      <c r="O20" s="1" t="s">
        <v>49</v>
      </c>
      <c r="P20" s="1" t="s">
        <v>27</v>
      </c>
      <c r="Q20" s="1" t="s">
        <v>54</v>
      </c>
      <c r="R20" s="1" t="s">
        <v>25</v>
      </c>
      <c r="S20" s="1" t="s">
        <v>52</v>
      </c>
    </row>
    <row r="21" spans="1:19" x14ac:dyDescent="0.3">
      <c r="A21">
        <v>1899</v>
      </c>
      <c r="B21">
        <v>-0.16</v>
      </c>
      <c r="C21">
        <v>-0.38</v>
      </c>
      <c r="D21" s="1" t="s">
        <v>42</v>
      </c>
      <c r="E21" s="1" t="s">
        <v>26</v>
      </c>
      <c r="F21" s="1" t="s">
        <v>41</v>
      </c>
      <c r="G21" s="1" t="s">
        <v>48</v>
      </c>
      <c r="H21" s="1" t="s">
        <v>27</v>
      </c>
      <c r="I21" s="1" t="s">
        <v>19</v>
      </c>
      <c r="J21" s="1" t="s">
        <v>37</v>
      </c>
      <c r="K21" s="1" t="s">
        <v>72</v>
      </c>
      <c r="L21" s="1" t="s">
        <v>75</v>
      </c>
      <c r="M21" s="1" t="s">
        <v>49</v>
      </c>
      <c r="N21" s="1" t="s">
        <v>22</v>
      </c>
      <c r="O21" s="1" t="s">
        <v>22</v>
      </c>
      <c r="P21" s="1" t="s">
        <v>62</v>
      </c>
      <c r="Q21" s="1" t="s">
        <v>49</v>
      </c>
      <c r="R21" s="1" t="s">
        <v>30</v>
      </c>
      <c r="S21" s="1" t="s">
        <v>67</v>
      </c>
    </row>
    <row r="22" spans="1:19" x14ac:dyDescent="0.3">
      <c r="A22">
        <v>1900</v>
      </c>
      <c r="B22">
        <v>-0.35</v>
      </c>
      <c r="C22">
        <v>-0.05</v>
      </c>
      <c r="D22" s="1" t="s">
        <v>34</v>
      </c>
      <c r="E22" s="1" t="s">
        <v>19</v>
      </c>
      <c r="F22" s="1" t="s">
        <v>19</v>
      </c>
      <c r="G22" s="1" t="s">
        <v>23</v>
      </c>
      <c r="H22" s="1" t="s">
        <v>45</v>
      </c>
      <c r="I22" s="1" t="s">
        <v>23</v>
      </c>
      <c r="J22" s="1" t="s">
        <v>37</v>
      </c>
      <c r="K22" s="1" t="s">
        <v>69</v>
      </c>
      <c r="L22" s="1" t="s">
        <v>39</v>
      </c>
      <c r="M22" s="1" t="s">
        <v>39</v>
      </c>
      <c r="N22" s="1" t="s">
        <v>19</v>
      </c>
      <c r="O22" s="1" t="s">
        <v>23</v>
      </c>
      <c r="P22" s="1" t="s">
        <v>25</v>
      </c>
      <c r="Q22" s="1" t="s">
        <v>37</v>
      </c>
      <c r="R22" s="1" t="s">
        <v>29</v>
      </c>
      <c r="S22" s="1" t="s">
        <v>70</v>
      </c>
    </row>
    <row r="23" spans="1:19" x14ac:dyDescent="0.3">
      <c r="A23">
        <v>1901</v>
      </c>
      <c r="B23">
        <v>-0.21</v>
      </c>
      <c r="C23">
        <v>-0.1</v>
      </c>
      <c r="D23" s="1" t="s">
        <v>32</v>
      </c>
      <c r="E23" s="1" t="s">
        <v>35</v>
      </c>
      <c r="F23" s="1" t="s">
        <v>20</v>
      </c>
      <c r="G23" s="1" t="s">
        <v>45</v>
      </c>
      <c r="H23" s="1" t="s">
        <v>36</v>
      </c>
      <c r="I23" s="1" t="s">
        <v>26</v>
      </c>
      <c r="J23" s="1" t="s">
        <v>25</v>
      </c>
      <c r="K23" s="1" t="s">
        <v>64</v>
      </c>
      <c r="L23" s="1" t="s">
        <v>22</v>
      </c>
      <c r="M23" s="1" t="s">
        <v>53</v>
      </c>
      <c r="N23" s="1" t="s">
        <v>20</v>
      </c>
      <c r="O23" s="1" t="s">
        <v>24</v>
      </c>
      <c r="P23" s="1" t="s">
        <v>45</v>
      </c>
      <c r="Q23" s="1" t="s">
        <v>68</v>
      </c>
      <c r="R23" s="1" t="s">
        <v>20</v>
      </c>
      <c r="S23" s="1" t="s">
        <v>25</v>
      </c>
    </row>
    <row r="24" spans="1:19" x14ac:dyDescent="0.3">
      <c r="A24">
        <v>1902</v>
      </c>
      <c r="B24">
        <v>-0.17</v>
      </c>
      <c r="C24">
        <v>-0.06</v>
      </c>
      <c r="D24" s="1" t="s">
        <v>53</v>
      </c>
      <c r="E24" s="1" t="s">
        <v>58</v>
      </c>
      <c r="F24" s="1" t="s">
        <v>48</v>
      </c>
      <c r="G24" s="1" t="s">
        <v>64</v>
      </c>
      <c r="H24" s="1" t="s">
        <v>53</v>
      </c>
      <c r="I24" s="1" t="s">
        <v>64</v>
      </c>
      <c r="J24" s="1" t="s">
        <v>58</v>
      </c>
      <c r="K24" s="1" t="s">
        <v>58</v>
      </c>
      <c r="L24" s="1" t="s">
        <v>59</v>
      </c>
      <c r="M24" s="1" t="s">
        <v>55</v>
      </c>
      <c r="N24" s="1" t="s">
        <v>53</v>
      </c>
      <c r="O24" s="1" t="s">
        <v>49</v>
      </c>
      <c r="P24" s="1" t="s">
        <v>27</v>
      </c>
      <c r="Q24" s="1" t="s">
        <v>64</v>
      </c>
      <c r="R24" s="1" t="s">
        <v>58</v>
      </c>
      <c r="S24" s="1" t="s">
        <v>52</v>
      </c>
    </row>
    <row r="25" spans="1:19" x14ac:dyDescent="0.3">
      <c r="A25">
        <v>1903</v>
      </c>
      <c r="B25">
        <v>-0.23</v>
      </c>
      <c r="C25">
        <v>-0.05</v>
      </c>
      <c r="D25" s="1" t="s">
        <v>66</v>
      </c>
      <c r="E25" s="1" t="s">
        <v>60</v>
      </c>
      <c r="F25" s="1" t="s">
        <v>47</v>
      </c>
      <c r="G25" s="1" t="s">
        <v>55</v>
      </c>
      <c r="H25" s="1" t="s">
        <v>42</v>
      </c>
      <c r="I25" s="1" t="s">
        <v>56</v>
      </c>
      <c r="J25" s="1" t="s">
        <v>76</v>
      </c>
      <c r="K25" s="1" t="s">
        <v>77</v>
      </c>
      <c r="L25" s="1" t="s">
        <v>63</v>
      </c>
      <c r="M25" s="1" t="s">
        <v>65</v>
      </c>
      <c r="N25" s="1" t="s">
        <v>54</v>
      </c>
      <c r="O25" s="1" t="s">
        <v>54</v>
      </c>
      <c r="P25" s="1" t="s">
        <v>41</v>
      </c>
      <c r="Q25" s="1" t="s">
        <v>59</v>
      </c>
      <c r="R25" s="1" t="s">
        <v>60</v>
      </c>
      <c r="S25" s="1" t="s">
        <v>78</v>
      </c>
    </row>
    <row r="26" spans="1:19" x14ac:dyDescent="0.3">
      <c r="A26">
        <v>1904</v>
      </c>
      <c r="B26">
        <v>-0.63</v>
      </c>
      <c r="C26">
        <v>-0.56999999999999995</v>
      </c>
      <c r="D26" s="1" t="s">
        <v>79</v>
      </c>
      <c r="E26" s="1" t="s">
        <v>76</v>
      </c>
      <c r="F26" s="1" t="s">
        <v>80</v>
      </c>
      <c r="G26" s="1" t="s">
        <v>79</v>
      </c>
      <c r="H26" s="1" t="s">
        <v>65</v>
      </c>
      <c r="I26" s="1" t="s">
        <v>79</v>
      </c>
      <c r="J26" s="1" t="s">
        <v>81</v>
      </c>
      <c r="K26" s="1" t="s">
        <v>71</v>
      </c>
      <c r="L26" s="1" t="s">
        <v>22</v>
      </c>
      <c r="M26" s="1" t="s">
        <v>46</v>
      </c>
      <c r="N26" s="1" t="s">
        <v>78</v>
      </c>
      <c r="O26" s="1" t="s">
        <v>79</v>
      </c>
      <c r="P26" s="1" t="s">
        <v>82</v>
      </c>
      <c r="Q26" s="1" t="s">
        <v>76</v>
      </c>
      <c r="R26" s="1" t="s">
        <v>76</v>
      </c>
      <c r="S26" s="1" t="s">
        <v>61</v>
      </c>
    </row>
    <row r="27" spans="1:19" x14ac:dyDescent="0.3">
      <c r="A27">
        <v>1905</v>
      </c>
      <c r="B27">
        <v>-0.35</v>
      </c>
      <c r="C27">
        <v>-0.59</v>
      </c>
      <c r="D27" s="1" t="s">
        <v>66</v>
      </c>
      <c r="E27" s="1" t="s">
        <v>46</v>
      </c>
      <c r="F27" s="1" t="s">
        <v>64</v>
      </c>
      <c r="G27" s="1" t="s">
        <v>58</v>
      </c>
      <c r="H27" s="1" t="s">
        <v>49</v>
      </c>
      <c r="I27" s="1" t="s">
        <v>26</v>
      </c>
      <c r="J27" s="1" t="s">
        <v>21</v>
      </c>
      <c r="K27" s="1" t="s">
        <v>50</v>
      </c>
      <c r="L27" s="1" t="s">
        <v>39</v>
      </c>
      <c r="M27" s="1" t="s">
        <v>45</v>
      </c>
      <c r="N27" s="1" t="s">
        <v>49</v>
      </c>
      <c r="O27" s="1" t="s">
        <v>58</v>
      </c>
      <c r="P27" s="1" t="s">
        <v>63</v>
      </c>
      <c r="Q27" s="1" t="s">
        <v>58</v>
      </c>
      <c r="R27" s="1" t="s">
        <v>62</v>
      </c>
      <c r="S27" s="1" t="s">
        <v>27</v>
      </c>
    </row>
    <row r="28" spans="1:19" x14ac:dyDescent="0.3">
      <c r="A28">
        <v>1906</v>
      </c>
      <c r="B28">
        <v>-0.28000000000000003</v>
      </c>
      <c r="C28">
        <v>-0.28999999999999998</v>
      </c>
      <c r="D28" s="1" t="s">
        <v>30</v>
      </c>
      <c r="E28" s="1" t="s">
        <v>37</v>
      </c>
      <c r="F28" s="1" t="s">
        <v>62</v>
      </c>
      <c r="G28" s="1" t="s">
        <v>26</v>
      </c>
      <c r="H28" s="1" t="s">
        <v>25</v>
      </c>
      <c r="I28" s="1" t="s">
        <v>26</v>
      </c>
      <c r="J28" s="1" t="s">
        <v>58</v>
      </c>
      <c r="K28" s="1" t="s">
        <v>26</v>
      </c>
      <c r="L28" s="1" t="s">
        <v>61</v>
      </c>
      <c r="M28" s="1" t="s">
        <v>36</v>
      </c>
      <c r="N28" s="1" t="s">
        <v>25</v>
      </c>
      <c r="O28" s="1" t="s">
        <v>25</v>
      </c>
      <c r="P28" s="1" t="s">
        <v>41</v>
      </c>
      <c r="Q28" s="1" t="s">
        <v>27</v>
      </c>
      <c r="R28" s="1" t="s">
        <v>26</v>
      </c>
      <c r="S28" s="1" t="s">
        <v>58</v>
      </c>
    </row>
    <row r="29" spans="1:19" x14ac:dyDescent="0.3">
      <c r="A29">
        <v>1907</v>
      </c>
      <c r="B29">
        <v>-0.43</v>
      </c>
      <c r="C29">
        <v>-0.51</v>
      </c>
      <c r="D29" s="1" t="s">
        <v>53</v>
      </c>
      <c r="E29" s="1" t="s">
        <v>61</v>
      </c>
      <c r="F29" s="1" t="s">
        <v>78</v>
      </c>
      <c r="G29" s="1" t="s">
        <v>55</v>
      </c>
      <c r="H29" s="1" t="s">
        <v>42</v>
      </c>
      <c r="I29" s="1" t="s">
        <v>59</v>
      </c>
      <c r="J29" s="1" t="s">
        <v>59</v>
      </c>
      <c r="K29" s="1" t="s">
        <v>25</v>
      </c>
      <c r="L29" s="1" t="s">
        <v>78</v>
      </c>
      <c r="M29" s="1" t="s">
        <v>78</v>
      </c>
      <c r="N29" s="1" t="s">
        <v>71</v>
      </c>
      <c r="O29" s="1" t="s">
        <v>54</v>
      </c>
      <c r="P29" s="1" t="s">
        <v>54</v>
      </c>
      <c r="Q29" s="1" t="s">
        <v>61</v>
      </c>
      <c r="R29" s="1" t="s">
        <v>54</v>
      </c>
      <c r="S29" s="1" t="s">
        <v>59</v>
      </c>
    </row>
    <row r="30" spans="1:19" x14ac:dyDescent="0.3">
      <c r="A30">
        <v>1908</v>
      </c>
      <c r="B30">
        <v>-0.44</v>
      </c>
      <c r="C30">
        <v>-0.33</v>
      </c>
      <c r="D30" s="1" t="s">
        <v>81</v>
      </c>
      <c r="E30" s="1" t="s">
        <v>56</v>
      </c>
      <c r="F30" s="1" t="s">
        <v>61</v>
      </c>
      <c r="G30" s="1" t="s">
        <v>71</v>
      </c>
      <c r="H30" s="1" t="s">
        <v>42</v>
      </c>
      <c r="I30" s="1" t="s">
        <v>78</v>
      </c>
      <c r="J30" s="1" t="s">
        <v>42</v>
      </c>
      <c r="K30" s="1" t="s">
        <v>57</v>
      </c>
      <c r="L30" s="1" t="s">
        <v>83</v>
      </c>
      <c r="M30" s="1" t="s">
        <v>76</v>
      </c>
      <c r="N30" s="1" t="s">
        <v>57</v>
      </c>
      <c r="O30" s="1" t="s">
        <v>63</v>
      </c>
      <c r="P30" s="1" t="s">
        <v>55</v>
      </c>
      <c r="Q30" s="1" t="s">
        <v>84</v>
      </c>
      <c r="R30" s="1" t="s">
        <v>60</v>
      </c>
      <c r="S30" s="1" t="s">
        <v>57</v>
      </c>
    </row>
    <row r="31" spans="1:19" x14ac:dyDescent="0.3">
      <c r="A31">
        <v>1909</v>
      </c>
      <c r="B31">
        <v>-0.72</v>
      </c>
      <c r="C31">
        <v>-0.46</v>
      </c>
      <c r="D31" s="1" t="s">
        <v>85</v>
      </c>
      <c r="E31" s="1" t="s">
        <v>86</v>
      </c>
      <c r="F31" s="1" t="s">
        <v>85</v>
      </c>
      <c r="G31" s="1" t="s">
        <v>80</v>
      </c>
      <c r="H31" s="1" t="s">
        <v>84</v>
      </c>
      <c r="I31" s="1" t="s">
        <v>46</v>
      </c>
      <c r="J31" s="1" t="s">
        <v>71</v>
      </c>
      <c r="K31" s="1" t="s">
        <v>47</v>
      </c>
      <c r="L31" s="1" t="s">
        <v>48</v>
      </c>
      <c r="M31" s="1" t="s">
        <v>87</v>
      </c>
      <c r="N31" s="1" t="s">
        <v>79</v>
      </c>
      <c r="O31" s="1" t="s">
        <v>79</v>
      </c>
      <c r="P31" s="1" t="s">
        <v>81</v>
      </c>
      <c r="Q31" s="1" t="s">
        <v>87</v>
      </c>
      <c r="R31" s="1" t="s">
        <v>57</v>
      </c>
      <c r="S31" s="1" t="s">
        <v>54</v>
      </c>
    </row>
    <row r="32" spans="1:19" x14ac:dyDescent="0.3">
      <c r="A32">
        <v>1910</v>
      </c>
      <c r="B32">
        <v>-0.42</v>
      </c>
      <c r="C32">
        <v>-0.41</v>
      </c>
      <c r="D32" s="1" t="s">
        <v>80</v>
      </c>
      <c r="E32" s="1" t="s">
        <v>63</v>
      </c>
      <c r="F32" s="1" t="s">
        <v>59</v>
      </c>
      <c r="G32" s="1" t="s">
        <v>71</v>
      </c>
      <c r="H32" s="1" t="s">
        <v>59</v>
      </c>
      <c r="I32" s="1" t="s">
        <v>54</v>
      </c>
      <c r="J32" s="1" t="s">
        <v>47</v>
      </c>
      <c r="K32" s="1" t="s">
        <v>60</v>
      </c>
      <c r="L32" s="1" t="s">
        <v>85</v>
      </c>
      <c r="M32" s="1" t="s">
        <v>88</v>
      </c>
      <c r="N32" s="1" t="s">
        <v>57</v>
      </c>
      <c r="O32" s="1" t="s">
        <v>63</v>
      </c>
      <c r="P32" s="1" t="s">
        <v>78</v>
      </c>
      <c r="Q32" s="1" t="s">
        <v>63</v>
      </c>
      <c r="R32" s="1" t="s">
        <v>54</v>
      </c>
      <c r="S32" s="1" t="s">
        <v>56</v>
      </c>
    </row>
    <row r="33" spans="1:19" x14ac:dyDescent="0.3">
      <c r="A33">
        <v>1911</v>
      </c>
      <c r="B33">
        <v>-0.62</v>
      </c>
      <c r="C33">
        <v>-0.56999999999999995</v>
      </c>
      <c r="D33" s="1" t="s">
        <v>89</v>
      </c>
      <c r="E33" s="1" t="s">
        <v>90</v>
      </c>
      <c r="F33" s="1" t="s">
        <v>80</v>
      </c>
      <c r="G33" s="1" t="s">
        <v>76</v>
      </c>
      <c r="H33" s="1" t="s">
        <v>60</v>
      </c>
      <c r="I33" s="1" t="s">
        <v>57</v>
      </c>
      <c r="J33" s="1" t="s">
        <v>60</v>
      </c>
      <c r="K33" s="1" t="s">
        <v>49</v>
      </c>
      <c r="L33" s="1" t="s">
        <v>26</v>
      </c>
      <c r="M33" s="1" t="s">
        <v>26</v>
      </c>
      <c r="N33" s="1" t="s">
        <v>57</v>
      </c>
      <c r="O33" s="1" t="s">
        <v>77</v>
      </c>
      <c r="P33" s="1" t="s">
        <v>89</v>
      </c>
      <c r="Q33" s="1" t="s">
        <v>81</v>
      </c>
      <c r="R33" s="1" t="s">
        <v>56</v>
      </c>
      <c r="S33" s="1" t="s">
        <v>64</v>
      </c>
    </row>
    <row r="34" spans="1:19" x14ac:dyDescent="0.3">
      <c r="A34">
        <v>1912</v>
      </c>
      <c r="B34">
        <v>-0.24</v>
      </c>
      <c r="C34">
        <v>-0.14000000000000001</v>
      </c>
      <c r="D34" s="1" t="s">
        <v>61</v>
      </c>
      <c r="E34" s="1" t="s">
        <v>22</v>
      </c>
      <c r="F34" s="1" t="s">
        <v>66</v>
      </c>
      <c r="G34" s="1" t="s">
        <v>41</v>
      </c>
      <c r="H34" s="1" t="s">
        <v>63</v>
      </c>
      <c r="I34" s="1" t="s">
        <v>85</v>
      </c>
      <c r="J34" s="1" t="s">
        <v>82</v>
      </c>
      <c r="K34" s="1" t="s">
        <v>82</v>
      </c>
      <c r="L34" s="1" t="s">
        <v>71</v>
      </c>
      <c r="M34" s="1" t="s">
        <v>63</v>
      </c>
      <c r="N34" s="1" t="s">
        <v>42</v>
      </c>
      <c r="O34" s="1" t="s">
        <v>59</v>
      </c>
      <c r="P34" s="1" t="s">
        <v>21</v>
      </c>
      <c r="Q34" s="1" t="s">
        <v>62</v>
      </c>
      <c r="R34" s="1" t="s">
        <v>47</v>
      </c>
      <c r="S34" s="1" t="s">
        <v>80</v>
      </c>
    </row>
    <row r="35" spans="1:19" x14ac:dyDescent="0.3">
      <c r="A35">
        <v>1913</v>
      </c>
      <c r="B35">
        <v>-0.4</v>
      </c>
      <c r="C35">
        <v>-0.45</v>
      </c>
      <c r="D35" s="1" t="s">
        <v>63</v>
      </c>
      <c r="E35" s="1" t="s">
        <v>47</v>
      </c>
      <c r="F35" s="1" t="s">
        <v>57</v>
      </c>
      <c r="G35" s="1" t="s">
        <v>84</v>
      </c>
      <c r="H35" s="1" t="s">
        <v>54</v>
      </c>
      <c r="I35" s="1" t="s">
        <v>46</v>
      </c>
      <c r="J35" s="1" t="s">
        <v>59</v>
      </c>
      <c r="K35" s="1" t="s">
        <v>51</v>
      </c>
      <c r="L35" s="1" t="s">
        <v>21</v>
      </c>
      <c r="M35" s="1" t="s">
        <v>74</v>
      </c>
      <c r="N35" s="1" t="s">
        <v>59</v>
      </c>
      <c r="O35" s="1" t="s">
        <v>71</v>
      </c>
      <c r="P35" s="1" t="s">
        <v>63</v>
      </c>
      <c r="Q35" s="1" t="s">
        <v>63</v>
      </c>
      <c r="R35" s="1" t="s">
        <v>71</v>
      </c>
      <c r="S35" s="1" t="s">
        <v>58</v>
      </c>
    </row>
    <row r="36" spans="1:19" x14ac:dyDescent="0.3">
      <c r="A36">
        <v>1914</v>
      </c>
      <c r="B36">
        <v>0.05</v>
      </c>
      <c r="C36">
        <v>-0.09</v>
      </c>
      <c r="D36" s="1" t="s">
        <v>50</v>
      </c>
      <c r="E36" s="1" t="s">
        <v>64</v>
      </c>
      <c r="F36" s="1" t="s">
        <v>66</v>
      </c>
      <c r="G36" s="1" t="s">
        <v>49</v>
      </c>
      <c r="H36" s="1" t="s">
        <v>41</v>
      </c>
      <c r="I36" s="1" t="s">
        <v>27</v>
      </c>
      <c r="J36" s="1" t="s">
        <v>22</v>
      </c>
      <c r="K36" s="1" t="s">
        <v>68</v>
      </c>
      <c r="L36" s="1" t="s">
        <v>20</v>
      </c>
      <c r="M36" s="1" t="s">
        <v>72</v>
      </c>
      <c r="N36" s="1" t="s">
        <v>20</v>
      </c>
      <c r="O36" s="1" t="s">
        <v>20</v>
      </c>
      <c r="P36" s="1" t="s">
        <v>35</v>
      </c>
      <c r="Q36" s="1" t="s">
        <v>62</v>
      </c>
      <c r="R36" s="1" t="s">
        <v>25</v>
      </c>
      <c r="S36" s="1" t="s">
        <v>45</v>
      </c>
    </row>
    <row r="37" spans="1:19" x14ac:dyDescent="0.3">
      <c r="A37">
        <v>1915</v>
      </c>
      <c r="B37">
        <v>-0.2</v>
      </c>
      <c r="C37">
        <v>-0.03</v>
      </c>
      <c r="D37" s="1" t="s">
        <v>23</v>
      </c>
      <c r="E37" s="1" t="s">
        <v>33</v>
      </c>
      <c r="F37" s="1" t="s">
        <v>39</v>
      </c>
      <c r="G37" s="1" t="s">
        <v>66</v>
      </c>
      <c r="H37" s="1" t="s">
        <v>45</v>
      </c>
      <c r="I37" s="1" t="s">
        <v>66</v>
      </c>
      <c r="J37" s="1" t="s">
        <v>26</v>
      </c>
      <c r="K37" s="1" t="s">
        <v>50</v>
      </c>
      <c r="L37" s="1" t="s">
        <v>45</v>
      </c>
      <c r="M37" s="1" t="s">
        <v>66</v>
      </c>
      <c r="N37" s="1" t="s">
        <v>36</v>
      </c>
      <c r="O37" s="1" t="s">
        <v>45</v>
      </c>
      <c r="P37" s="1" t="s">
        <v>23</v>
      </c>
      <c r="Q37" s="1" t="s">
        <v>68</v>
      </c>
      <c r="R37" s="1" t="s">
        <v>30</v>
      </c>
      <c r="S37" s="1" t="s">
        <v>21</v>
      </c>
    </row>
    <row r="38" spans="1:19" x14ac:dyDescent="0.3">
      <c r="A38">
        <v>1916</v>
      </c>
      <c r="B38">
        <v>-0.12</v>
      </c>
      <c r="C38">
        <v>-0.14000000000000001</v>
      </c>
      <c r="D38" s="1" t="s">
        <v>58</v>
      </c>
      <c r="E38" s="1" t="s">
        <v>52</v>
      </c>
      <c r="F38" s="1" t="s">
        <v>59</v>
      </c>
      <c r="G38" s="1" t="s">
        <v>76</v>
      </c>
      <c r="H38" s="1" t="s">
        <v>54</v>
      </c>
      <c r="I38" s="1" t="s">
        <v>53</v>
      </c>
      <c r="J38" s="1" t="s">
        <v>42</v>
      </c>
      <c r="K38" s="1" t="s">
        <v>51</v>
      </c>
      <c r="L38" s="1" t="s">
        <v>84</v>
      </c>
      <c r="M38" s="1" t="s">
        <v>91</v>
      </c>
      <c r="N38" s="1" t="s">
        <v>42</v>
      </c>
      <c r="O38" s="1" t="s">
        <v>52</v>
      </c>
      <c r="P38" s="1" t="s">
        <v>20</v>
      </c>
      <c r="Q38" s="1" t="s">
        <v>52</v>
      </c>
      <c r="R38" s="1" t="s">
        <v>61</v>
      </c>
      <c r="S38" s="1" t="s">
        <v>61</v>
      </c>
    </row>
    <row r="39" spans="1:19" x14ac:dyDescent="0.3">
      <c r="A39">
        <v>1917</v>
      </c>
      <c r="B39">
        <v>-0.56999999999999995</v>
      </c>
      <c r="C39">
        <v>-0.62</v>
      </c>
      <c r="D39" s="1" t="s">
        <v>92</v>
      </c>
      <c r="E39" s="1" t="s">
        <v>85</v>
      </c>
      <c r="F39" s="1" t="s">
        <v>85</v>
      </c>
      <c r="G39" s="1" t="s">
        <v>57</v>
      </c>
      <c r="H39" s="1" t="s">
        <v>62</v>
      </c>
      <c r="I39" s="1" t="s">
        <v>25</v>
      </c>
      <c r="J39" s="1" t="s">
        <v>25</v>
      </c>
      <c r="K39" s="1" t="s">
        <v>57</v>
      </c>
      <c r="L39" s="1" t="s">
        <v>46</v>
      </c>
      <c r="M39" s="1" t="s">
        <v>93</v>
      </c>
      <c r="N39" s="1" t="s">
        <v>84</v>
      </c>
      <c r="O39" s="1" t="s">
        <v>77</v>
      </c>
      <c r="P39" s="1" t="s">
        <v>93</v>
      </c>
      <c r="Q39" s="1" t="s">
        <v>82</v>
      </c>
      <c r="R39" s="1" t="s">
        <v>52</v>
      </c>
      <c r="S39" s="1" t="s">
        <v>46</v>
      </c>
    </row>
    <row r="40" spans="1:19" x14ac:dyDescent="0.3">
      <c r="A40">
        <v>1918</v>
      </c>
      <c r="B40">
        <v>-0.47</v>
      </c>
      <c r="C40">
        <v>-0.33</v>
      </c>
      <c r="D40" s="1" t="s">
        <v>50</v>
      </c>
      <c r="E40" s="1" t="s">
        <v>57</v>
      </c>
      <c r="F40" s="1" t="s">
        <v>63</v>
      </c>
      <c r="G40" s="1" t="s">
        <v>42</v>
      </c>
      <c r="H40" s="1" t="s">
        <v>48</v>
      </c>
      <c r="I40" s="1" t="s">
        <v>48</v>
      </c>
      <c r="J40" s="1" t="s">
        <v>22</v>
      </c>
      <c r="K40" s="1" t="s">
        <v>39</v>
      </c>
      <c r="L40" s="1" t="s">
        <v>44</v>
      </c>
      <c r="M40" s="1" t="s">
        <v>64</v>
      </c>
      <c r="N40" s="1" t="s">
        <v>64</v>
      </c>
      <c r="O40" s="1" t="s">
        <v>51</v>
      </c>
      <c r="P40" s="1" t="s">
        <v>76</v>
      </c>
      <c r="Q40" s="1" t="s">
        <v>61</v>
      </c>
      <c r="R40" s="1" t="s">
        <v>51</v>
      </c>
      <c r="S40" s="1" t="s">
        <v>44</v>
      </c>
    </row>
    <row r="41" spans="1:19" x14ac:dyDescent="0.3">
      <c r="A41">
        <v>1919</v>
      </c>
      <c r="B41">
        <v>-0.2</v>
      </c>
      <c r="C41">
        <v>-0.23</v>
      </c>
      <c r="D41" s="1" t="s">
        <v>66</v>
      </c>
      <c r="E41" s="1" t="s">
        <v>45</v>
      </c>
      <c r="F41" s="1" t="s">
        <v>53</v>
      </c>
      <c r="G41" s="1" t="s">
        <v>54</v>
      </c>
      <c r="H41" s="1" t="s">
        <v>64</v>
      </c>
      <c r="I41" s="1" t="s">
        <v>51</v>
      </c>
      <c r="J41" s="1" t="s">
        <v>62</v>
      </c>
      <c r="K41" s="1" t="s">
        <v>26</v>
      </c>
      <c r="L41" s="1" t="s">
        <v>60</v>
      </c>
      <c r="M41" s="1" t="s">
        <v>55</v>
      </c>
      <c r="N41" s="1" t="s">
        <v>53</v>
      </c>
      <c r="O41" s="1" t="s">
        <v>49</v>
      </c>
      <c r="P41" s="1" t="s">
        <v>50</v>
      </c>
      <c r="Q41" s="1" t="s">
        <v>26</v>
      </c>
      <c r="R41" s="1" t="s">
        <v>51</v>
      </c>
      <c r="S41" s="1" t="s">
        <v>58</v>
      </c>
    </row>
    <row r="42" spans="1:19" x14ac:dyDescent="0.3">
      <c r="A42">
        <v>1920</v>
      </c>
      <c r="B42">
        <v>-0.24</v>
      </c>
      <c r="C42">
        <v>-0.26</v>
      </c>
      <c r="D42" s="1" t="s">
        <v>45</v>
      </c>
      <c r="E42" s="1" t="s">
        <v>50</v>
      </c>
      <c r="F42" s="1" t="s">
        <v>49</v>
      </c>
      <c r="G42" s="1" t="s">
        <v>42</v>
      </c>
      <c r="H42" s="1" t="s">
        <v>52</v>
      </c>
      <c r="I42" s="1" t="s">
        <v>49</v>
      </c>
      <c r="J42" s="1" t="s">
        <v>25</v>
      </c>
      <c r="K42" s="1" t="s">
        <v>49</v>
      </c>
      <c r="L42" s="1" t="s">
        <v>49</v>
      </c>
      <c r="M42" s="1" t="s">
        <v>78</v>
      </c>
      <c r="N42" s="1" t="s">
        <v>53</v>
      </c>
      <c r="O42" s="1" t="s">
        <v>49</v>
      </c>
      <c r="P42" s="1" t="s">
        <v>52</v>
      </c>
      <c r="Q42" s="1" t="s">
        <v>66</v>
      </c>
      <c r="R42" s="1" t="s">
        <v>48</v>
      </c>
      <c r="S42" s="1" t="s">
        <v>62</v>
      </c>
    </row>
    <row r="43" spans="1:19" x14ac:dyDescent="0.3">
      <c r="A43">
        <v>1921</v>
      </c>
      <c r="B43">
        <v>-0.04</v>
      </c>
      <c r="C43">
        <v>-0.17</v>
      </c>
      <c r="D43" s="1" t="s">
        <v>25</v>
      </c>
      <c r="E43" s="1" t="s">
        <v>64</v>
      </c>
      <c r="F43" s="1" t="s">
        <v>52</v>
      </c>
      <c r="G43" s="1" t="s">
        <v>53</v>
      </c>
      <c r="H43" s="1" t="s">
        <v>36</v>
      </c>
      <c r="I43" s="1" t="s">
        <v>49</v>
      </c>
      <c r="J43" s="1" t="s">
        <v>21</v>
      </c>
      <c r="K43" s="1" t="s">
        <v>68</v>
      </c>
      <c r="L43" s="1" t="s">
        <v>24</v>
      </c>
      <c r="M43" s="1" t="s">
        <v>22</v>
      </c>
      <c r="N43" s="1" t="s">
        <v>30</v>
      </c>
      <c r="O43" s="1" t="s">
        <v>66</v>
      </c>
      <c r="P43" s="1" t="s">
        <v>25</v>
      </c>
      <c r="Q43" s="1" t="s">
        <v>53</v>
      </c>
      <c r="R43" s="1" t="s">
        <v>25</v>
      </c>
      <c r="S43" s="1" t="s">
        <v>44</v>
      </c>
    </row>
    <row r="44" spans="1:19" x14ac:dyDescent="0.3">
      <c r="A44">
        <v>1922</v>
      </c>
      <c r="B44">
        <v>-0.32</v>
      </c>
      <c r="C44">
        <v>-0.44</v>
      </c>
      <c r="D44" s="1" t="s">
        <v>36</v>
      </c>
      <c r="E44" s="1" t="s">
        <v>25</v>
      </c>
      <c r="F44" s="1" t="s">
        <v>46</v>
      </c>
      <c r="G44" s="1" t="s">
        <v>52</v>
      </c>
      <c r="H44" s="1" t="s">
        <v>53</v>
      </c>
      <c r="I44" s="1" t="s">
        <v>51</v>
      </c>
      <c r="J44" s="1" t="s">
        <v>42</v>
      </c>
      <c r="K44" s="1" t="s">
        <v>51</v>
      </c>
      <c r="L44" s="1" t="s">
        <v>36</v>
      </c>
      <c r="M44" s="1" t="s">
        <v>30</v>
      </c>
      <c r="N44" s="1" t="s">
        <v>58</v>
      </c>
      <c r="O44" s="1" t="s">
        <v>58</v>
      </c>
      <c r="P44" s="1" t="s">
        <v>48</v>
      </c>
      <c r="Q44" s="1" t="s">
        <v>41</v>
      </c>
      <c r="R44" s="1" t="s">
        <v>52</v>
      </c>
      <c r="S44" s="1" t="s">
        <v>53</v>
      </c>
    </row>
    <row r="45" spans="1:19" x14ac:dyDescent="0.3">
      <c r="A45">
        <v>1923</v>
      </c>
      <c r="B45">
        <v>-0.27</v>
      </c>
      <c r="C45">
        <v>-0.39</v>
      </c>
      <c r="D45" s="1" t="s">
        <v>46</v>
      </c>
      <c r="E45" s="1" t="s">
        <v>60</v>
      </c>
      <c r="F45" s="1" t="s">
        <v>46</v>
      </c>
      <c r="G45" s="1" t="s">
        <v>58</v>
      </c>
      <c r="H45" s="1" t="s">
        <v>52</v>
      </c>
      <c r="I45" s="1" t="s">
        <v>51</v>
      </c>
      <c r="J45" s="1" t="s">
        <v>48</v>
      </c>
      <c r="K45" s="1" t="s">
        <v>24</v>
      </c>
      <c r="L45" s="1" t="s">
        <v>35</v>
      </c>
      <c r="M45" s="1" t="s">
        <v>72</v>
      </c>
      <c r="N45" s="1" t="s">
        <v>49</v>
      </c>
      <c r="O45" s="1" t="s">
        <v>53</v>
      </c>
      <c r="P45" s="1" t="s">
        <v>58</v>
      </c>
      <c r="Q45" s="1" t="s">
        <v>54</v>
      </c>
      <c r="R45" s="1" t="s">
        <v>52</v>
      </c>
      <c r="S45" s="1" t="s">
        <v>20</v>
      </c>
    </row>
    <row r="46" spans="1:19" x14ac:dyDescent="0.3">
      <c r="A46">
        <v>1924</v>
      </c>
      <c r="B46">
        <v>-0.22</v>
      </c>
      <c r="C46">
        <v>-0.23</v>
      </c>
      <c r="D46" s="1" t="s">
        <v>19</v>
      </c>
      <c r="E46" s="1" t="s">
        <v>48</v>
      </c>
      <c r="F46" s="1" t="s">
        <v>30</v>
      </c>
      <c r="G46" s="1" t="s">
        <v>62</v>
      </c>
      <c r="H46" s="1" t="s">
        <v>58</v>
      </c>
      <c r="I46" s="1" t="s">
        <v>42</v>
      </c>
      <c r="J46" s="1" t="s">
        <v>51</v>
      </c>
      <c r="K46" s="1" t="s">
        <v>42</v>
      </c>
      <c r="L46" s="1" t="s">
        <v>26</v>
      </c>
      <c r="M46" s="1" t="s">
        <v>63</v>
      </c>
      <c r="N46" s="1" t="s">
        <v>53</v>
      </c>
      <c r="O46" s="1" t="s">
        <v>41</v>
      </c>
      <c r="P46" s="1" t="s">
        <v>22</v>
      </c>
      <c r="Q46" s="1" t="s">
        <v>21</v>
      </c>
      <c r="R46" s="1" t="s">
        <v>52</v>
      </c>
      <c r="S46" s="1" t="s">
        <v>64</v>
      </c>
    </row>
    <row r="47" spans="1:19" x14ac:dyDescent="0.3">
      <c r="A47">
        <v>1925</v>
      </c>
      <c r="B47">
        <v>-0.38</v>
      </c>
      <c r="C47">
        <v>-0.4</v>
      </c>
      <c r="D47" s="1" t="s">
        <v>53</v>
      </c>
      <c r="E47" s="1" t="s">
        <v>62</v>
      </c>
      <c r="F47" s="1" t="s">
        <v>58</v>
      </c>
      <c r="G47" s="1" t="s">
        <v>51</v>
      </c>
      <c r="H47" s="1" t="s">
        <v>49</v>
      </c>
      <c r="I47" s="1" t="s">
        <v>21</v>
      </c>
      <c r="J47" s="1" t="s">
        <v>21</v>
      </c>
      <c r="K47" s="1" t="s">
        <v>27</v>
      </c>
      <c r="L47" s="1" t="s">
        <v>40</v>
      </c>
      <c r="M47" s="1" t="s">
        <v>33</v>
      </c>
      <c r="N47" s="1" t="s">
        <v>25</v>
      </c>
      <c r="O47" s="1" t="s">
        <v>49</v>
      </c>
      <c r="P47" s="1" t="s">
        <v>60</v>
      </c>
      <c r="Q47" s="1" t="s">
        <v>53</v>
      </c>
      <c r="R47" s="1" t="s">
        <v>49</v>
      </c>
      <c r="S47" s="1" t="s">
        <v>29</v>
      </c>
    </row>
    <row r="48" spans="1:19" x14ac:dyDescent="0.3">
      <c r="A48">
        <v>1926</v>
      </c>
      <c r="B48">
        <v>0.21</v>
      </c>
      <c r="C48">
        <v>0.03</v>
      </c>
      <c r="D48" s="1" t="s">
        <v>94</v>
      </c>
      <c r="E48" s="1" t="s">
        <v>45</v>
      </c>
      <c r="F48" s="1" t="s">
        <v>41</v>
      </c>
      <c r="G48" s="1" t="s">
        <v>62</v>
      </c>
      <c r="H48" s="1" t="s">
        <v>53</v>
      </c>
      <c r="I48" s="1" t="s">
        <v>24</v>
      </c>
      <c r="J48" s="1" t="s">
        <v>24</v>
      </c>
      <c r="K48" s="1" t="s">
        <v>29</v>
      </c>
      <c r="L48" s="1" t="s">
        <v>37</v>
      </c>
      <c r="M48" s="1" t="s">
        <v>58</v>
      </c>
      <c r="N48" s="1" t="s">
        <v>29</v>
      </c>
      <c r="O48" s="1" t="s">
        <v>38</v>
      </c>
      <c r="P48" s="1" t="s">
        <v>69</v>
      </c>
      <c r="Q48" s="1" t="s">
        <v>19</v>
      </c>
      <c r="R48" s="1" t="s">
        <v>25</v>
      </c>
      <c r="S48" s="1" t="s">
        <v>29</v>
      </c>
    </row>
    <row r="49" spans="1:19" x14ac:dyDescent="0.3">
      <c r="A49">
        <v>1927</v>
      </c>
      <c r="B49">
        <v>-0.26</v>
      </c>
      <c r="C49">
        <v>-0.17</v>
      </c>
      <c r="D49" s="1" t="s">
        <v>71</v>
      </c>
      <c r="E49" s="1" t="s">
        <v>52</v>
      </c>
      <c r="F49" s="1" t="s">
        <v>62</v>
      </c>
      <c r="G49" s="1" t="s">
        <v>53</v>
      </c>
      <c r="H49" s="1" t="s">
        <v>30</v>
      </c>
      <c r="I49" s="1" t="s">
        <v>50</v>
      </c>
      <c r="J49" s="1" t="s">
        <v>45</v>
      </c>
      <c r="K49" s="1" t="s">
        <v>74</v>
      </c>
      <c r="L49" s="1" t="s">
        <v>37</v>
      </c>
      <c r="M49" s="1" t="s">
        <v>46</v>
      </c>
      <c r="N49" s="1" t="s">
        <v>66</v>
      </c>
      <c r="O49" s="1" t="s">
        <v>66</v>
      </c>
      <c r="P49" s="1" t="s">
        <v>50</v>
      </c>
      <c r="Q49" s="1" t="s">
        <v>48</v>
      </c>
      <c r="R49" s="1" t="s">
        <v>41</v>
      </c>
      <c r="S49" s="1" t="s">
        <v>39</v>
      </c>
    </row>
    <row r="50" spans="1:19" x14ac:dyDescent="0.3">
      <c r="A50">
        <v>1928</v>
      </c>
      <c r="B50">
        <v>-0.01</v>
      </c>
      <c r="C50">
        <v>-0.08</v>
      </c>
      <c r="D50" s="1" t="s">
        <v>62</v>
      </c>
      <c r="E50" s="1" t="s">
        <v>53</v>
      </c>
      <c r="F50" s="1" t="s">
        <v>64</v>
      </c>
      <c r="G50" s="1" t="s">
        <v>71</v>
      </c>
      <c r="H50" s="1" t="s">
        <v>21</v>
      </c>
      <c r="I50" s="1" t="s">
        <v>25</v>
      </c>
      <c r="J50" s="1" t="s">
        <v>66</v>
      </c>
      <c r="K50" s="1" t="s">
        <v>21</v>
      </c>
      <c r="L50" s="1" t="s">
        <v>19</v>
      </c>
      <c r="M50" s="1" t="s">
        <v>27</v>
      </c>
      <c r="N50" s="1" t="s">
        <v>21</v>
      </c>
      <c r="O50" s="1" t="s">
        <v>66</v>
      </c>
      <c r="P50" s="1" t="s">
        <v>36</v>
      </c>
      <c r="Q50" s="1" t="s">
        <v>53</v>
      </c>
      <c r="R50" s="1" t="s">
        <v>49</v>
      </c>
      <c r="S50" s="1" t="s">
        <v>27</v>
      </c>
    </row>
    <row r="51" spans="1:19" x14ac:dyDescent="0.3">
      <c r="A51">
        <v>1929</v>
      </c>
      <c r="B51">
        <v>-0.45</v>
      </c>
      <c r="C51">
        <v>-0.57999999999999996</v>
      </c>
      <c r="D51" s="1" t="s">
        <v>46</v>
      </c>
      <c r="E51" s="1" t="s">
        <v>55</v>
      </c>
      <c r="F51" s="1" t="s">
        <v>71</v>
      </c>
      <c r="G51" s="1" t="s">
        <v>57</v>
      </c>
      <c r="H51" s="1" t="s">
        <v>61</v>
      </c>
      <c r="I51" s="1" t="s">
        <v>51</v>
      </c>
      <c r="J51" s="1" t="s">
        <v>62</v>
      </c>
      <c r="K51" s="1" t="s">
        <v>36</v>
      </c>
      <c r="L51" s="1" t="s">
        <v>44</v>
      </c>
      <c r="M51" s="1" t="s">
        <v>85</v>
      </c>
      <c r="N51" s="1" t="s">
        <v>54</v>
      </c>
      <c r="O51" s="1" t="s">
        <v>46</v>
      </c>
      <c r="P51" s="1" t="s">
        <v>60</v>
      </c>
      <c r="Q51" s="1" t="s">
        <v>61</v>
      </c>
      <c r="R51" s="1" t="s">
        <v>61</v>
      </c>
      <c r="S51" s="1" t="s">
        <v>22</v>
      </c>
    </row>
    <row r="52" spans="1:19" x14ac:dyDescent="0.3">
      <c r="A52">
        <v>1930</v>
      </c>
      <c r="B52">
        <v>-0.28999999999999998</v>
      </c>
      <c r="C52">
        <v>-0.27</v>
      </c>
      <c r="D52" s="1" t="s">
        <v>44</v>
      </c>
      <c r="E52" s="1" t="s">
        <v>62</v>
      </c>
      <c r="F52" s="1" t="s">
        <v>50</v>
      </c>
      <c r="G52" s="1" t="s">
        <v>25</v>
      </c>
      <c r="H52" s="1" t="s">
        <v>66</v>
      </c>
      <c r="I52" s="1" t="s">
        <v>20</v>
      </c>
      <c r="J52" s="1" t="s">
        <v>27</v>
      </c>
      <c r="K52" s="1" t="s">
        <v>45</v>
      </c>
      <c r="L52" s="1" t="s">
        <v>95</v>
      </c>
      <c r="M52" s="1" t="s">
        <v>37</v>
      </c>
      <c r="N52" s="1" t="s">
        <v>27</v>
      </c>
      <c r="O52" s="1" t="s">
        <v>26</v>
      </c>
      <c r="P52" s="1" t="s">
        <v>54</v>
      </c>
      <c r="Q52" s="1" t="s">
        <v>26</v>
      </c>
      <c r="R52" s="1" t="s">
        <v>21</v>
      </c>
      <c r="S52" s="1" t="s">
        <v>68</v>
      </c>
    </row>
    <row r="53" spans="1:19" x14ac:dyDescent="0.3">
      <c r="A53">
        <v>1931</v>
      </c>
      <c r="B53">
        <v>-0.1</v>
      </c>
      <c r="C53">
        <v>-0.21</v>
      </c>
      <c r="D53" s="1" t="s">
        <v>29</v>
      </c>
      <c r="E53" s="1" t="s">
        <v>41</v>
      </c>
      <c r="F53" s="1" t="s">
        <v>21</v>
      </c>
      <c r="G53" s="1" t="s">
        <v>19</v>
      </c>
      <c r="H53" s="1" t="s">
        <v>72</v>
      </c>
      <c r="I53" s="1" t="s">
        <v>72</v>
      </c>
      <c r="J53" s="1" t="s">
        <v>38</v>
      </c>
      <c r="K53" s="1" t="s">
        <v>40</v>
      </c>
      <c r="L53" s="1" t="s">
        <v>39</v>
      </c>
      <c r="M53" s="1" t="s">
        <v>37</v>
      </c>
      <c r="N53" s="1" t="s">
        <v>23</v>
      </c>
      <c r="O53" s="1" t="s">
        <v>23</v>
      </c>
      <c r="P53" s="1" t="s">
        <v>45</v>
      </c>
      <c r="Q53" s="1" t="s">
        <v>22</v>
      </c>
      <c r="R53" s="1" t="s">
        <v>37</v>
      </c>
      <c r="S53" s="1" t="s">
        <v>68</v>
      </c>
    </row>
    <row r="54" spans="1:19" x14ac:dyDescent="0.3">
      <c r="A54">
        <v>1932</v>
      </c>
      <c r="B54">
        <v>0.15</v>
      </c>
      <c r="C54">
        <v>-0.17</v>
      </c>
      <c r="D54" s="1" t="s">
        <v>30</v>
      </c>
      <c r="E54" s="1" t="s">
        <v>39</v>
      </c>
      <c r="F54" s="1" t="s">
        <v>30</v>
      </c>
      <c r="G54" s="1" t="s">
        <v>64</v>
      </c>
      <c r="H54" s="1" t="s">
        <v>62</v>
      </c>
      <c r="I54" s="1" t="s">
        <v>25</v>
      </c>
      <c r="J54" s="1" t="s">
        <v>44</v>
      </c>
      <c r="K54" s="1" t="s">
        <v>23</v>
      </c>
      <c r="L54" s="1" t="s">
        <v>53</v>
      </c>
      <c r="M54" s="1" t="s">
        <v>49</v>
      </c>
      <c r="N54" s="1" t="s">
        <v>27</v>
      </c>
      <c r="O54" s="1" t="s">
        <v>36</v>
      </c>
      <c r="P54" s="1" t="s">
        <v>68</v>
      </c>
      <c r="Q54" s="1" t="s">
        <v>36</v>
      </c>
      <c r="R54" s="1" t="s">
        <v>62</v>
      </c>
      <c r="S54" s="1" t="s">
        <v>27</v>
      </c>
    </row>
    <row r="55" spans="1:19" x14ac:dyDescent="0.3">
      <c r="A55">
        <v>1933</v>
      </c>
      <c r="B55">
        <v>-0.24</v>
      </c>
      <c r="C55">
        <v>-0.28999999999999998</v>
      </c>
      <c r="D55" s="1" t="s">
        <v>52</v>
      </c>
      <c r="E55" s="1" t="s">
        <v>50</v>
      </c>
      <c r="F55" s="1" t="s">
        <v>64</v>
      </c>
      <c r="G55" s="1" t="s">
        <v>42</v>
      </c>
      <c r="H55" s="1" t="s">
        <v>66</v>
      </c>
      <c r="I55" s="1" t="s">
        <v>50</v>
      </c>
      <c r="J55" s="1" t="s">
        <v>64</v>
      </c>
      <c r="K55" s="1" t="s">
        <v>62</v>
      </c>
      <c r="L55" s="1" t="s">
        <v>48</v>
      </c>
      <c r="M55" s="1" t="s">
        <v>84</v>
      </c>
      <c r="N55" s="1" t="s">
        <v>64</v>
      </c>
      <c r="O55" s="1" t="s">
        <v>53</v>
      </c>
      <c r="P55" s="1" t="s">
        <v>49</v>
      </c>
      <c r="Q55" s="1" t="s">
        <v>58</v>
      </c>
      <c r="R55" s="1" t="s">
        <v>53</v>
      </c>
      <c r="S55" s="1" t="s">
        <v>58</v>
      </c>
    </row>
    <row r="56" spans="1:19" x14ac:dyDescent="0.3">
      <c r="A56">
        <v>1934</v>
      </c>
      <c r="B56">
        <v>-0.21</v>
      </c>
      <c r="C56">
        <v>-0.03</v>
      </c>
      <c r="D56" s="1" t="s">
        <v>64</v>
      </c>
      <c r="E56" s="1" t="s">
        <v>48</v>
      </c>
      <c r="F56" s="1" t="s">
        <v>29</v>
      </c>
      <c r="G56" s="1" t="s">
        <v>20</v>
      </c>
      <c r="H56" s="1" t="s">
        <v>44</v>
      </c>
      <c r="I56" s="1" t="s">
        <v>45</v>
      </c>
      <c r="J56" s="1" t="s">
        <v>20</v>
      </c>
      <c r="K56" s="1" t="s">
        <v>38</v>
      </c>
      <c r="L56" s="1" t="s">
        <v>96</v>
      </c>
      <c r="M56" s="1" t="s">
        <v>35</v>
      </c>
      <c r="N56" s="1" t="s">
        <v>24</v>
      </c>
      <c r="O56" s="1" t="s">
        <v>27</v>
      </c>
      <c r="P56" s="1" t="s">
        <v>41</v>
      </c>
      <c r="Q56" s="1" t="s">
        <v>41</v>
      </c>
      <c r="R56" s="1" t="s">
        <v>24</v>
      </c>
      <c r="S56" s="1" t="s">
        <v>39</v>
      </c>
    </row>
    <row r="57" spans="1:19" x14ac:dyDescent="0.3">
      <c r="A57">
        <v>1935</v>
      </c>
      <c r="B57">
        <v>-0.33</v>
      </c>
      <c r="C57">
        <v>0.14000000000000001</v>
      </c>
      <c r="D57" s="1" t="s">
        <v>36</v>
      </c>
      <c r="E57" s="1" t="s">
        <v>61</v>
      </c>
      <c r="F57" s="1" t="s">
        <v>64</v>
      </c>
      <c r="G57" s="1" t="s">
        <v>53</v>
      </c>
      <c r="H57" s="1" t="s">
        <v>25</v>
      </c>
      <c r="I57" s="1" t="s">
        <v>25</v>
      </c>
      <c r="J57" s="1" t="s">
        <v>25</v>
      </c>
      <c r="K57" s="1" t="s">
        <v>39</v>
      </c>
      <c r="L57" s="1" t="s">
        <v>49</v>
      </c>
      <c r="M57" s="1" t="s">
        <v>22</v>
      </c>
      <c r="N57" s="1" t="s">
        <v>26</v>
      </c>
      <c r="O57" s="1" t="s">
        <v>21</v>
      </c>
      <c r="P57" s="1" t="s">
        <v>38</v>
      </c>
      <c r="Q57" s="1" t="s">
        <v>53</v>
      </c>
      <c r="R57" s="1" t="s">
        <v>50</v>
      </c>
      <c r="S57" s="1" t="s">
        <v>30</v>
      </c>
    </row>
    <row r="58" spans="1:19" x14ac:dyDescent="0.3">
      <c r="A58">
        <v>1936</v>
      </c>
      <c r="B58">
        <v>-0.27</v>
      </c>
      <c r="C58">
        <v>-0.38</v>
      </c>
      <c r="D58" s="1" t="s">
        <v>66</v>
      </c>
      <c r="E58" s="1" t="s">
        <v>26</v>
      </c>
      <c r="F58" s="1" t="s">
        <v>22</v>
      </c>
      <c r="G58" s="1" t="s">
        <v>25</v>
      </c>
      <c r="H58" s="1" t="s">
        <v>29</v>
      </c>
      <c r="I58" s="1" t="s">
        <v>24</v>
      </c>
      <c r="J58" s="1" t="s">
        <v>23</v>
      </c>
      <c r="K58" s="1" t="s">
        <v>68</v>
      </c>
      <c r="L58" s="1" t="s">
        <v>67</v>
      </c>
      <c r="M58" s="1" t="s">
        <v>74</v>
      </c>
      <c r="N58" s="1" t="s">
        <v>20</v>
      </c>
      <c r="O58" s="1" t="s">
        <v>27</v>
      </c>
      <c r="P58" s="1" t="s">
        <v>53</v>
      </c>
      <c r="Q58" s="1" t="s">
        <v>21</v>
      </c>
      <c r="R58" s="1" t="s">
        <v>20</v>
      </c>
      <c r="S58" s="1" t="s">
        <v>68</v>
      </c>
    </row>
    <row r="59" spans="1:19" x14ac:dyDescent="0.3">
      <c r="A59">
        <v>1937</v>
      </c>
      <c r="B59">
        <v>-7.0000000000000007E-2</v>
      </c>
      <c r="C59">
        <v>0.03</v>
      </c>
      <c r="D59" s="1" t="s">
        <v>26</v>
      </c>
      <c r="E59" s="1" t="s">
        <v>20</v>
      </c>
      <c r="F59" s="1" t="s">
        <v>37</v>
      </c>
      <c r="G59" s="1" t="s">
        <v>37</v>
      </c>
      <c r="H59" s="1" t="s">
        <v>72</v>
      </c>
      <c r="I59" s="1" t="s">
        <v>67</v>
      </c>
      <c r="J59" s="1" t="s">
        <v>43</v>
      </c>
      <c r="K59" s="1" t="s">
        <v>43</v>
      </c>
      <c r="L59" s="1" t="s">
        <v>43</v>
      </c>
      <c r="M59" s="1" t="s">
        <v>38</v>
      </c>
      <c r="N59" s="1" t="s">
        <v>68</v>
      </c>
      <c r="O59" s="1" t="s">
        <v>35</v>
      </c>
      <c r="P59" s="1" t="s">
        <v>74</v>
      </c>
      <c r="Q59" s="1" t="s">
        <v>36</v>
      </c>
      <c r="R59" s="1" t="s">
        <v>35</v>
      </c>
      <c r="S59" s="1" t="s">
        <v>43</v>
      </c>
    </row>
    <row r="60" spans="1:19" x14ac:dyDescent="0.3">
      <c r="A60">
        <v>1938</v>
      </c>
      <c r="B60">
        <v>0.08</v>
      </c>
      <c r="C60">
        <v>0.04</v>
      </c>
      <c r="D60" s="1" t="s">
        <v>69</v>
      </c>
      <c r="E60" s="1" t="s">
        <v>32</v>
      </c>
      <c r="F60" s="1" t="s">
        <v>23</v>
      </c>
      <c r="G60" s="1" t="s">
        <v>22</v>
      </c>
      <c r="H60" s="1" t="s">
        <v>23</v>
      </c>
      <c r="I60" s="1" t="s">
        <v>37</v>
      </c>
      <c r="J60" s="1" t="s">
        <v>70</v>
      </c>
      <c r="K60" s="1" t="s">
        <v>97</v>
      </c>
      <c r="L60" s="1" t="s">
        <v>98</v>
      </c>
      <c r="M60" s="1" t="s">
        <v>45</v>
      </c>
      <c r="N60" s="1" t="s">
        <v>70</v>
      </c>
      <c r="O60" s="1" t="s">
        <v>70</v>
      </c>
      <c r="P60" s="1" t="s">
        <v>67</v>
      </c>
      <c r="Q60" s="1" t="s">
        <v>67</v>
      </c>
      <c r="R60" s="1" t="s">
        <v>29</v>
      </c>
      <c r="S60" s="1" t="s">
        <v>98</v>
      </c>
    </row>
    <row r="61" spans="1:19" x14ac:dyDescent="0.3">
      <c r="A61">
        <v>1939</v>
      </c>
      <c r="B61">
        <v>-0.05</v>
      </c>
      <c r="C61">
        <v>-0.06</v>
      </c>
      <c r="D61" s="1" t="s">
        <v>22</v>
      </c>
      <c r="E61" s="1" t="s">
        <v>23</v>
      </c>
      <c r="F61" s="1" t="s">
        <v>72</v>
      </c>
      <c r="G61" s="1" t="s">
        <v>38</v>
      </c>
      <c r="H61" s="1" t="s">
        <v>39</v>
      </c>
      <c r="I61" s="1" t="s">
        <v>39</v>
      </c>
      <c r="J61" s="1" t="s">
        <v>38</v>
      </c>
      <c r="K61" s="1" t="s">
        <v>68</v>
      </c>
      <c r="L61" s="1" t="s">
        <v>33</v>
      </c>
      <c r="M61" s="1" t="s">
        <v>99</v>
      </c>
      <c r="N61" s="1" t="s">
        <v>35</v>
      </c>
      <c r="O61" s="1" t="s">
        <v>39</v>
      </c>
      <c r="P61" s="1" t="s">
        <v>19</v>
      </c>
      <c r="Q61" s="1" t="s">
        <v>29</v>
      </c>
      <c r="R61" s="1" t="s">
        <v>39</v>
      </c>
      <c r="S61" s="1" t="s">
        <v>74</v>
      </c>
    </row>
    <row r="62" spans="1:19" x14ac:dyDescent="0.3">
      <c r="A62">
        <v>1940</v>
      </c>
      <c r="B62">
        <v>0</v>
      </c>
      <c r="C62">
        <v>0.08</v>
      </c>
      <c r="D62" s="1" t="s">
        <v>69</v>
      </c>
      <c r="E62" s="1" t="s">
        <v>95</v>
      </c>
      <c r="F62" s="1" t="s">
        <v>94</v>
      </c>
      <c r="G62" s="1" t="s">
        <v>94</v>
      </c>
      <c r="H62" s="1" t="s">
        <v>100</v>
      </c>
      <c r="I62" s="1" t="s">
        <v>33</v>
      </c>
      <c r="J62" s="1" t="s">
        <v>101</v>
      </c>
      <c r="K62" s="1" t="s">
        <v>100</v>
      </c>
      <c r="L62" s="1" t="s">
        <v>102</v>
      </c>
      <c r="M62" s="1" t="s">
        <v>103</v>
      </c>
      <c r="N62" s="1" t="s">
        <v>75</v>
      </c>
      <c r="O62" s="1" t="s">
        <v>104</v>
      </c>
      <c r="P62" s="1" t="s">
        <v>102</v>
      </c>
      <c r="Q62" s="1" t="s">
        <v>75</v>
      </c>
      <c r="R62" s="1" t="s">
        <v>69</v>
      </c>
      <c r="S62" s="1" t="s">
        <v>97</v>
      </c>
    </row>
    <row r="63" spans="1:19" x14ac:dyDescent="0.3">
      <c r="A63">
        <v>1941</v>
      </c>
      <c r="B63">
        <v>0.18</v>
      </c>
      <c r="C63">
        <v>0.31</v>
      </c>
      <c r="D63" s="1" t="s">
        <v>69</v>
      </c>
      <c r="E63" s="1" t="s">
        <v>101</v>
      </c>
      <c r="F63" s="1" t="s">
        <v>102</v>
      </c>
      <c r="G63" s="1" t="s">
        <v>75</v>
      </c>
      <c r="H63" s="1" t="s">
        <v>105</v>
      </c>
      <c r="I63" s="1" t="s">
        <v>97</v>
      </c>
      <c r="J63" s="1" t="s">
        <v>67</v>
      </c>
      <c r="K63" s="1" t="s">
        <v>106</v>
      </c>
      <c r="L63" s="1" t="s">
        <v>107</v>
      </c>
      <c r="M63" s="1" t="s">
        <v>105</v>
      </c>
      <c r="N63" s="1" t="s">
        <v>108</v>
      </c>
      <c r="O63" s="1" t="s">
        <v>108</v>
      </c>
      <c r="P63" s="1" t="s">
        <v>109</v>
      </c>
      <c r="Q63" s="1" t="s">
        <v>104</v>
      </c>
      <c r="R63" s="1" t="s">
        <v>101</v>
      </c>
      <c r="S63" s="1" t="s">
        <v>110</v>
      </c>
    </row>
    <row r="64" spans="1:19" x14ac:dyDescent="0.3">
      <c r="A64">
        <v>1942</v>
      </c>
      <c r="B64">
        <v>0.28999999999999998</v>
      </c>
      <c r="C64">
        <v>0.02</v>
      </c>
      <c r="D64" s="1" t="s">
        <v>40</v>
      </c>
      <c r="E64" s="1" t="s">
        <v>43</v>
      </c>
      <c r="F64" s="1" t="s">
        <v>94</v>
      </c>
      <c r="G64" s="1" t="s">
        <v>40</v>
      </c>
      <c r="H64" s="1" t="s">
        <v>34</v>
      </c>
      <c r="I64" s="1" t="s">
        <v>72</v>
      </c>
      <c r="J64" s="1" t="s">
        <v>68</v>
      </c>
      <c r="K64" s="1" t="s">
        <v>67</v>
      </c>
      <c r="L64" s="1" t="s">
        <v>69</v>
      </c>
      <c r="M64" s="1" t="s">
        <v>75</v>
      </c>
      <c r="N64" s="1" t="s">
        <v>33</v>
      </c>
      <c r="O64" s="1" t="s">
        <v>33</v>
      </c>
      <c r="P64" s="1" t="s">
        <v>95</v>
      </c>
      <c r="Q64" s="1" t="s">
        <v>43</v>
      </c>
      <c r="R64" s="1" t="s">
        <v>34</v>
      </c>
      <c r="S64" s="1" t="s">
        <v>96</v>
      </c>
    </row>
    <row r="65" spans="1:19" x14ac:dyDescent="0.3">
      <c r="A65">
        <v>1943</v>
      </c>
      <c r="B65">
        <v>-0.01</v>
      </c>
      <c r="C65">
        <v>0.17</v>
      </c>
      <c r="D65" s="1" t="s">
        <v>68</v>
      </c>
      <c r="E65" s="1" t="s">
        <v>94</v>
      </c>
      <c r="F65" s="1" t="s">
        <v>33</v>
      </c>
      <c r="G65" s="1" t="s">
        <v>37</v>
      </c>
      <c r="H65" s="1" t="s">
        <v>43</v>
      </c>
      <c r="I65" s="1" t="s">
        <v>34</v>
      </c>
      <c r="J65" s="1" t="s">
        <v>40</v>
      </c>
      <c r="K65" s="1" t="s">
        <v>107</v>
      </c>
      <c r="L65" s="1" t="s">
        <v>110</v>
      </c>
      <c r="M65" s="1" t="s">
        <v>111</v>
      </c>
      <c r="N65" s="1" t="s">
        <v>43</v>
      </c>
      <c r="O65" s="1" t="s">
        <v>98</v>
      </c>
      <c r="P65" s="1" t="s">
        <v>69</v>
      </c>
      <c r="Q65" s="1" t="s">
        <v>40</v>
      </c>
      <c r="R65" s="1" t="s">
        <v>67</v>
      </c>
      <c r="S65" s="1" t="s">
        <v>101</v>
      </c>
    </row>
    <row r="66" spans="1:19" x14ac:dyDescent="0.3">
      <c r="A66">
        <v>1944</v>
      </c>
      <c r="B66">
        <v>0.36</v>
      </c>
      <c r="C66">
        <v>0.24</v>
      </c>
      <c r="D66" s="1" t="s">
        <v>112</v>
      </c>
      <c r="E66" s="1" t="s">
        <v>108</v>
      </c>
      <c r="F66" s="1" t="s">
        <v>95</v>
      </c>
      <c r="G66" s="1" t="s">
        <v>97</v>
      </c>
      <c r="H66" s="1" t="s">
        <v>95</v>
      </c>
      <c r="I66" s="1" t="s">
        <v>95</v>
      </c>
      <c r="J66" s="1" t="s">
        <v>113</v>
      </c>
      <c r="K66" s="1" t="s">
        <v>112</v>
      </c>
      <c r="L66" s="1" t="s">
        <v>94</v>
      </c>
      <c r="M66" s="1" t="s">
        <v>31</v>
      </c>
      <c r="N66" s="1" t="s">
        <v>110</v>
      </c>
      <c r="O66" s="1" t="s">
        <v>105</v>
      </c>
      <c r="P66" s="1" t="s">
        <v>113</v>
      </c>
      <c r="Q66" s="1" t="s">
        <v>114</v>
      </c>
      <c r="R66" s="1" t="s">
        <v>102</v>
      </c>
      <c r="S66" s="1" t="s">
        <v>105</v>
      </c>
    </row>
    <row r="67" spans="1:19" x14ac:dyDescent="0.3">
      <c r="A67">
        <v>1945</v>
      </c>
      <c r="B67">
        <v>0.1</v>
      </c>
      <c r="C67">
        <v>0</v>
      </c>
      <c r="D67" s="1" t="s">
        <v>32</v>
      </c>
      <c r="E67" s="1" t="s">
        <v>108</v>
      </c>
      <c r="F67" s="1" t="s">
        <v>32</v>
      </c>
      <c r="G67" s="1" t="s">
        <v>34</v>
      </c>
      <c r="H67" s="1" t="s">
        <v>96</v>
      </c>
      <c r="I67" s="1" t="s">
        <v>112</v>
      </c>
      <c r="J67" s="1" t="s">
        <v>110</v>
      </c>
      <c r="K67" s="1" t="s">
        <v>95</v>
      </c>
      <c r="L67" s="1" t="s">
        <v>33</v>
      </c>
      <c r="M67" s="1" t="s">
        <v>38</v>
      </c>
      <c r="N67" s="1" t="s">
        <v>43</v>
      </c>
      <c r="O67" s="1" t="s">
        <v>69</v>
      </c>
      <c r="P67" s="1" t="s">
        <v>40</v>
      </c>
      <c r="Q67" s="1" t="s">
        <v>69</v>
      </c>
      <c r="R67" s="1" t="s">
        <v>69</v>
      </c>
      <c r="S67" s="1" t="s">
        <v>97</v>
      </c>
    </row>
    <row r="68" spans="1:19" x14ac:dyDescent="0.3">
      <c r="A68">
        <v>1946</v>
      </c>
      <c r="B68">
        <v>0.15</v>
      </c>
      <c r="C68">
        <v>0.03</v>
      </c>
      <c r="D68" s="1" t="s">
        <v>34</v>
      </c>
      <c r="E68" s="1" t="s">
        <v>40</v>
      </c>
      <c r="F68" s="1" t="s">
        <v>38</v>
      </c>
      <c r="G68" s="1" t="s">
        <v>66</v>
      </c>
      <c r="H68" s="1" t="s">
        <v>45</v>
      </c>
      <c r="I68" s="1" t="s">
        <v>26</v>
      </c>
      <c r="J68" s="1" t="s">
        <v>19</v>
      </c>
      <c r="K68" s="1" t="s">
        <v>19</v>
      </c>
      <c r="L68" s="1" t="s">
        <v>37</v>
      </c>
      <c r="M68" s="1" t="s">
        <v>48</v>
      </c>
      <c r="N68" s="1" t="s">
        <v>38</v>
      </c>
      <c r="O68" s="1" t="s">
        <v>37</v>
      </c>
      <c r="P68" s="1" t="s">
        <v>31</v>
      </c>
      <c r="Q68" s="1" t="s">
        <v>70</v>
      </c>
      <c r="R68" s="1" t="s">
        <v>30</v>
      </c>
      <c r="S68" s="1" t="s">
        <v>38</v>
      </c>
    </row>
    <row r="69" spans="1:19" x14ac:dyDescent="0.3">
      <c r="A69">
        <v>1947</v>
      </c>
      <c r="B69">
        <v>-7.0000000000000007E-2</v>
      </c>
      <c r="C69">
        <v>-0.08</v>
      </c>
      <c r="D69" s="1" t="s">
        <v>32</v>
      </c>
      <c r="E69" s="1" t="s">
        <v>32</v>
      </c>
      <c r="F69" s="1" t="s">
        <v>35</v>
      </c>
      <c r="G69" s="1" t="s">
        <v>35</v>
      </c>
      <c r="H69" s="1" t="s">
        <v>72</v>
      </c>
      <c r="I69" s="1" t="s">
        <v>38</v>
      </c>
      <c r="J69" s="1" t="s">
        <v>45</v>
      </c>
      <c r="K69" s="1" t="s">
        <v>33</v>
      </c>
      <c r="L69" s="1" t="s">
        <v>96</v>
      </c>
      <c r="M69" s="1" t="s">
        <v>24</v>
      </c>
      <c r="N69" s="1" t="s">
        <v>68</v>
      </c>
      <c r="O69" s="1" t="s">
        <v>72</v>
      </c>
      <c r="P69" s="1" t="s">
        <v>20</v>
      </c>
      <c r="Q69" s="1" t="s">
        <v>96</v>
      </c>
      <c r="R69" s="1" t="s">
        <v>72</v>
      </c>
      <c r="S69" s="1" t="s">
        <v>74</v>
      </c>
    </row>
    <row r="70" spans="1:19" x14ac:dyDescent="0.3">
      <c r="A70">
        <v>1948</v>
      </c>
      <c r="B70">
        <v>0.06</v>
      </c>
      <c r="C70">
        <v>-0.15</v>
      </c>
      <c r="D70" s="1" t="s">
        <v>50</v>
      </c>
      <c r="E70" s="1" t="s">
        <v>45</v>
      </c>
      <c r="F70" s="1" t="s">
        <v>74</v>
      </c>
      <c r="G70" s="1" t="s">
        <v>37</v>
      </c>
      <c r="H70" s="1" t="s">
        <v>44</v>
      </c>
      <c r="I70" s="1" t="s">
        <v>45</v>
      </c>
      <c r="J70" s="1" t="s">
        <v>36</v>
      </c>
      <c r="K70" s="1" t="s">
        <v>37</v>
      </c>
      <c r="L70" s="1" t="s">
        <v>45</v>
      </c>
      <c r="M70" s="1" t="s">
        <v>50</v>
      </c>
      <c r="N70" s="1" t="s">
        <v>44</v>
      </c>
      <c r="O70" s="1" t="s">
        <v>29</v>
      </c>
      <c r="P70" s="1" t="s">
        <v>38</v>
      </c>
      <c r="Q70" s="1" t="s">
        <v>45</v>
      </c>
      <c r="R70" s="1" t="s">
        <v>23</v>
      </c>
      <c r="S70" s="1" t="s">
        <v>44</v>
      </c>
    </row>
    <row r="71" spans="1:19" x14ac:dyDescent="0.3">
      <c r="A71">
        <v>1949</v>
      </c>
      <c r="B71">
        <v>7.0000000000000007E-2</v>
      </c>
      <c r="C71">
        <v>-0.14000000000000001</v>
      </c>
      <c r="D71" s="1" t="s">
        <v>35</v>
      </c>
      <c r="E71" s="1" t="s">
        <v>44</v>
      </c>
      <c r="F71" s="1" t="s">
        <v>29</v>
      </c>
      <c r="G71" s="1" t="s">
        <v>53</v>
      </c>
      <c r="H71" s="1" t="s">
        <v>24</v>
      </c>
      <c r="I71" s="1" t="s">
        <v>24</v>
      </c>
      <c r="J71" s="1" t="s">
        <v>36</v>
      </c>
      <c r="K71" s="1" t="s">
        <v>39</v>
      </c>
      <c r="L71" s="1" t="s">
        <v>29</v>
      </c>
      <c r="M71" s="1" t="s">
        <v>30</v>
      </c>
      <c r="N71" s="1" t="s">
        <v>44</v>
      </c>
      <c r="O71" s="1" t="s">
        <v>44</v>
      </c>
      <c r="P71" s="1" t="s">
        <v>29</v>
      </c>
      <c r="Q71" s="1" t="s">
        <v>19</v>
      </c>
      <c r="R71" s="1" t="s">
        <v>30</v>
      </c>
      <c r="S71" s="1" t="s">
        <v>29</v>
      </c>
    </row>
    <row r="72" spans="1:19" x14ac:dyDescent="0.3">
      <c r="A72">
        <v>1950</v>
      </c>
      <c r="B72">
        <v>-0.26</v>
      </c>
      <c r="C72">
        <v>-0.27</v>
      </c>
      <c r="D72" s="1" t="s">
        <v>19</v>
      </c>
      <c r="E72" s="1" t="s">
        <v>66</v>
      </c>
      <c r="F72" s="1" t="s">
        <v>44</v>
      </c>
      <c r="G72" s="1" t="s">
        <v>37</v>
      </c>
      <c r="H72" s="1" t="s">
        <v>23</v>
      </c>
      <c r="I72" s="1" t="s">
        <v>27</v>
      </c>
      <c r="J72" s="1" t="s">
        <v>44</v>
      </c>
      <c r="K72" s="1" t="s">
        <v>26</v>
      </c>
      <c r="L72" s="1" t="s">
        <v>59</v>
      </c>
      <c r="M72" s="1" t="s">
        <v>66</v>
      </c>
      <c r="N72" s="1" t="s">
        <v>22</v>
      </c>
      <c r="O72" s="1" t="s">
        <v>22</v>
      </c>
      <c r="P72" s="1" t="s">
        <v>50</v>
      </c>
      <c r="Q72" s="1" t="s">
        <v>24</v>
      </c>
      <c r="R72" s="1" t="s">
        <v>29</v>
      </c>
      <c r="S72" s="1" t="s">
        <v>25</v>
      </c>
    </row>
    <row r="73" spans="1:19" x14ac:dyDescent="0.3">
      <c r="A73">
        <v>1951</v>
      </c>
      <c r="B73">
        <v>-0.35</v>
      </c>
      <c r="C73">
        <v>-0.41</v>
      </c>
      <c r="D73" s="1" t="s">
        <v>26</v>
      </c>
      <c r="E73" s="1" t="s">
        <v>36</v>
      </c>
      <c r="F73" s="1" t="s">
        <v>70</v>
      </c>
      <c r="G73" s="1" t="s">
        <v>38</v>
      </c>
      <c r="H73" s="1" t="s">
        <v>74</v>
      </c>
      <c r="I73" s="1" t="s">
        <v>32</v>
      </c>
      <c r="J73" s="1" t="s">
        <v>40</v>
      </c>
      <c r="K73" s="1" t="s">
        <v>98</v>
      </c>
      <c r="L73" s="1" t="s">
        <v>74</v>
      </c>
      <c r="M73" s="1" t="s">
        <v>101</v>
      </c>
      <c r="N73" s="1" t="s">
        <v>38</v>
      </c>
      <c r="O73" s="1" t="s">
        <v>29</v>
      </c>
      <c r="P73" s="1" t="s">
        <v>51</v>
      </c>
      <c r="Q73" s="1" t="s">
        <v>45</v>
      </c>
      <c r="R73" s="1" t="s">
        <v>74</v>
      </c>
      <c r="S73" s="1" t="s">
        <v>31</v>
      </c>
    </row>
    <row r="74" spans="1:19" x14ac:dyDescent="0.3">
      <c r="A74">
        <v>1952</v>
      </c>
      <c r="B74">
        <v>0.11</v>
      </c>
      <c r="C74">
        <v>0.11</v>
      </c>
      <c r="D74" s="1" t="s">
        <v>19</v>
      </c>
      <c r="E74" s="1" t="s">
        <v>96</v>
      </c>
      <c r="F74" s="1" t="s">
        <v>68</v>
      </c>
      <c r="G74" s="1" t="s">
        <v>68</v>
      </c>
      <c r="H74" s="1" t="s">
        <v>31</v>
      </c>
      <c r="I74" s="1" t="s">
        <v>40</v>
      </c>
      <c r="J74" s="1" t="s">
        <v>33</v>
      </c>
      <c r="K74" s="1" t="s">
        <v>70</v>
      </c>
      <c r="L74" s="1" t="s">
        <v>24</v>
      </c>
      <c r="M74" s="1" t="s">
        <v>35</v>
      </c>
      <c r="N74" s="1" t="s">
        <v>34</v>
      </c>
      <c r="O74" s="1" t="s">
        <v>96</v>
      </c>
      <c r="P74" s="1" t="s">
        <v>75</v>
      </c>
      <c r="Q74" s="1" t="s">
        <v>35</v>
      </c>
      <c r="R74" s="1" t="s">
        <v>67</v>
      </c>
      <c r="S74" s="1" t="s">
        <v>35</v>
      </c>
    </row>
    <row r="75" spans="1:19" x14ac:dyDescent="0.3">
      <c r="A75">
        <v>1953</v>
      </c>
      <c r="B75">
        <v>7.0000000000000007E-2</v>
      </c>
      <c r="C75">
        <v>0.15</v>
      </c>
      <c r="D75" s="1" t="s">
        <v>94</v>
      </c>
      <c r="E75" s="1" t="s">
        <v>108</v>
      </c>
      <c r="F75" s="1" t="s">
        <v>94</v>
      </c>
      <c r="G75" s="1" t="s">
        <v>100</v>
      </c>
      <c r="H75" s="1" t="s">
        <v>34</v>
      </c>
      <c r="I75" s="1" t="s">
        <v>40</v>
      </c>
      <c r="J75" s="1" t="s">
        <v>31</v>
      </c>
      <c r="K75" s="1" t="s">
        <v>98</v>
      </c>
      <c r="L75" s="1" t="s">
        <v>68</v>
      </c>
      <c r="M75" s="1" t="s">
        <v>40</v>
      </c>
      <c r="N75" s="1" t="s">
        <v>98</v>
      </c>
      <c r="O75" s="1" t="s">
        <v>33</v>
      </c>
      <c r="P75" s="1" t="s">
        <v>33</v>
      </c>
      <c r="Q75" s="1" t="s">
        <v>104</v>
      </c>
      <c r="R75" s="1" t="s">
        <v>32</v>
      </c>
      <c r="S75" s="1" t="s">
        <v>96</v>
      </c>
    </row>
    <row r="76" spans="1:19" x14ac:dyDescent="0.3">
      <c r="A76">
        <v>1954</v>
      </c>
      <c r="B76">
        <v>-0.24</v>
      </c>
      <c r="C76">
        <v>-0.1</v>
      </c>
      <c r="D76" s="1" t="s">
        <v>20</v>
      </c>
      <c r="E76" s="1" t="s">
        <v>36</v>
      </c>
      <c r="F76" s="1" t="s">
        <v>26</v>
      </c>
      <c r="G76" s="1" t="s">
        <v>30</v>
      </c>
      <c r="H76" s="1" t="s">
        <v>21</v>
      </c>
      <c r="I76" s="1" t="s">
        <v>22</v>
      </c>
      <c r="J76" s="1" t="s">
        <v>29</v>
      </c>
      <c r="K76" s="1" t="s">
        <v>35</v>
      </c>
      <c r="L76" s="1" t="s">
        <v>98</v>
      </c>
      <c r="M76" s="1" t="s">
        <v>30</v>
      </c>
      <c r="N76" s="1" t="s">
        <v>24</v>
      </c>
      <c r="O76" s="1" t="s">
        <v>44</v>
      </c>
      <c r="P76" s="1" t="s">
        <v>29</v>
      </c>
      <c r="Q76" s="1" t="s">
        <v>27</v>
      </c>
      <c r="R76" s="1" t="s">
        <v>30</v>
      </c>
      <c r="S76" s="1" t="s">
        <v>74</v>
      </c>
    </row>
    <row r="77" spans="1:19" x14ac:dyDescent="0.3">
      <c r="A77">
        <v>1955</v>
      </c>
      <c r="B77">
        <v>0.13</v>
      </c>
      <c r="C77">
        <v>-0.16</v>
      </c>
      <c r="D77" s="1" t="s">
        <v>51</v>
      </c>
      <c r="E77" s="1" t="s">
        <v>25</v>
      </c>
      <c r="F77" s="1" t="s">
        <v>26</v>
      </c>
      <c r="G77" s="1" t="s">
        <v>36</v>
      </c>
      <c r="H77" s="1" t="s">
        <v>44</v>
      </c>
      <c r="I77" s="1" t="s">
        <v>67</v>
      </c>
      <c r="J77" s="1" t="s">
        <v>44</v>
      </c>
      <c r="K77" s="1" t="s">
        <v>37</v>
      </c>
      <c r="L77" s="1" t="s">
        <v>62</v>
      </c>
      <c r="M77" s="1" t="s">
        <v>58</v>
      </c>
      <c r="N77" s="1" t="s">
        <v>36</v>
      </c>
      <c r="O77" s="1" t="s">
        <v>24</v>
      </c>
      <c r="P77" s="1" t="s">
        <v>38</v>
      </c>
      <c r="Q77" s="1" t="s">
        <v>62</v>
      </c>
      <c r="R77" s="1" t="s">
        <v>19</v>
      </c>
      <c r="S77" s="1" t="s">
        <v>36</v>
      </c>
    </row>
    <row r="78" spans="1:19" x14ac:dyDescent="0.3">
      <c r="A78">
        <v>1956</v>
      </c>
      <c r="B78">
        <v>-0.13</v>
      </c>
      <c r="C78">
        <v>-0.24</v>
      </c>
      <c r="D78" s="1" t="s">
        <v>66</v>
      </c>
      <c r="E78" s="1" t="s">
        <v>53</v>
      </c>
      <c r="F78" s="1" t="s">
        <v>64</v>
      </c>
      <c r="G78" s="1" t="s">
        <v>27</v>
      </c>
      <c r="H78" s="1" t="s">
        <v>23</v>
      </c>
      <c r="I78" s="1" t="s">
        <v>49</v>
      </c>
      <c r="J78" s="1" t="s">
        <v>21</v>
      </c>
      <c r="K78" s="1" t="s">
        <v>41</v>
      </c>
      <c r="L78" s="1" t="s">
        <v>20</v>
      </c>
      <c r="M78" s="1" t="s">
        <v>39</v>
      </c>
      <c r="N78" s="1" t="s">
        <v>21</v>
      </c>
      <c r="O78" s="1" t="s">
        <v>66</v>
      </c>
      <c r="P78" s="1" t="s">
        <v>25</v>
      </c>
      <c r="Q78" s="1" t="s">
        <v>49</v>
      </c>
      <c r="R78" s="1" t="s">
        <v>22</v>
      </c>
      <c r="S78" s="1" t="s">
        <v>21</v>
      </c>
    </row>
    <row r="79" spans="1:19" x14ac:dyDescent="0.3">
      <c r="A79">
        <v>1957</v>
      </c>
      <c r="B79">
        <v>-0.09</v>
      </c>
      <c r="C79">
        <v>-0.03</v>
      </c>
      <c r="D79" s="1" t="s">
        <v>37</v>
      </c>
      <c r="E79" s="1" t="s">
        <v>70</v>
      </c>
      <c r="F79" s="1" t="s">
        <v>43</v>
      </c>
      <c r="G79" s="1" t="s">
        <v>97</v>
      </c>
      <c r="H79" s="1" t="s">
        <v>67</v>
      </c>
      <c r="I79" s="1" t="s">
        <v>97</v>
      </c>
      <c r="J79" s="1" t="s">
        <v>43</v>
      </c>
      <c r="K79" s="1" t="s">
        <v>34</v>
      </c>
      <c r="L79" s="1" t="s">
        <v>98</v>
      </c>
      <c r="M79" s="1" t="s">
        <v>97</v>
      </c>
      <c r="N79" s="1" t="s">
        <v>40</v>
      </c>
      <c r="O79" s="1" t="s">
        <v>96</v>
      </c>
      <c r="P79" s="1" t="s">
        <v>39</v>
      </c>
      <c r="Q79" s="1" t="s">
        <v>34</v>
      </c>
      <c r="R79" s="1" t="s">
        <v>94</v>
      </c>
      <c r="S79" s="1" t="s">
        <v>32</v>
      </c>
    </row>
    <row r="80" spans="1:19" x14ac:dyDescent="0.3">
      <c r="A80">
        <v>1958</v>
      </c>
      <c r="B80">
        <v>0.39</v>
      </c>
      <c r="C80">
        <v>0.22</v>
      </c>
      <c r="D80" s="1" t="s">
        <v>98</v>
      </c>
      <c r="E80" s="1" t="s">
        <v>34</v>
      </c>
      <c r="F80" s="1" t="s">
        <v>32</v>
      </c>
      <c r="G80" s="1" t="s">
        <v>23</v>
      </c>
      <c r="H80" s="1" t="s">
        <v>40</v>
      </c>
      <c r="I80" s="1" t="s">
        <v>37</v>
      </c>
      <c r="J80" s="1" t="s">
        <v>35</v>
      </c>
      <c r="K80" s="1" t="s">
        <v>31</v>
      </c>
      <c r="L80" s="1" t="s">
        <v>67</v>
      </c>
      <c r="M80" s="1" t="s">
        <v>34</v>
      </c>
      <c r="N80" s="1" t="s">
        <v>32</v>
      </c>
      <c r="O80" s="1" t="s">
        <v>33</v>
      </c>
      <c r="P80" s="1" t="s">
        <v>115</v>
      </c>
      <c r="Q80" s="1" t="s">
        <v>40</v>
      </c>
      <c r="R80" s="1" t="s">
        <v>68</v>
      </c>
      <c r="S80" s="1" t="s">
        <v>34</v>
      </c>
    </row>
    <row r="81" spans="1:19" x14ac:dyDescent="0.3">
      <c r="A81">
        <v>1959</v>
      </c>
      <c r="B81">
        <v>0.08</v>
      </c>
      <c r="C81">
        <v>7.0000000000000007E-2</v>
      </c>
      <c r="D81" s="1" t="s">
        <v>95</v>
      </c>
      <c r="E81" s="1" t="s">
        <v>101</v>
      </c>
      <c r="F81" s="1" t="s">
        <v>31</v>
      </c>
      <c r="G81" s="1" t="s">
        <v>96</v>
      </c>
      <c r="H81" s="1" t="s">
        <v>96</v>
      </c>
      <c r="I81" s="1" t="s">
        <v>74</v>
      </c>
      <c r="J81" s="1" t="s">
        <v>39</v>
      </c>
      <c r="K81" s="1" t="s">
        <v>38</v>
      </c>
      <c r="L81" s="1" t="s">
        <v>19</v>
      </c>
      <c r="M81" s="1" t="s">
        <v>70</v>
      </c>
      <c r="N81" s="1" t="s">
        <v>96</v>
      </c>
      <c r="O81" s="1" t="s">
        <v>96</v>
      </c>
      <c r="P81" s="1" t="s">
        <v>40</v>
      </c>
      <c r="Q81" s="1" t="s">
        <v>75</v>
      </c>
      <c r="R81" s="1" t="s">
        <v>67</v>
      </c>
      <c r="S81" s="1" t="s">
        <v>38</v>
      </c>
    </row>
    <row r="82" spans="1:19" x14ac:dyDescent="0.3">
      <c r="A82">
        <v>1960</v>
      </c>
      <c r="B82">
        <v>0</v>
      </c>
      <c r="C82">
        <v>0.13</v>
      </c>
      <c r="D82" s="1" t="s">
        <v>42</v>
      </c>
      <c r="E82" s="1" t="s">
        <v>20</v>
      </c>
      <c r="F82" s="1" t="s">
        <v>19</v>
      </c>
      <c r="G82" s="1" t="s">
        <v>72</v>
      </c>
      <c r="H82" s="1" t="s">
        <v>72</v>
      </c>
      <c r="I82" s="1" t="s">
        <v>67</v>
      </c>
      <c r="J82" s="1" t="s">
        <v>33</v>
      </c>
      <c r="K82" s="1" t="s">
        <v>32</v>
      </c>
      <c r="L82" s="1" t="s">
        <v>44</v>
      </c>
      <c r="M82" s="1" t="s">
        <v>108</v>
      </c>
      <c r="N82" s="1" t="s">
        <v>68</v>
      </c>
      <c r="O82" s="1" t="s">
        <v>72</v>
      </c>
      <c r="P82" s="1" t="s">
        <v>31</v>
      </c>
      <c r="Q82" s="1" t="s">
        <v>21</v>
      </c>
      <c r="R82" s="1" t="s">
        <v>35</v>
      </c>
      <c r="S82" s="1" t="s">
        <v>70</v>
      </c>
    </row>
    <row r="83" spans="1:19" x14ac:dyDescent="0.3">
      <c r="A83">
        <v>1961</v>
      </c>
      <c r="B83">
        <v>7.0000000000000007E-2</v>
      </c>
      <c r="C83">
        <v>0.19</v>
      </c>
      <c r="D83" s="1" t="s">
        <v>43</v>
      </c>
      <c r="E83" s="1" t="s">
        <v>75</v>
      </c>
      <c r="F83" s="1" t="s">
        <v>100</v>
      </c>
      <c r="G83" s="1" t="s">
        <v>94</v>
      </c>
      <c r="H83" s="1" t="s">
        <v>34</v>
      </c>
      <c r="I83" s="1" t="s">
        <v>34</v>
      </c>
      <c r="J83" s="1" t="s">
        <v>43</v>
      </c>
      <c r="K83" s="1" t="s">
        <v>70</v>
      </c>
      <c r="L83" s="1" t="s">
        <v>96</v>
      </c>
      <c r="M83" s="1" t="s">
        <v>27</v>
      </c>
      <c r="N83" s="1" t="s">
        <v>32</v>
      </c>
      <c r="O83" s="1" t="s">
        <v>43</v>
      </c>
      <c r="P83" s="1" t="s">
        <v>97</v>
      </c>
      <c r="Q83" s="1" t="s">
        <v>94</v>
      </c>
      <c r="R83" s="1" t="s">
        <v>31</v>
      </c>
      <c r="S83" s="1" t="s">
        <v>31</v>
      </c>
    </row>
    <row r="84" spans="1:19" x14ac:dyDescent="0.3">
      <c r="A84">
        <v>1962</v>
      </c>
      <c r="B84">
        <v>0.05</v>
      </c>
      <c r="C84">
        <v>0.15</v>
      </c>
      <c r="D84" s="1" t="s">
        <v>69</v>
      </c>
      <c r="E84" s="1" t="s">
        <v>40</v>
      </c>
      <c r="F84" s="1" t="s">
        <v>39</v>
      </c>
      <c r="G84" s="1" t="s">
        <v>96</v>
      </c>
      <c r="H84" s="1" t="s">
        <v>67</v>
      </c>
      <c r="I84" s="1" t="s">
        <v>74</v>
      </c>
      <c r="J84" s="1" t="s">
        <v>70</v>
      </c>
      <c r="K84" s="1" t="s">
        <v>34</v>
      </c>
      <c r="L84" s="1" t="s">
        <v>32</v>
      </c>
      <c r="M84" s="1" t="s">
        <v>68</v>
      </c>
      <c r="N84" s="1" t="s">
        <v>96</v>
      </c>
      <c r="O84" s="1" t="s">
        <v>67</v>
      </c>
      <c r="P84" s="1" t="s">
        <v>34</v>
      </c>
      <c r="Q84" s="1" t="s">
        <v>96</v>
      </c>
      <c r="R84" s="1" t="s">
        <v>34</v>
      </c>
      <c r="S84" s="1" t="s">
        <v>67</v>
      </c>
    </row>
    <row r="85" spans="1:19" x14ac:dyDescent="0.3">
      <c r="A85">
        <v>1963</v>
      </c>
      <c r="B85">
        <v>-0.03</v>
      </c>
      <c r="C85">
        <v>0.18</v>
      </c>
      <c r="D85" s="1" t="s">
        <v>36</v>
      </c>
      <c r="E85" s="1" t="s">
        <v>38</v>
      </c>
      <c r="F85" s="1" t="s">
        <v>39</v>
      </c>
      <c r="G85" s="1" t="s">
        <v>40</v>
      </c>
      <c r="H85" s="1" t="s">
        <v>32</v>
      </c>
      <c r="I85" s="1" t="s">
        <v>105</v>
      </c>
      <c r="J85" s="1" t="s">
        <v>95</v>
      </c>
      <c r="K85" s="1" t="s">
        <v>104</v>
      </c>
      <c r="L85" s="1" t="s">
        <v>97</v>
      </c>
      <c r="M85" s="1" t="s">
        <v>68</v>
      </c>
      <c r="N85" s="1" t="s">
        <v>40</v>
      </c>
      <c r="O85" s="1" t="s">
        <v>40</v>
      </c>
      <c r="P85" s="1" t="s">
        <v>31</v>
      </c>
      <c r="Q85" s="1" t="s">
        <v>23</v>
      </c>
      <c r="R85" s="1" t="s">
        <v>94</v>
      </c>
      <c r="S85" s="1" t="s">
        <v>101</v>
      </c>
    </row>
    <row r="86" spans="1:19" x14ac:dyDescent="0.3">
      <c r="A86">
        <v>1964</v>
      </c>
      <c r="B86">
        <v>-0.09</v>
      </c>
      <c r="C86">
        <v>-0.1</v>
      </c>
      <c r="D86" s="1" t="s">
        <v>66</v>
      </c>
      <c r="E86" s="1" t="s">
        <v>51</v>
      </c>
      <c r="F86" s="1" t="s">
        <v>62</v>
      </c>
      <c r="G86" s="1" t="s">
        <v>72</v>
      </c>
      <c r="H86" s="1" t="s">
        <v>72</v>
      </c>
      <c r="I86" s="1" t="s">
        <v>25</v>
      </c>
      <c r="J86" s="1" t="s">
        <v>64</v>
      </c>
      <c r="K86" s="1" t="s">
        <v>51</v>
      </c>
      <c r="L86" s="1" t="s">
        <v>66</v>
      </c>
      <c r="M86" s="1" t="s">
        <v>52</v>
      </c>
      <c r="N86" s="1" t="s">
        <v>26</v>
      </c>
      <c r="O86" s="1" t="s">
        <v>30</v>
      </c>
      <c r="P86" s="1" t="s">
        <v>38</v>
      </c>
      <c r="Q86" s="1" t="s">
        <v>49</v>
      </c>
      <c r="R86" s="1" t="s">
        <v>29</v>
      </c>
      <c r="S86" s="1" t="s">
        <v>53</v>
      </c>
    </row>
    <row r="87" spans="1:19" x14ac:dyDescent="0.3">
      <c r="A87">
        <v>1965</v>
      </c>
      <c r="B87">
        <v>-0.08</v>
      </c>
      <c r="C87">
        <v>-0.17</v>
      </c>
      <c r="D87" s="1" t="s">
        <v>24</v>
      </c>
      <c r="E87" s="1" t="s">
        <v>21</v>
      </c>
      <c r="F87" s="1" t="s">
        <v>45</v>
      </c>
      <c r="G87" s="1" t="s">
        <v>19</v>
      </c>
      <c r="H87" s="1" t="s">
        <v>24</v>
      </c>
      <c r="I87" s="1" t="s">
        <v>72</v>
      </c>
      <c r="J87" s="1" t="s">
        <v>20</v>
      </c>
      <c r="K87" s="1" t="s">
        <v>37</v>
      </c>
      <c r="L87" s="1" t="s">
        <v>39</v>
      </c>
      <c r="M87" s="1" t="s">
        <v>19</v>
      </c>
      <c r="N87" s="1" t="s">
        <v>44</v>
      </c>
      <c r="O87" s="1" t="s">
        <v>24</v>
      </c>
      <c r="P87" s="1" t="s">
        <v>30</v>
      </c>
      <c r="Q87" s="1" t="s">
        <v>20</v>
      </c>
      <c r="R87" s="1" t="s">
        <v>23</v>
      </c>
      <c r="S87" s="1" t="s">
        <v>23</v>
      </c>
    </row>
    <row r="88" spans="1:19" x14ac:dyDescent="0.3">
      <c r="A88">
        <v>1966</v>
      </c>
      <c r="B88">
        <v>-0.19</v>
      </c>
      <c r="C88">
        <v>-0.04</v>
      </c>
      <c r="D88" s="1" t="s">
        <v>31</v>
      </c>
      <c r="E88" s="1" t="s">
        <v>24</v>
      </c>
      <c r="F88" s="1" t="s">
        <v>45</v>
      </c>
      <c r="G88" s="1" t="s">
        <v>34</v>
      </c>
      <c r="H88" s="1" t="s">
        <v>98</v>
      </c>
      <c r="I88" s="1" t="s">
        <v>23</v>
      </c>
      <c r="J88" s="1" t="s">
        <v>68</v>
      </c>
      <c r="K88" s="1" t="s">
        <v>22</v>
      </c>
      <c r="L88" s="1" t="s">
        <v>74</v>
      </c>
      <c r="M88" s="1" t="s">
        <v>35</v>
      </c>
      <c r="N88" s="1" t="s">
        <v>39</v>
      </c>
      <c r="O88" s="1" t="s">
        <v>39</v>
      </c>
      <c r="P88" s="1" t="s">
        <v>29</v>
      </c>
      <c r="Q88" s="1" t="s">
        <v>38</v>
      </c>
      <c r="R88" s="1" t="s">
        <v>70</v>
      </c>
      <c r="S88" s="1" t="s">
        <v>38</v>
      </c>
    </row>
    <row r="89" spans="1:19" x14ac:dyDescent="0.3">
      <c r="A89">
        <v>1967</v>
      </c>
      <c r="B89">
        <v>-0.08</v>
      </c>
      <c r="C89">
        <v>-0.2</v>
      </c>
      <c r="D89" s="1" t="s">
        <v>40</v>
      </c>
      <c r="E89" s="1" t="s">
        <v>37</v>
      </c>
      <c r="F89" s="1" t="s">
        <v>100</v>
      </c>
      <c r="G89" s="1" t="s">
        <v>19</v>
      </c>
      <c r="H89" s="1" t="s">
        <v>67</v>
      </c>
      <c r="I89" s="1" t="s">
        <v>34</v>
      </c>
      <c r="J89" s="1" t="s">
        <v>39</v>
      </c>
      <c r="K89" s="1" t="s">
        <v>43</v>
      </c>
      <c r="L89" s="1" t="s">
        <v>37</v>
      </c>
      <c r="M89" s="1" t="s">
        <v>37</v>
      </c>
      <c r="N89" s="1" t="s">
        <v>35</v>
      </c>
      <c r="O89" s="1" t="s">
        <v>35</v>
      </c>
      <c r="P89" s="1" t="s">
        <v>29</v>
      </c>
      <c r="Q89" s="1" t="s">
        <v>31</v>
      </c>
      <c r="R89" s="1" t="s">
        <v>35</v>
      </c>
      <c r="S89" s="1" t="s">
        <v>74</v>
      </c>
    </row>
    <row r="90" spans="1:19" x14ac:dyDescent="0.3">
      <c r="A90">
        <v>1968</v>
      </c>
      <c r="B90">
        <v>-0.25</v>
      </c>
      <c r="C90">
        <v>-0.14000000000000001</v>
      </c>
      <c r="D90" s="1" t="s">
        <v>110</v>
      </c>
      <c r="E90" s="1" t="s">
        <v>39</v>
      </c>
      <c r="F90" s="1" t="s">
        <v>36</v>
      </c>
      <c r="G90" s="1" t="s">
        <v>23</v>
      </c>
      <c r="H90" s="1" t="s">
        <v>24</v>
      </c>
      <c r="I90" s="1" t="s">
        <v>23</v>
      </c>
      <c r="J90" s="1" t="s">
        <v>21</v>
      </c>
      <c r="K90" s="1" t="s">
        <v>43</v>
      </c>
      <c r="L90" s="1" t="s">
        <v>37</v>
      </c>
      <c r="M90" s="1" t="s">
        <v>36</v>
      </c>
      <c r="N90" s="1" t="s">
        <v>19</v>
      </c>
      <c r="O90" s="1" t="s">
        <v>38</v>
      </c>
      <c r="P90" s="1" t="s">
        <v>20</v>
      </c>
      <c r="Q90" s="1" t="s">
        <v>70</v>
      </c>
      <c r="R90" s="1" t="s">
        <v>29</v>
      </c>
      <c r="S90" s="1" t="s">
        <v>37</v>
      </c>
    </row>
    <row r="91" spans="1:19" x14ac:dyDescent="0.3">
      <c r="A91">
        <v>1969</v>
      </c>
      <c r="B91">
        <v>-0.11</v>
      </c>
      <c r="C91">
        <v>-0.18</v>
      </c>
      <c r="D91" s="1" t="s">
        <v>34</v>
      </c>
      <c r="E91" s="1" t="s">
        <v>102</v>
      </c>
      <c r="F91" s="1" t="s">
        <v>95</v>
      </c>
      <c r="G91" s="1" t="s">
        <v>31</v>
      </c>
      <c r="H91" s="1" t="s">
        <v>72</v>
      </c>
      <c r="I91" s="1" t="s">
        <v>31</v>
      </c>
      <c r="J91" s="1" t="s">
        <v>43</v>
      </c>
      <c r="K91" s="1" t="s">
        <v>69</v>
      </c>
      <c r="L91" s="1" t="s">
        <v>100</v>
      </c>
      <c r="M91" s="1" t="s">
        <v>111</v>
      </c>
      <c r="N91" s="1" t="s">
        <v>40</v>
      </c>
      <c r="O91" s="1" t="s">
        <v>67</v>
      </c>
      <c r="P91" s="1" t="s">
        <v>36</v>
      </c>
      <c r="Q91" s="1" t="s">
        <v>100</v>
      </c>
      <c r="R91" s="1" t="s">
        <v>34</v>
      </c>
      <c r="S91" s="1" t="s">
        <v>69</v>
      </c>
    </row>
    <row r="92" spans="1:19" x14ac:dyDescent="0.3">
      <c r="A92">
        <v>1970</v>
      </c>
      <c r="B92">
        <v>0.08</v>
      </c>
      <c r="C92">
        <v>0.22</v>
      </c>
      <c r="D92" s="1" t="s">
        <v>32</v>
      </c>
      <c r="E92" s="1" t="s">
        <v>40</v>
      </c>
      <c r="F92" s="1" t="s">
        <v>72</v>
      </c>
      <c r="G92" s="1" t="s">
        <v>68</v>
      </c>
      <c r="H92" s="1" t="s">
        <v>34</v>
      </c>
      <c r="I92" s="1" t="s">
        <v>29</v>
      </c>
      <c r="J92" s="1" t="s">
        <v>100</v>
      </c>
      <c r="K92" s="1" t="s">
        <v>96</v>
      </c>
      <c r="L92" s="1" t="s">
        <v>67</v>
      </c>
      <c r="M92" s="1" t="s">
        <v>45</v>
      </c>
      <c r="N92" s="1" t="s">
        <v>96</v>
      </c>
      <c r="O92" s="1" t="s">
        <v>32</v>
      </c>
      <c r="P92" s="1" t="s">
        <v>95</v>
      </c>
      <c r="Q92" s="1" t="s">
        <v>96</v>
      </c>
      <c r="R92" s="1" t="s">
        <v>72</v>
      </c>
      <c r="S92" s="1" t="s">
        <v>40</v>
      </c>
    </row>
    <row r="93" spans="1:19" x14ac:dyDescent="0.3">
      <c r="A93">
        <v>1971</v>
      </c>
      <c r="B93">
        <v>-0.02</v>
      </c>
      <c r="C93">
        <v>-0.16</v>
      </c>
      <c r="D93" s="1" t="s">
        <v>30</v>
      </c>
      <c r="E93" s="1" t="s">
        <v>38</v>
      </c>
      <c r="F93" s="1" t="s">
        <v>37</v>
      </c>
      <c r="G93" s="1" t="s">
        <v>22</v>
      </c>
      <c r="H93" s="1" t="s">
        <v>19</v>
      </c>
      <c r="I93" s="1" t="s">
        <v>74</v>
      </c>
      <c r="J93" s="1" t="s">
        <v>39</v>
      </c>
      <c r="K93" s="1" t="s">
        <v>72</v>
      </c>
      <c r="L93" s="1" t="s">
        <v>38</v>
      </c>
      <c r="M93" s="1" t="s">
        <v>19</v>
      </c>
      <c r="N93" s="1" t="s">
        <v>19</v>
      </c>
      <c r="O93" s="1" t="s">
        <v>23</v>
      </c>
      <c r="P93" s="1" t="s">
        <v>29</v>
      </c>
      <c r="Q93" s="1" t="s">
        <v>29</v>
      </c>
      <c r="R93" s="1" t="s">
        <v>19</v>
      </c>
      <c r="S93" s="1" t="s">
        <v>39</v>
      </c>
    </row>
    <row r="94" spans="1:19" x14ac:dyDescent="0.3">
      <c r="A94">
        <v>1972</v>
      </c>
      <c r="B94">
        <v>-0.22</v>
      </c>
      <c r="C94">
        <v>-0.18</v>
      </c>
      <c r="D94" s="1" t="s">
        <v>67</v>
      </c>
      <c r="E94" s="1" t="s">
        <v>70</v>
      </c>
      <c r="F94" s="1" t="s">
        <v>68</v>
      </c>
      <c r="G94" s="1" t="s">
        <v>31</v>
      </c>
      <c r="H94" s="1" t="s">
        <v>34</v>
      </c>
      <c r="I94" s="1" t="s">
        <v>101</v>
      </c>
      <c r="J94" s="1" t="s">
        <v>67</v>
      </c>
      <c r="K94" s="1" t="s">
        <v>98</v>
      </c>
      <c r="L94" s="1" t="s">
        <v>67</v>
      </c>
      <c r="M94" s="1" t="s">
        <v>95</v>
      </c>
      <c r="N94" s="1" t="s">
        <v>34</v>
      </c>
      <c r="O94" s="1" t="s">
        <v>74</v>
      </c>
      <c r="P94" s="1" t="s">
        <v>27</v>
      </c>
      <c r="Q94" s="1" t="s">
        <v>70</v>
      </c>
      <c r="R94" s="1" t="s">
        <v>33</v>
      </c>
      <c r="S94" s="1" t="s">
        <v>31</v>
      </c>
    </row>
    <row r="95" spans="1:19" x14ac:dyDescent="0.3">
      <c r="A95">
        <v>1973</v>
      </c>
      <c r="B95">
        <v>0.28999999999999998</v>
      </c>
      <c r="C95">
        <v>0.32</v>
      </c>
      <c r="D95" s="1" t="s">
        <v>116</v>
      </c>
      <c r="E95" s="1" t="s">
        <v>109</v>
      </c>
      <c r="F95" s="1" t="s">
        <v>107</v>
      </c>
      <c r="G95" s="1" t="s">
        <v>108</v>
      </c>
      <c r="H95" s="1" t="s">
        <v>75</v>
      </c>
      <c r="I95" s="1" t="s">
        <v>40</v>
      </c>
      <c r="J95" s="1" t="s">
        <v>43</v>
      </c>
      <c r="K95" s="1" t="s">
        <v>69</v>
      </c>
      <c r="L95" s="1" t="s">
        <v>40</v>
      </c>
      <c r="M95" s="1" t="s">
        <v>38</v>
      </c>
      <c r="N95" s="1" t="s">
        <v>101</v>
      </c>
      <c r="O95" s="1" t="s">
        <v>95</v>
      </c>
      <c r="P95" s="1" t="s">
        <v>112</v>
      </c>
      <c r="Q95" s="1" t="s">
        <v>112</v>
      </c>
      <c r="R95" s="1" t="s">
        <v>100</v>
      </c>
      <c r="S95" s="1" t="s">
        <v>98</v>
      </c>
    </row>
    <row r="96" spans="1:19" x14ac:dyDescent="0.3">
      <c r="A96">
        <v>1974</v>
      </c>
      <c r="B96">
        <v>-0.1</v>
      </c>
      <c r="C96">
        <v>-0.27</v>
      </c>
      <c r="D96" s="1" t="s">
        <v>37</v>
      </c>
      <c r="E96" s="1" t="s">
        <v>44</v>
      </c>
      <c r="F96" s="1" t="s">
        <v>72</v>
      </c>
      <c r="G96" s="1" t="s">
        <v>37</v>
      </c>
      <c r="H96" s="1" t="s">
        <v>68</v>
      </c>
      <c r="I96" s="1" t="s">
        <v>94</v>
      </c>
      <c r="J96" s="1" t="s">
        <v>19</v>
      </c>
      <c r="K96" s="1" t="s">
        <v>39</v>
      </c>
      <c r="L96" s="1" t="s">
        <v>19</v>
      </c>
      <c r="M96" s="1" t="s">
        <v>19</v>
      </c>
      <c r="N96" s="1" t="s">
        <v>38</v>
      </c>
      <c r="O96" s="1" t="s">
        <v>38</v>
      </c>
      <c r="P96" s="1" t="s">
        <v>36</v>
      </c>
      <c r="Q96" s="1" t="s">
        <v>38</v>
      </c>
      <c r="R96" s="1" t="s">
        <v>34</v>
      </c>
      <c r="S96" s="1" t="s">
        <v>38</v>
      </c>
    </row>
    <row r="97" spans="1:19" x14ac:dyDescent="0.3">
      <c r="A97">
        <v>1975</v>
      </c>
      <c r="B97">
        <v>0.1</v>
      </c>
      <c r="C97">
        <v>0.08</v>
      </c>
      <c r="D97" s="1" t="s">
        <v>75</v>
      </c>
      <c r="E97" s="1" t="s">
        <v>31</v>
      </c>
      <c r="F97" s="1" t="s">
        <v>101</v>
      </c>
      <c r="G97" s="1" t="s">
        <v>74</v>
      </c>
      <c r="H97" s="1" t="s">
        <v>74</v>
      </c>
      <c r="I97" s="1" t="s">
        <v>22</v>
      </c>
      <c r="J97" s="1" t="s">
        <v>68</v>
      </c>
      <c r="K97" s="1" t="s">
        <v>44</v>
      </c>
      <c r="L97" s="1" t="s">
        <v>22</v>
      </c>
      <c r="M97" s="1" t="s">
        <v>22</v>
      </c>
      <c r="N97" s="1" t="s">
        <v>74</v>
      </c>
      <c r="O97" s="1" t="s">
        <v>74</v>
      </c>
      <c r="P97" s="1" t="s">
        <v>96</v>
      </c>
      <c r="Q97" s="1" t="s">
        <v>94</v>
      </c>
      <c r="R97" s="1" t="s">
        <v>39</v>
      </c>
      <c r="S97" s="1" t="s">
        <v>29</v>
      </c>
    </row>
    <row r="98" spans="1:19" x14ac:dyDescent="0.3">
      <c r="A98">
        <v>1976</v>
      </c>
      <c r="B98">
        <v>-0.03</v>
      </c>
      <c r="C98">
        <v>-0.06</v>
      </c>
      <c r="D98" s="1" t="s">
        <v>66</v>
      </c>
      <c r="E98" s="1" t="s">
        <v>38</v>
      </c>
      <c r="F98" s="1" t="s">
        <v>26</v>
      </c>
      <c r="G98" s="1" t="s">
        <v>45</v>
      </c>
      <c r="H98" s="1" t="s">
        <v>29</v>
      </c>
      <c r="I98" s="1" t="s">
        <v>45</v>
      </c>
      <c r="J98" s="1" t="s">
        <v>39</v>
      </c>
      <c r="K98" s="1" t="s">
        <v>50</v>
      </c>
      <c r="L98" s="1" t="s">
        <v>39</v>
      </c>
      <c r="M98" s="1" t="s">
        <v>94</v>
      </c>
      <c r="N98" s="1" t="s">
        <v>29</v>
      </c>
      <c r="O98" s="1" t="s">
        <v>45</v>
      </c>
      <c r="P98" s="1" t="s">
        <v>23</v>
      </c>
      <c r="Q98" s="1" t="s">
        <v>27</v>
      </c>
      <c r="R98" s="1" t="s">
        <v>44</v>
      </c>
      <c r="S98" s="1" t="s">
        <v>45</v>
      </c>
    </row>
    <row r="99" spans="1:19" x14ac:dyDescent="0.3">
      <c r="A99">
        <v>1977</v>
      </c>
      <c r="B99">
        <v>0.18</v>
      </c>
      <c r="C99">
        <v>0.23</v>
      </c>
      <c r="D99" s="1" t="s">
        <v>115</v>
      </c>
      <c r="E99" s="1" t="s">
        <v>112</v>
      </c>
      <c r="F99" s="1" t="s">
        <v>117</v>
      </c>
      <c r="G99" s="1" t="s">
        <v>109</v>
      </c>
      <c r="H99" s="1" t="s">
        <v>110</v>
      </c>
      <c r="I99" s="1" t="s">
        <v>95</v>
      </c>
      <c r="J99" s="1" t="s">
        <v>67</v>
      </c>
      <c r="K99" s="1" t="s">
        <v>96</v>
      </c>
      <c r="L99" s="1" t="s">
        <v>101</v>
      </c>
      <c r="M99" s="1" t="s">
        <v>96</v>
      </c>
      <c r="N99" s="1" t="s">
        <v>95</v>
      </c>
      <c r="O99" s="1" t="s">
        <v>108</v>
      </c>
      <c r="P99" s="1" t="s">
        <v>102</v>
      </c>
      <c r="Q99" s="1" t="s">
        <v>113</v>
      </c>
      <c r="R99" s="1" t="s">
        <v>105</v>
      </c>
      <c r="S99" s="1" t="s">
        <v>33</v>
      </c>
    </row>
    <row r="100" spans="1:19" x14ac:dyDescent="0.3">
      <c r="A100">
        <v>1978</v>
      </c>
      <c r="B100">
        <v>0.06</v>
      </c>
      <c r="C100">
        <v>0.1</v>
      </c>
      <c r="D100" s="1" t="s">
        <v>108</v>
      </c>
      <c r="E100" s="1" t="s">
        <v>102</v>
      </c>
      <c r="F100" s="1" t="s">
        <v>43</v>
      </c>
      <c r="G100" s="1" t="s">
        <v>74</v>
      </c>
      <c r="H100" s="1" t="s">
        <v>31</v>
      </c>
      <c r="I100" s="1" t="s">
        <v>24</v>
      </c>
      <c r="J100" s="1" t="s">
        <v>32</v>
      </c>
      <c r="K100" s="1" t="s">
        <v>96</v>
      </c>
      <c r="L100" s="1" t="s">
        <v>104</v>
      </c>
      <c r="M100" s="1" t="s">
        <v>98</v>
      </c>
      <c r="N100" s="1" t="s">
        <v>33</v>
      </c>
      <c r="O100" s="1" t="s">
        <v>32</v>
      </c>
      <c r="P100" s="1" t="s">
        <v>33</v>
      </c>
      <c r="Q100" s="1" t="s">
        <v>97</v>
      </c>
      <c r="R100" s="1" t="s">
        <v>72</v>
      </c>
      <c r="S100" s="1" t="s">
        <v>98</v>
      </c>
    </row>
    <row r="101" spans="1:19" x14ac:dyDescent="0.3">
      <c r="A101">
        <v>1979</v>
      </c>
      <c r="B101">
        <v>0.08</v>
      </c>
      <c r="C101">
        <v>-0.1</v>
      </c>
      <c r="D101" s="1" t="s">
        <v>108</v>
      </c>
      <c r="E101" s="1" t="s">
        <v>97</v>
      </c>
      <c r="F101" s="1" t="s">
        <v>31</v>
      </c>
      <c r="G101" s="1" t="s">
        <v>104</v>
      </c>
      <c r="H101" s="1" t="s">
        <v>31</v>
      </c>
      <c r="I101" s="1" t="s">
        <v>102</v>
      </c>
      <c r="J101" s="1" t="s">
        <v>115</v>
      </c>
      <c r="K101" s="1" t="s">
        <v>112</v>
      </c>
      <c r="L101" s="1" t="s">
        <v>113</v>
      </c>
      <c r="M101" s="1" t="s">
        <v>118</v>
      </c>
      <c r="N101" s="1" t="s">
        <v>101</v>
      </c>
      <c r="O101" s="1" t="s">
        <v>75</v>
      </c>
      <c r="P101" s="1" t="s">
        <v>67</v>
      </c>
      <c r="Q101" s="1" t="s">
        <v>75</v>
      </c>
      <c r="R101" s="1" t="s">
        <v>94</v>
      </c>
      <c r="S101" s="1" t="s">
        <v>112</v>
      </c>
    </row>
    <row r="102" spans="1:19" x14ac:dyDescent="0.3">
      <c r="A102">
        <v>1980</v>
      </c>
      <c r="B102">
        <v>0.3</v>
      </c>
      <c r="C102">
        <v>0.4</v>
      </c>
      <c r="D102" s="1" t="s">
        <v>119</v>
      </c>
      <c r="E102" s="1" t="s">
        <v>119</v>
      </c>
      <c r="F102" s="1" t="s">
        <v>106</v>
      </c>
      <c r="G102" s="1" t="s">
        <v>110</v>
      </c>
      <c r="H102" s="1" t="s">
        <v>105</v>
      </c>
      <c r="I102" s="1" t="s">
        <v>95</v>
      </c>
      <c r="J102" s="1" t="s">
        <v>110</v>
      </c>
      <c r="K102" s="1" t="s">
        <v>75</v>
      </c>
      <c r="L102" s="1" t="s">
        <v>119</v>
      </c>
      <c r="M102" s="1" t="s">
        <v>105</v>
      </c>
      <c r="N102" s="1" t="s">
        <v>112</v>
      </c>
      <c r="O102" s="1" t="s">
        <v>113</v>
      </c>
      <c r="P102" s="1" t="s">
        <v>120</v>
      </c>
      <c r="Q102" s="1" t="s">
        <v>103</v>
      </c>
      <c r="R102" s="1" t="s">
        <v>110</v>
      </c>
      <c r="S102" s="1" t="s">
        <v>114</v>
      </c>
    </row>
    <row r="103" spans="1:19" x14ac:dyDescent="0.3">
      <c r="A103">
        <v>1981</v>
      </c>
      <c r="B103">
        <v>0.53</v>
      </c>
      <c r="C103">
        <v>0.42</v>
      </c>
      <c r="D103" s="1" t="s">
        <v>118</v>
      </c>
      <c r="E103" s="1" t="s">
        <v>103</v>
      </c>
      <c r="F103" s="1" t="s">
        <v>115</v>
      </c>
      <c r="G103" s="1" t="s">
        <v>116</v>
      </c>
      <c r="H103" s="1" t="s">
        <v>103</v>
      </c>
      <c r="I103" s="1" t="s">
        <v>106</v>
      </c>
      <c r="J103" s="1" t="s">
        <v>97</v>
      </c>
      <c r="K103" s="1" t="s">
        <v>100</v>
      </c>
      <c r="L103" s="1" t="s">
        <v>107</v>
      </c>
      <c r="M103" s="1" t="s">
        <v>121</v>
      </c>
      <c r="N103" s="1" t="s">
        <v>103</v>
      </c>
      <c r="O103" s="1" t="s">
        <v>122</v>
      </c>
      <c r="P103" s="1" t="s">
        <v>120</v>
      </c>
      <c r="Q103" s="1" t="s">
        <v>106</v>
      </c>
      <c r="R103" s="1" t="s">
        <v>103</v>
      </c>
      <c r="S103" s="1" t="s">
        <v>102</v>
      </c>
    </row>
    <row r="104" spans="1:19" x14ac:dyDescent="0.3">
      <c r="A104">
        <v>1982</v>
      </c>
      <c r="B104">
        <v>0.05</v>
      </c>
      <c r="C104">
        <v>0.16</v>
      </c>
      <c r="D104" s="1" t="s">
        <v>96</v>
      </c>
      <c r="E104" s="1" t="s">
        <v>97</v>
      </c>
      <c r="F104" s="1" t="s">
        <v>95</v>
      </c>
      <c r="G104" s="1" t="s">
        <v>32</v>
      </c>
      <c r="H104" s="1" t="s">
        <v>97</v>
      </c>
      <c r="I104" s="1" t="s">
        <v>31</v>
      </c>
      <c r="J104" s="1" t="s">
        <v>104</v>
      </c>
      <c r="K104" s="1" t="s">
        <v>75</v>
      </c>
      <c r="L104" s="1" t="s">
        <v>95</v>
      </c>
      <c r="M104" s="1" t="s">
        <v>123</v>
      </c>
      <c r="N104" s="1" t="s">
        <v>104</v>
      </c>
      <c r="O104" s="1" t="s">
        <v>104</v>
      </c>
      <c r="P104" s="1" t="s">
        <v>114</v>
      </c>
      <c r="Q104" s="1" t="s">
        <v>100</v>
      </c>
      <c r="R104" s="1" t="s">
        <v>98</v>
      </c>
      <c r="S104" s="1" t="s">
        <v>97</v>
      </c>
    </row>
    <row r="105" spans="1:19" x14ac:dyDescent="0.3">
      <c r="A105">
        <v>1983</v>
      </c>
      <c r="B105">
        <v>0.53</v>
      </c>
      <c r="C105">
        <v>0.43</v>
      </c>
      <c r="D105" s="1" t="s">
        <v>124</v>
      </c>
      <c r="E105" s="1" t="s">
        <v>113</v>
      </c>
      <c r="F105" s="1" t="s">
        <v>125</v>
      </c>
      <c r="G105" s="1" t="s">
        <v>107</v>
      </c>
      <c r="H105" s="1" t="s">
        <v>95</v>
      </c>
      <c r="I105" s="1" t="s">
        <v>126</v>
      </c>
      <c r="J105" s="1" t="s">
        <v>127</v>
      </c>
      <c r="K105" s="1" t="s">
        <v>102</v>
      </c>
      <c r="L105" s="1" t="s">
        <v>119</v>
      </c>
      <c r="M105" s="1" t="s">
        <v>102</v>
      </c>
      <c r="N105" s="1" t="s">
        <v>122</v>
      </c>
      <c r="O105" s="1" t="s">
        <v>125</v>
      </c>
      <c r="P105" s="1" t="s">
        <v>128</v>
      </c>
      <c r="Q105" s="1" t="s">
        <v>125</v>
      </c>
      <c r="R105" s="1" t="s">
        <v>115</v>
      </c>
      <c r="S105" s="1" t="s">
        <v>113</v>
      </c>
    </row>
    <row r="106" spans="1:19" x14ac:dyDescent="0.3">
      <c r="A106">
        <v>1984</v>
      </c>
      <c r="B106">
        <v>0.31</v>
      </c>
      <c r="C106">
        <v>0.14000000000000001</v>
      </c>
      <c r="D106" s="1" t="s">
        <v>112</v>
      </c>
      <c r="E106" s="1" t="s">
        <v>32</v>
      </c>
      <c r="F106" s="1" t="s">
        <v>117</v>
      </c>
      <c r="G106" s="1" t="s">
        <v>67</v>
      </c>
      <c r="H106" s="1" t="s">
        <v>108</v>
      </c>
      <c r="I106" s="1" t="s">
        <v>108</v>
      </c>
      <c r="J106" s="1" t="s">
        <v>114</v>
      </c>
      <c r="K106" s="1" t="s">
        <v>104</v>
      </c>
      <c r="L106" s="1" t="s">
        <v>33</v>
      </c>
      <c r="M106" s="1" t="s">
        <v>72</v>
      </c>
      <c r="N106" s="1" t="s">
        <v>101</v>
      </c>
      <c r="O106" s="1" t="s">
        <v>102</v>
      </c>
      <c r="P106" s="1" t="s">
        <v>114</v>
      </c>
      <c r="Q106" s="1" t="s">
        <v>105</v>
      </c>
      <c r="R106" s="1" t="s">
        <v>104</v>
      </c>
      <c r="S106" s="1" t="s">
        <v>104</v>
      </c>
    </row>
    <row r="107" spans="1:19" x14ac:dyDescent="0.3">
      <c r="A107">
        <v>1985</v>
      </c>
      <c r="B107">
        <v>0.22</v>
      </c>
      <c r="C107">
        <v>-0.04</v>
      </c>
      <c r="D107" s="1" t="s">
        <v>102</v>
      </c>
      <c r="E107" s="1" t="s">
        <v>100</v>
      </c>
      <c r="F107" s="1" t="s">
        <v>97</v>
      </c>
      <c r="G107" s="1" t="s">
        <v>97</v>
      </c>
      <c r="H107" s="1" t="s">
        <v>31</v>
      </c>
      <c r="I107" s="1" t="s">
        <v>102</v>
      </c>
      <c r="J107" s="1" t="s">
        <v>75</v>
      </c>
      <c r="K107" s="1" t="s">
        <v>100</v>
      </c>
      <c r="L107" s="1" t="s">
        <v>40</v>
      </c>
      <c r="M107" s="1" t="s">
        <v>104</v>
      </c>
      <c r="N107" s="1" t="s">
        <v>100</v>
      </c>
      <c r="O107" s="1" t="s">
        <v>69</v>
      </c>
      <c r="P107" s="1" t="s">
        <v>40</v>
      </c>
      <c r="Q107" s="1" t="s">
        <v>97</v>
      </c>
      <c r="R107" s="1" t="s">
        <v>100</v>
      </c>
      <c r="S107" s="1" t="s">
        <v>69</v>
      </c>
    </row>
    <row r="108" spans="1:19" x14ac:dyDescent="0.3">
      <c r="A108">
        <v>1986</v>
      </c>
      <c r="B108">
        <v>0.26</v>
      </c>
      <c r="C108">
        <v>0.37</v>
      </c>
      <c r="D108" s="1" t="s">
        <v>119</v>
      </c>
      <c r="E108" s="1" t="s">
        <v>105</v>
      </c>
      <c r="F108" s="1" t="s">
        <v>114</v>
      </c>
      <c r="G108" s="1" t="s">
        <v>100</v>
      </c>
      <c r="H108" s="1" t="s">
        <v>94</v>
      </c>
      <c r="I108" s="1" t="s">
        <v>101</v>
      </c>
      <c r="J108" s="1" t="s">
        <v>96</v>
      </c>
      <c r="K108" s="1" t="s">
        <v>101</v>
      </c>
      <c r="L108" s="1" t="s">
        <v>69</v>
      </c>
      <c r="M108" s="1" t="s">
        <v>75</v>
      </c>
      <c r="N108" s="1" t="s">
        <v>95</v>
      </c>
      <c r="O108" s="1" t="s">
        <v>95</v>
      </c>
      <c r="P108" s="1" t="s">
        <v>112</v>
      </c>
      <c r="Q108" s="1" t="s">
        <v>115</v>
      </c>
      <c r="R108" s="1" t="s">
        <v>75</v>
      </c>
      <c r="S108" s="1" t="s">
        <v>69</v>
      </c>
    </row>
    <row r="109" spans="1:19" x14ac:dyDescent="0.3">
      <c r="A109">
        <v>1987</v>
      </c>
      <c r="B109">
        <v>0.32</v>
      </c>
      <c r="C109">
        <v>0.43</v>
      </c>
      <c r="D109" s="1" t="s">
        <v>108</v>
      </c>
      <c r="E109" s="1" t="s">
        <v>115</v>
      </c>
      <c r="F109" s="1" t="s">
        <v>112</v>
      </c>
      <c r="G109" s="1" t="s">
        <v>106</v>
      </c>
      <c r="H109" s="1" t="s">
        <v>121</v>
      </c>
      <c r="I109" s="1" t="s">
        <v>115</v>
      </c>
      <c r="J109" s="1" t="s">
        <v>106</v>
      </c>
      <c r="K109" s="1" t="s">
        <v>117</v>
      </c>
      <c r="L109" s="1" t="s">
        <v>116</v>
      </c>
      <c r="M109" s="1" t="s">
        <v>128</v>
      </c>
      <c r="N109" s="1" t="s">
        <v>103</v>
      </c>
      <c r="O109" s="1" t="s">
        <v>119</v>
      </c>
      <c r="P109" s="1" t="s">
        <v>116</v>
      </c>
      <c r="Q109" s="1" t="s">
        <v>107</v>
      </c>
      <c r="R109" s="1" t="s">
        <v>117</v>
      </c>
      <c r="S109" s="1" t="s">
        <v>103</v>
      </c>
    </row>
    <row r="110" spans="1:19" x14ac:dyDescent="0.3">
      <c r="A110">
        <v>1988</v>
      </c>
      <c r="B110">
        <v>0.56999999999999995</v>
      </c>
      <c r="C110">
        <v>0.44</v>
      </c>
      <c r="D110" s="1" t="s">
        <v>129</v>
      </c>
      <c r="E110" s="1" t="s">
        <v>123</v>
      </c>
      <c r="F110" s="1" t="s">
        <v>99</v>
      </c>
      <c r="G110" s="1" t="s">
        <v>130</v>
      </c>
      <c r="H110" s="1" t="s">
        <v>117</v>
      </c>
      <c r="I110" s="1" t="s">
        <v>120</v>
      </c>
      <c r="J110" s="1" t="s">
        <v>127</v>
      </c>
      <c r="K110" s="1" t="s">
        <v>131</v>
      </c>
      <c r="L110" s="1" t="s">
        <v>100</v>
      </c>
      <c r="M110" s="1" t="s">
        <v>116</v>
      </c>
      <c r="N110" s="1" t="s">
        <v>120</v>
      </c>
      <c r="O110" s="1" t="s">
        <v>130</v>
      </c>
      <c r="P110" s="1" t="s">
        <v>132</v>
      </c>
      <c r="Q110" s="1" t="s">
        <v>128</v>
      </c>
      <c r="R110" s="1" t="s">
        <v>127</v>
      </c>
      <c r="S110" s="1" t="s">
        <v>116</v>
      </c>
    </row>
    <row r="111" spans="1:19" x14ac:dyDescent="0.3">
      <c r="A111">
        <v>1989</v>
      </c>
      <c r="B111">
        <v>0.12</v>
      </c>
      <c r="C111">
        <v>0.3</v>
      </c>
      <c r="D111" s="1" t="s">
        <v>126</v>
      </c>
      <c r="E111" s="1" t="s">
        <v>116</v>
      </c>
      <c r="F111" s="1" t="s">
        <v>102</v>
      </c>
      <c r="G111" s="1" t="s">
        <v>102</v>
      </c>
      <c r="H111" s="1" t="s">
        <v>125</v>
      </c>
      <c r="I111" s="1" t="s">
        <v>117</v>
      </c>
      <c r="J111" s="1" t="s">
        <v>106</v>
      </c>
      <c r="K111" s="1" t="s">
        <v>116</v>
      </c>
      <c r="L111" s="1" t="s">
        <v>108</v>
      </c>
      <c r="M111" s="1" t="s">
        <v>127</v>
      </c>
      <c r="N111" s="1" t="s">
        <v>113</v>
      </c>
      <c r="O111" s="1" t="s">
        <v>109</v>
      </c>
      <c r="P111" s="1" t="s">
        <v>111</v>
      </c>
      <c r="Q111" s="1" t="s">
        <v>113</v>
      </c>
      <c r="R111" s="1" t="s">
        <v>113</v>
      </c>
      <c r="S111" s="1" t="s">
        <v>113</v>
      </c>
    </row>
    <row r="112" spans="1:19" x14ac:dyDescent="0.3">
      <c r="A112">
        <v>1990</v>
      </c>
      <c r="B112">
        <v>0.41</v>
      </c>
      <c r="C112">
        <v>0.44</v>
      </c>
      <c r="D112" s="1" t="s">
        <v>133</v>
      </c>
      <c r="E112" s="1" t="s">
        <v>134</v>
      </c>
      <c r="F112" s="1" t="s">
        <v>128</v>
      </c>
      <c r="G112" s="1" t="s">
        <v>131</v>
      </c>
      <c r="H112" s="1" t="s">
        <v>128</v>
      </c>
      <c r="I112" s="1" t="s">
        <v>125</v>
      </c>
      <c r="J112" s="1" t="s">
        <v>107</v>
      </c>
      <c r="K112" s="1" t="s">
        <v>135</v>
      </c>
      <c r="L112" s="1" t="s">
        <v>136</v>
      </c>
      <c r="M112" s="1" t="s">
        <v>121</v>
      </c>
      <c r="N112" s="1" t="s">
        <v>135</v>
      </c>
      <c r="O112" s="1" t="s">
        <v>135</v>
      </c>
      <c r="P112" s="1" t="s">
        <v>121</v>
      </c>
      <c r="Q112" s="1" t="s">
        <v>137</v>
      </c>
      <c r="R112" s="1" t="s">
        <v>120</v>
      </c>
      <c r="S112" s="1" t="s">
        <v>131</v>
      </c>
    </row>
    <row r="113" spans="1:19" x14ac:dyDescent="0.3">
      <c r="A113">
        <v>1991</v>
      </c>
      <c r="B113">
        <v>0.43</v>
      </c>
      <c r="C113">
        <v>0.5</v>
      </c>
      <c r="D113" s="1" t="s">
        <v>126</v>
      </c>
      <c r="E113" s="1" t="s">
        <v>138</v>
      </c>
      <c r="F113" s="1" t="s">
        <v>106</v>
      </c>
      <c r="G113" s="1" t="s">
        <v>139</v>
      </c>
      <c r="H113" s="1" t="s">
        <v>118</v>
      </c>
      <c r="I113" s="1" t="s">
        <v>120</v>
      </c>
      <c r="J113" s="1" t="s">
        <v>99</v>
      </c>
      <c r="K113" s="1" t="s">
        <v>116</v>
      </c>
      <c r="L113" s="1" t="s">
        <v>119</v>
      </c>
      <c r="M113" s="1" t="s">
        <v>103</v>
      </c>
      <c r="N113" s="1" t="s">
        <v>121</v>
      </c>
      <c r="O113" s="1" t="s">
        <v>124</v>
      </c>
      <c r="P113" s="1" t="s">
        <v>135</v>
      </c>
      <c r="Q113" s="1" t="s">
        <v>130</v>
      </c>
      <c r="R113" s="1" t="s">
        <v>136</v>
      </c>
      <c r="S113" s="1" t="s">
        <v>125</v>
      </c>
    </row>
    <row r="114" spans="1:19" x14ac:dyDescent="0.3">
      <c r="A114">
        <v>1992</v>
      </c>
      <c r="B114">
        <v>0.48</v>
      </c>
      <c r="C114">
        <v>0.41</v>
      </c>
      <c r="D114" s="1" t="s">
        <v>118</v>
      </c>
      <c r="E114" s="1" t="s">
        <v>109</v>
      </c>
      <c r="F114" s="1" t="s">
        <v>103</v>
      </c>
      <c r="G114" s="1" t="s">
        <v>112</v>
      </c>
      <c r="H114" s="1" t="s">
        <v>43</v>
      </c>
      <c r="I114" s="1" t="s">
        <v>98</v>
      </c>
      <c r="J114" s="1" t="s">
        <v>70</v>
      </c>
      <c r="K114" s="1" t="s">
        <v>33</v>
      </c>
      <c r="L114" s="1" t="s">
        <v>96</v>
      </c>
      <c r="M114" s="1" t="s">
        <v>114</v>
      </c>
      <c r="N114" s="1" t="s">
        <v>105</v>
      </c>
      <c r="O114" s="1" t="s">
        <v>107</v>
      </c>
      <c r="P114" s="1" t="s">
        <v>130</v>
      </c>
      <c r="Q114" s="1" t="s">
        <v>126</v>
      </c>
      <c r="R114" s="1" t="s">
        <v>104</v>
      </c>
      <c r="S114" s="1" t="s">
        <v>96</v>
      </c>
    </row>
    <row r="115" spans="1:19" x14ac:dyDescent="0.3">
      <c r="A115">
        <v>1993</v>
      </c>
      <c r="B115">
        <v>0.35</v>
      </c>
      <c r="C115">
        <v>0.37</v>
      </c>
      <c r="D115" s="1" t="s">
        <v>126</v>
      </c>
      <c r="E115" s="1" t="s">
        <v>113</v>
      </c>
      <c r="F115" s="1" t="s">
        <v>116</v>
      </c>
      <c r="G115" s="1" t="s">
        <v>107</v>
      </c>
      <c r="H115" s="1" t="s">
        <v>115</v>
      </c>
      <c r="I115" s="1" t="s">
        <v>94</v>
      </c>
      <c r="J115" s="1" t="s">
        <v>100</v>
      </c>
      <c r="K115" s="1" t="s">
        <v>107</v>
      </c>
      <c r="L115" s="1" t="s">
        <v>31</v>
      </c>
      <c r="M115" s="1" t="s">
        <v>95</v>
      </c>
      <c r="N115" s="1" t="s">
        <v>111</v>
      </c>
      <c r="O115" s="1" t="s">
        <v>111</v>
      </c>
      <c r="P115" s="1" t="s">
        <v>122</v>
      </c>
      <c r="Q115" s="1" t="s">
        <v>122</v>
      </c>
      <c r="R115" s="1" t="s">
        <v>110</v>
      </c>
      <c r="S115" s="1" t="s">
        <v>75</v>
      </c>
    </row>
    <row r="116" spans="1:19" x14ac:dyDescent="0.3">
      <c r="A116">
        <v>1994</v>
      </c>
      <c r="B116">
        <v>0.26</v>
      </c>
      <c r="C116">
        <v>0.03</v>
      </c>
      <c r="D116" s="1" t="s">
        <v>116</v>
      </c>
      <c r="E116" s="1" t="s">
        <v>124</v>
      </c>
      <c r="F116" s="1" t="s">
        <v>113</v>
      </c>
      <c r="G116" s="1" t="s">
        <v>99</v>
      </c>
      <c r="H116" s="1" t="s">
        <v>119</v>
      </c>
      <c r="I116" s="1" t="s">
        <v>105</v>
      </c>
      <c r="J116" s="1" t="s">
        <v>103</v>
      </c>
      <c r="K116" s="1" t="s">
        <v>124</v>
      </c>
      <c r="L116" s="1" t="s">
        <v>99</v>
      </c>
      <c r="M116" s="1" t="s">
        <v>131</v>
      </c>
      <c r="N116" s="1" t="s">
        <v>103</v>
      </c>
      <c r="O116" s="1" t="s">
        <v>119</v>
      </c>
      <c r="P116" s="1" t="s">
        <v>101</v>
      </c>
      <c r="Q116" s="1" t="s">
        <v>117</v>
      </c>
      <c r="R116" s="1" t="s">
        <v>103</v>
      </c>
      <c r="S116" s="1" t="s">
        <v>130</v>
      </c>
    </row>
    <row r="117" spans="1:19" x14ac:dyDescent="0.3">
      <c r="A117">
        <v>1995</v>
      </c>
      <c r="B117">
        <v>0.52</v>
      </c>
      <c r="C117">
        <v>0.8</v>
      </c>
      <c r="D117" s="1" t="s">
        <v>136</v>
      </c>
      <c r="E117" s="1" t="s">
        <v>136</v>
      </c>
      <c r="F117" s="1" t="s">
        <v>109</v>
      </c>
      <c r="G117" s="1" t="s">
        <v>99</v>
      </c>
      <c r="H117" s="1" t="s">
        <v>135</v>
      </c>
      <c r="I117" s="1" t="s">
        <v>135</v>
      </c>
      <c r="J117" s="1" t="s">
        <v>125</v>
      </c>
      <c r="K117" s="1" t="s">
        <v>118</v>
      </c>
      <c r="L117" s="1" t="s">
        <v>99</v>
      </c>
      <c r="M117" s="1" t="s">
        <v>112</v>
      </c>
      <c r="N117" s="1" t="s">
        <v>135</v>
      </c>
      <c r="O117" s="1" t="s">
        <v>128</v>
      </c>
      <c r="P117" s="1" t="s">
        <v>134</v>
      </c>
      <c r="Q117" s="1" t="s">
        <v>130</v>
      </c>
      <c r="R117" s="1" t="s">
        <v>135</v>
      </c>
      <c r="S117" s="1" t="s">
        <v>124</v>
      </c>
    </row>
    <row r="118" spans="1:19" x14ac:dyDescent="0.3">
      <c r="A118">
        <v>1996</v>
      </c>
      <c r="B118">
        <v>0.24</v>
      </c>
      <c r="C118">
        <v>0.46</v>
      </c>
      <c r="D118" s="1" t="s">
        <v>117</v>
      </c>
      <c r="E118" s="1" t="s">
        <v>103</v>
      </c>
      <c r="F118" s="1" t="s">
        <v>113</v>
      </c>
      <c r="G118" s="1" t="s">
        <v>112</v>
      </c>
      <c r="H118" s="1" t="s">
        <v>127</v>
      </c>
      <c r="I118" s="1" t="s">
        <v>118</v>
      </c>
      <c r="J118" s="1" t="s">
        <v>115</v>
      </c>
      <c r="K118" s="1" t="s">
        <v>110</v>
      </c>
      <c r="L118" s="1" t="s">
        <v>120</v>
      </c>
      <c r="M118" s="1" t="s">
        <v>127</v>
      </c>
      <c r="N118" s="1" t="s">
        <v>117</v>
      </c>
      <c r="O118" s="1" t="s">
        <v>103</v>
      </c>
      <c r="P118" s="1" t="s">
        <v>103</v>
      </c>
      <c r="Q118" s="1" t="s">
        <v>122</v>
      </c>
      <c r="R118" s="1" t="s">
        <v>127</v>
      </c>
      <c r="S118" s="1" t="s">
        <v>113</v>
      </c>
    </row>
    <row r="119" spans="1:19" x14ac:dyDescent="0.3">
      <c r="A119">
        <v>1997</v>
      </c>
      <c r="B119">
        <v>0.3</v>
      </c>
      <c r="C119">
        <v>0.41</v>
      </c>
      <c r="D119" s="1" t="s">
        <v>129</v>
      </c>
      <c r="E119" s="1" t="s">
        <v>125</v>
      </c>
      <c r="F119" s="1" t="s">
        <v>125</v>
      </c>
      <c r="G119" s="1" t="s">
        <v>140</v>
      </c>
      <c r="H119" s="1" t="s">
        <v>125</v>
      </c>
      <c r="I119" s="1" t="s">
        <v>124</v>
      </c>
      <c r="J119" s="1" t="s">
        <v>129</v>
      </c>
      <c r="K119" s="1" t="s">
        <v>137</v>
      </c>
      <c r="L119" s="1" t="s">
        <v>141</v>
      </c>
      <c r="M119" s="1" t="s">
        <v>142</v>
      </c>
      <c r="N119" s="1" t="s">
        <v>136</v>
      </c>
      <c r="O119" s="1" t="s">
        <v>135</v>
      </c>
      <c r="P119" s="1" t="s">
        <v>126</v>
      </c>
      <c r="Q119" s="1" t="s">
        <v>130</v>
      </c>
      <c r="R119" s="1" t="s">
        <v>99</v>
      </c>
      <c r="S119" s="1" t="s">
        <v>142</v>
      </c>
    </row>
    <row r="120" spans="1:19" x14ac:dyDescent="0.3">
      <c r="A120">
        <v>1998</v>
      </c>
      <c r="B120">
        <v>0.57999999999999996</v>
      </c>
      <c r="C120">
        <v>0.88</v>
      </c>
      <c r="D120" s="1" t="s">
        <v>143</v>
      </c>
      <c r="E120" s="1" t="s">
        <v>144</v>
      </c>
      <c r="F120" s="1" t="s">
        <v>145</v>
      </c>
      <c r="G120" s="1" t="s">
        <v>146</v>
      </c>
      <c r="H120" s="1" t="s">
        <v>147</v>
      </c>
      <c r="I120" s="1" t="s">
        <v>147</v>
      </c>
      <c r="J120" s="1" t="s">
        <v>124</v>
      </c>
      <c r="K120" s="1" t="s">
        <v>124</v>
      </c>
      <c r="L120" s="1" t="s">
        <v>123</v>
      </c>
      <c r="M120" s="1" t="s">
        <v>148</v>
      </c>
      <c r="N120" s="1" t="s">
        <v>137</v>
      </c>
      <c r="O120" s="1" t="s">
        <v>137</v>
      </c>
      <c r="P120" s="1" t="s">
        <v>145</v>
      </c>
      <c r="Q120" s="1" t="s">
        <v>141</v>
      </c>
      <c r="R120" s="1" t="s">
        <v>149</v>
      </c>
      <c r="S120" s="1" t="s">
        <v>124</v>
      </c>
    </row>
    <row r="121" spans="1:19" x14ac:dyDescent="0.3">
      <c r="A121">
        <v>1999</v>
      </c>
      <c r="B121">
        <v>0.49</v>
      </c>
      <c r="C121">
        <v>0.64</v>
      </c>
      <c r="D121" s="1" t="s">
        <v>103</v>
      </c>
      <c r="E121" s="1" t="s">
        <v>103</v>
      </c>
      <c r="F121" s="1" t="s">
        <v>109</v>
      </c>
      <c r="G121" s="1" t="s">
        <v>126</v>
      </c>
      <c r="H121" s="1" t="s">
        <v>131</v>
      </c>
      <c r="I121" s="1" t="s">
        <v>103</v>
      </c>
      <c r="J121" s="1" t="s">
        <v>120</v>
      </c>
      <c r="K121" s="1" t="s">
        <v>125</v>
      </c>
      <c r="L121" s="1" t="s">
        <v>131</v>
      </c>
      <c r="M121" s="1" t="s">
        <v>124</v>
      </c>
      <c r="N121" s="1" t="s">
        <v>120</v>
      </c>
      <c r="O121" s="1" t="s">
        <v>130</v>
      </c>
      <c r="P121" s="1" t="s">
        <v>150</v>
      </c>
      <c r="Q121" s="1" t="s">
        <v>119</v>
      </c>
      <c r="R121" s="1" t="s">
        <v>126</v>
      </c>
      <c r="S121" s="1" t="s">
        <v>127</v>
      </c>
    </row>
    <row r="122" spans="1:19" x14ac:dyDescent="0.3">
      <c r="A122">
        <v>2000</v>
      </c>
      <c r="B122">
        <v>0.25</v>
      </c>
      <c r="C122">
        <v>0.56000000000000005</v>
      </c>
      <c r="D122" s="1" t="s">
        <v>150</v>
      </c>
      <c r="E122" s="1" t="s">
        <v>150</v>
      </c>
      <c r="F122" s="1" t="s">
        <v>126</v>
      </c>
      <c r="G122" s="1" t="s">
        <v>130</v>
      </c>
      <c r="H122" s="1" t="s">
        <v>120</v>
      </c>
      <c r="I122" s="1" t="s">
        <v>124</v>
      </c>
      <c r="J122" s="1" t="s">
        <v>120</v>
      </c>
      <c r="K122" s="1" t="s">
        <v>113</v>
      </c>
      <c r="L122" s="1" t="s">
        <v>122</v>
      </c>
      <c r="M122" s="1" t="s">
        <v>116</v>
      </c>
      <c r="N122" s="1" t="s">
        <v>130</v>
      </c>
      <c r="O122" s="1" t="s">
        <v>121</v>
      </c>
      <c r="P122" s="1" t="s">
        <v>121</v>
      </c>
      <c r="Q122" s="1" t="s">
        <v>132</v>
      </c>
      <c r="R122" s="1" t="s">
        <v>130</v>
      </c>
      <c r="S122" s="1" t="s">
        <v>103</v>
      </c>
    </row>
    <row r="123" spans="1:19" x14ac:dyDescent="0.3">
      <c r="A123">
        <v>2001</v>
      </c>
      <c r="B123">
        <v>0.46</v>
      </c>
      <c r="C123">
        <v>0.44</v>
      </c>
      <c r="D123" s="1" t="s">
        <v>150</v>
      </c>
      <c r="E123" s="1" t="s">
        <v>138</v>
      </c>
      <c r="F123" s="1" t="s">
        <v>151</v>
      </c>
      <c r="G123" s="1" t="s">
        <v>129</v>
      </c>
      <c r="H123" s="1" t="s">
        <v>152</v>
      </c>
      <c r="I123" s="1" t="s">
        <v>153</v>
      </c>
      <c r="J123" s="1" t="s">
        <v>129</v>
      </c>
      <c r="K123" s="1" t="s">
        <v>138</v>
      </c>
      <c r="L123" s="1" t="s">
        <v>154</v>
      </c>
      <c r="M123" s="1" t="s">
        <v>150</v>
      </c>
      <c r="N123" s="1" t="s">
        <v>140</v>
      </c>
      <c r="O123" s="1" t="s">
        <v>129</v>
      </c>
      <c r="P123" s="1" t="s">
        <v>130</v>
      </c>
      <c r="Q123" s="1" t="s">
        <v>148</v>
      </c>
      <c r="R123" s="1" t="s">
        <v>140</v>
      </c>
      <c r="S123" s="1" t="s">
        <v>142</v>
      </c>
    </row>
    <row r="124" spans="1:19" x14ac:dyDescent="0.3">
      <c r="A124">
        <v>2002</v>
      </c>
      <c r="B124">
        <v>0.77</v>
      </c>
      <c r="C124">
        <v>0.79</v>
      </c>
      <c r="D124" s="1" t="s">
        <v>155</v>
      </c>
      <c r="E124" s="1" t="s">
        <v>151</v>
      </c>
      <c r="F124" s="1" t="s">
        <v>144</v>
      </c>
      <c r="G124" s="1" t="s">
        <v>139</v>
      </c>
      <c r="H124" s="1" t="s">
        <v>137</v>
      </c>
      <c r="I124" s="1" t="s">
        <v>140</v>
      </c>
      <c r="J124" s="1" t="s">
        <v>143</v>
      </c>
      <c r="K124" s="1" t="s">
        <v>148</v>
      </c>
      <c r="L124" s="1" t="s">
        <v>142</v>
      </c>
      <c r="M124" s="1" t="s">
        <v>99</v>
      </c>
      <c r="N124" s="1" t="s">
        <v>143</v>
      </c>
      <c r="O124" s="1" t="s">
        <v>144</v>
      </c>
      <c r="P124" s="1" t="s">
        <v>156</v>
      </c>
      <c r="Q124" s="1" t="s">
        <v>149</v>
      </c>
      <c r="R124" s="1" t="s">
        <v>150</v>
      </c>
      <c r="S124" s="1" t="s">
        <v>142</v>
      </c>
    </row>
    <row r="125" spans="1:19" x14ac:dyDescent="0.3">
      <c r="A125">
        <v>2003</v>
      </c>
      <c r="B125">
        <v>0.75</v>
      </c>
      <c r="C125">
        <v>0.57999999999999996</v>
      </c>
      <c r="D125" s="1" t="s">
        <v>152</v>
      </c>
      <c r="E125" s="1" t="s">
        <v>150</v>
      </c>
      <c r="F125" s="1" t="s">
        <v>137</v>
      </c>
      <c r="G125" s="1" t="s">
        <v>118</v>
      </c>
      <c r="H125" s="1" t="s">
        <v>142</v>
      </c>
      <c r="I125" s="1" t="s">
        <v>141</v>
      </c>
      <c r="J125" s="1" t="s">
        <v>157</v>
      </c>
      <c r="K125" s="1" t="s">
        <v>158</v>
      </c>
      <c r="L125" s="1" t="s">
        <v>140</v>
      </c>
      <c r="M125" s="1" t="s">
        <v>159</v>
      </c>
      <c r="N125" s="1" t="s">
        <v>157</v>
      </c>
      <c r="O125" s="1" t="s">
        <v>152</v>
      </c>
      <c r="P125" s="1" t="s">
        <v>142</v>
      </c>
      <c r="Q125" s="1" t="s">
        <v>142</v>
      </c>
      <c r="R125" s="1" t="s">
        <v>134</v>
      </c>
      <c r="S125" s="1" t="s">
        <v>143</v>
      </c>
    </row>
    <row r="126" spans="1:19" x14ac:dyDescent="0.3">
      <c r="A126">
        <v>2004</v>
      </c>
      <c r="B126">
        <v>0.57999999999999996</v>
      </c>
      <c r="C126">
        <v>0.73</v>
      </c>
      <c r="D126" s="1" t="s">
        <v>144</v>
      </c>
      <c r="E126" s="1" t="s">
        <v>157</v>
      </c>
      <c r="F126" s="1" t="s">
        <v>131</v>
      </c>
      <c r="G126" s="1" t="s">
        <v>99</v>
      </c>
      <c r="H126" s="1" t="s">
        <v>109</v>
      </c>
      <c r="I126" s="1" t="s">
        <v>136</v>
      </c>
      <c r="J126" s="1" t="s">
        <v>153</v>
      </c>
      <c r="K126" s="1" t="s">
        <v>137</v>
      </c>
      <c r="L126" s="1" t="s">
        <v>154</v>
      </c>
      <c r="M126" s="1" t="s">
        <v>138</v>
      </c>
      <c r="N126" s="1" t="s">
        <v>140</v>
      </c>
      <c r="O126" s="1" t="s">
        <v>150</v>
      </c>
      <c r="P126" s="1" t="s">
        <v>160</v>
      </c>
      <c r="Q126" s="1" t="s">
        <v>140</v>
      </c>
      <c r="R126" s="1" t="s">
        <v>130</v>
      </c>
      <c r="S126" s="1" t="s">
        <v>137</v>
      </c>
    </row>
    <row r="127" spans="1:19" x14ac:dyDescent="0.3">
      <c r="A127">
        <v>2005</v>
      </c>
      <c r="B127">
        <v>0.75</v>
      </c>
      <c r="C127">
        <v>0.61</v>
      </c>
      <c r="D127" s="1" t="s">
        <v>159</v>
      </c>
      <c r="E127" s="1" t="s">
        <v>145</v>
      </c>
      <c r="F127" s="1" t="s">
        <v>143</v>
      </c>
      <c r="G127" s="1" t="s">
        <v>141</v>
      </c>
      <c r="H127" s="1" t="s">
        <v>143</v>
      </c>
      <c r="I127" s="1" t="s">
        <v>157</v>
      </c>
      <c r="J127" s="1" t="s">
        <v>156</v>
      </c>
      <c r="K127" s="1" t="s">
        <v>159</v>
      </c>
      <c r="L127" s="1" t="s">
        <v>158</v>
      </c>
      <c r="M127" s="1" t="s">
        <v>145</v>
      </c>
      <c r="N127" s="1" t="s">
        <v>145</v>
      </c>
      <c r="O127" s="1" t="s">
        <v>161</v>
      </c>
      <c r="P127" s="1" t="s">
        <v>157</v>
      </c>
      <c r="Q127" s="1" t="s">
        <v>160</v>
      </c>
      <c r="R127" s="1" t="s">
        <v>143</v>
      </c>
      <c r="S127" s="1" t="s">
        <v>154</v>
      </c>
    </row>
    <row r="128" spans="1:19" x14ac:dyDescent="0.3">
      <c r="A128">
        <v>2006</v>
      </c>
      <c r="B128">
        <v>0.56000000000000005</v>
      </c>
      <c r="C128">
        <v>0.73</v>
      </c>
      <c r="D128" s="1" t="s">
        <v>143</v>
      </c>
      <c r="E128" s="1" t="s">
        <v>132</v>
      </c>
      <c r="F128" s="1" t="s">
        <v>153</v>
      </c>
      <c r="G128" s="1" t="s">
        <v>147</v>
      </c>
      <c r="H128" s="1" t="s">
        <v>148</v>
      </c>
      <c r="I128" s="1" t="s">
        <v>156</v>
      </c>
      <c r="J128" s="1" t="s">
        <v>141</v>
      </c>
      <c r="K128" s="1" t="s">
        <v>149</v>
      </c>
      <c r="L128" s="1" t="s">
        <v>158</v>
      </c>
      <c r="M128" s="1" t="s">
        <v>162</v>
      </c>
      <c r="N128" s="1" t="s">
        <v>144</v>
      </c>
      <c r="O128" s="1" t="s">
        <v>143</v>
      </c>
      <c r="P128" s="1" t="s">
        <v>147</v>
      </c>
      <c r="Q128" s="1" t="s">
        <v>140</v>
      </c>
      <c r="R128" s="1" t="s">
        <v>144</v>
      </c>
      <c r="S128" s="1" t="s">
        <v>149</v>
      </c>
    </row>
    <row r="129" spans="1:19" x14ac:dyDescent="0.3">
      <c r="A129">
        <v>2007</v>
      </c>
      <c r="B129">
        <v>1.03</v>
      </c>
      <c r="C129">
        <v>0.7</v>
      </c>
      <c r="D129" s="1" t="s">
        <v>154</v>
      </c>
      <c r="E129" s="1" t="s">
        <v>146</v>
      </c>
      <c r="F129" s="1" t="s">
        <v>160</v>
      </c>
      <c r="G129" s="1" t="s">
        <v>157</v>
      </c>
      <c r="H129" s="1" t="s">
        <v>137</v>
      </c>
      <c r="I129" s="1" t="s">
        <v>152</v>
      </c>
      <c r="J129" s="1" t="s">
        <v>152</v>
      </c>
      <c r="K129" s="1" t="s">
        <v>151</v>
      </c>
      <c r="L129" s="1" t="s">
        <v>152</v>
      </c>
      <c r="M129" s="1" t="s">
        <v>153</v>
      </c>
      <c r="N129" s="1" t="s">
        <v>161</v>
      </c>
      <c r="O129" s="1" t="s">
        <v>160</v>
      </c>
      <c r="P129" s="1" t="s">
        <v>163</v>
      </c>
      <c r="Q129" s="1" t="s">
        <v>154</v>
      </c>
      <c r="R129" s="1" t="s">
        <v>137</v>
      </c>
      <c r="S129" s="1" t="s">
        <v>142</v>
      </c>
    </row>
    <row r="130" spans="1:19" x14ac:dyDescent="0.3">
      <c r="A130">
        <v>2008</v>
      </c>
      <c r="B130">
        <v>0.31</v>
      </c>
      <c r="C130">
        <v>0.38</v>
      </c>
      <c r="D130" s="1" t="s">
        <v>159</v>
      </c>
      <c r="E130" s="1" t="s">
        <v>140</v>
      </c>
      <c r="F130" s="1" t="s">
        <v>132</v>
      </c>
      <c r="G130" s="1" t="s">
        <v>153</v>
      </c>
      <c r="H130" s="1" t="s">
        <v>152</v>
      </c>
      <c r="I130" s="1" t="s">
        <v>118</v>
      </c>
      <c r="J130" s="1" t="s">
        <v>137</v>
      </c>
      <c r="K130" s="1" t="s">
        <v>161</v>
      </c>
      <c r="L130" s="1" t="s">
        <v>160</v>
      </c>
      <c r="M130" s="1" t="s">
        <v>140</v>
      </c>
      <c r="N130" s="1" t="s">
        <v>148</v>
      </c>
      <c r="O130" s="1" t="s">
        <v>140</v>
      </c>
      <c r="P130" s="1" t="s">
        <v>130</v>
      </c>
      <c r="Q130" s="1" t="s">
        <v>142</v>
      </c>
      <c r="R130" s="1" t="s">
        <v>139</v>
      </c>
      <c r="S130" s="1" t="s">
        <v>147</v>
      </c>
    </row>
    <row r="131" spans="1:19" x14ac:dyDescent="0.3">
      <c r="A131">
        <v>2009</v>
      </c>
      <c r="B131">
        <v>0.65</v>
      </c>
      <c r="C131">
        <v>0.53</v>
      </c>
      <c r="D131" s="1" t="s">
        <v>148</v>
      </c>
      <c r="E131" s="1" t="s">
        <v>137</v>
      </c>
      <c r="F131" s="1" t="s">
        <v>141</v>
      </c>
      <c r="G131" s="1" t="s">
        <v>141</v>
      </c>
      <c r="H131" s="1" t="s">
        <v>159</v>
      </c>
      <c r="I131" s="1" t="s">
        <v>145</v>
      </c>
      <c r="J131" s="1" t="s">
        <v>154</v>
      </c>
      <c r="K131" s="1" t="s">
        <v>141</v>
      </c>
      <c r="L131" s="1" t="s">
        <v>164</v>
      </c>
      <c r="M131" s="1" t="s">
        <v>145</v>
      </c>
      <c r="N131" s="1" t="s">
        <v>147</v>
      </c>
      <c r="O131" s="1" t="s">
        <v>141</v>
      </c>
      <c r="P131" s="1" t="s">
        <v>151</v>
      </c>
      <c r="Q131" s="1" t="s">
        <v>152</v>
      </c>
      <c r="R131" s="1" t="s">
        <v>160</v>
      </c>
      <c r="S131" s="1" t="s">
        <v>154</v>
      </c>
    </row>
    <row r="132" spans="1:19" x14ac:dyDescent="0.3">
      <c r="A132">
        <v>2010</v>
      </c>
      <c r="B132">
        <v>0.75</v>
      </c>
      <c r="C132">
        <v>0.84</v>
      </c>
      <c r="D132" s="1" t="s">
        <v>165</v>
      </c>
      <c r="E132" s="1" t="s">
        <v>163</v>
      </c>
      <c r="F132" s="1" t="s">
        <v>159</v>
      </c>
      <c r="G132" s="1" t="s">
        <v>145</v>
      </c>
      <c r="H132" s="1" t="s">
        <v>143</v>
      </c>
      <c r="I132" s="1" t="s">
        <v>145</v>
      </c>
      <c r="J132" s="1" t="s">
        <v>143</v>
      </c>
      <c r="K132" s="1" t="s">
        <v>156</v>
      </c>
      <c r="L132" s="1" t="s">
        <v>164</v>
      </c>
      <c r="M132" s="1" t="s">
        <v>135</v>
      </c>
      <c r="N132" s="1" t="s">
        <v>154</v>
      </c>
      <c r="O132" s="1" t="s">
        <v>159</v>
      </c>
      <c r="P132" s="1" t="s">
        <v>166</v>
      </c>
      <c r="Q132" s="1" t="s">
        <v>163</v>
      </c>
      <c r="R132" s="1" t="s">
        <v>147</v>
      </c>
      <c r="S132" s="1" t="s">
        <v>167</v>
      </c>
    </row>
    <row r="133" spans="1:19" x14ac:dyDescent="0.3">
      <c r="A133">
        <v>2011</v>
      </c>
      <c r="B133">
        <v>0.52</v>
      </c>
      <c r="C133">
        <v>0.48</v>
      </c>
      <c r="D133" s="1" t="s">
        <v>141</v>
      </c>
      <c r="E133" s="1" t="s">
        <v>141</v>
      </c>
      <c r="F133" s="1" t="s">
        <v>139</v>
      </c>
      <c r="G133" s="1" t="s">
        <v>157</v>
      </c>
      <c r="H133" s="1" t="s">
        <v>156</v>
      </c>
      <c r="I133" s="1" t="s">
        <v>159</v>
      </c>
      <c r="J133" s="1" t="s">
        <v>134</v>
      </c>
      <c r="K133" s="1" t="s">
        <v>147</v>
      </c>
      <c r="L133" s="1" t="s">
        <v>142</v>
      </c>
      <c r="M133" s="1" t="s">
        <v>137</v>
      </c>
      <c r="N133" s="1" t="s">
        <v>137</v>
      </c>
      <c r="O133" s="1" t="s">
        <v>152</v>
      </c>
      <c r="P133" s="1" t="s">
        <v>132</v>
      </c>
      <c r="Q133" s="1" t="s">
        <v>137</v>
      </c>
      <c r="R133" s="1" t="s">
        <v>160</v>
      </c>
      <c r="S133" s="1" t="s">
        <v>137</v>
      </c>
    </row>
    <row r="134" spans="1:19" x14ac:dyDescent="0.3">
      <c r="A134">
        <v>2012</v>
      </c>
      <c r="B134">
        <v>0.49</v>
      </c>
      <c r="C134">
        <v>0.5</v>
      </c>
      <c r="D134" s="1" t="s">
        <v>151</v>
      </c>
      <c r="E134" s="1" t="s">
        <v>167</v>
      </c>
      <c r="F134" s="1" t="s">
        <v>162</v>
      </c>
      <c r="G134" s="1" t="s">
        <v>141</v>
      </c>
      <c r="H134" s="1" t="s">
        <v>151</v>
      </c>
      <c r="I134" s="1" t="s">
        <v>144</v>
      </c>
      <c r="J134" s="1" t="s">
        <v>167</v>
      </c>
      <c r="K134" s="1" t="s">
        <v>162</v>
      </c>
      <c r="L134" s="1" t="s">
        <v>162</v>
      </c>
      <c r="M134" s="1" t="s">
        <v>139</v>
      </c>
      <c r="N134" s="1" t="s">
        <v>141</v>
      </c>
      <c r="O134" s="1" t="s">
        <v>141</v>
      </c>
      <c r="P134" s="1" t="s">
        <v>139</v>
      </c>
      <c r="Q134" s="1" t="s">
        <v>149</v>
      </c>
      <c r="R134" s="1" t="s">
        <v>157</v>
      </c>
      <c r="S134" s="1" t="s">
        <v>146</v>
      </c>
    </row>
    <row r="135" spans="1:19" x14ac:dyDescent="0.3">
      <c r="A135">
        <v>2013</v>
      </c>
      <c r="B135">
        <v>0.71</v>
      </c>
      <c r="C135">
        <v>0.63</v>
      </c>
      <c r="D135" s="1" t="s">
        <v>145</v>
      </c>
      <c r="E135" s="1" t="s">
        <v>148</v>
      </c>
      <c r="F135" s="1" t="s">
        <v>137</v>
      </c>
      <c r="G135" s="1" t="s">
        <v>149</v>
      </c>
      <c r="H135" s="1" t="s">
        <v>137</v>
      </c>
      <c r="I135" s="1" t="s">
        <v>149</v>
      </c>
      <c r="J135" s="1" t="s">
        <v>168</v>
      </c>
      <c r="K135" s="1" t="s">
        <v>160</v>
      </c>
      <c r="L135" s="1" t="s">
        <v>163</v>
      </c>
      <c r="M135" s="1" t="s">
        <v>149</v>
      </c>
      <c r="N135" s="1" t="s">
        <v>145</v>
      </c>
      <c r="O135" s="1" t="s">
        <v>161</v>
      </c>
      <c r="P135" s="1" t="s">
        <v>157</v>
      </c>
      <c r="Q135" s="1" t="s">
        <v>137</v>
      </c>
      <c r="R135" s="1" t="s">
        <v>161</v>
      </c>
      <c r="S135" s="1" t="s">
        <v>146</v>
      </c>
    </row>
    <row r="136" spans="1:19" x14ac:dyDescent="0.3">
      <c r="A136">
        <v>2014</v>
      </c>
      <c r="B136">
        <v>0.76</v>
      </c>
      <c r="C136">
        <v>0.55000000000000004</v>
      </c>
      <c r="D136" s="1" t="s">
        <v>162</v>
      </c>
      <c r="E136" s="1" t="s">
        <v>169</v>
      </c>
      <c r="F136" s="1" t="s">
        <v>170</v>
      </c>
      <c r="G136" s="1" t="s">
        <v>145</v>
      </c>
      <c r="H136" s="1" t="s">
        <v>151</v>
      </c>
      <c r="I136" s="1" t="s">
        <v>164</v>
      </c>
      <c r="J136" s="1" t="s">
        <v>155</v>
      </c>
      <c r="K136" s="1" t="s">
        <v>169</v>
      </c>
      <c r="L136" s="1" t="s">
        <v>161</v>
      </c>
      <c r="M136" s="1" t="s">
        <v>162</v>
      </c>
      <c r="N136" s="1" t="s">
        <v>159</v>
      </c>
      <c r="O136" s="1" t="s">
        <v>158</v>
      </c>
      <c r="P136" s="1" t="s">
        <v>161</v>
      </c>
      <c r="Q136" s="1" t="s">
        <v>164</v>
      </c>
      <c r="R136" s="1" t="s">
        <v>149</v>
      </c>
      <c r="S136" s="1" t="s">
        <v>162</v>
      </c>
    </row>
    <row r="137" spans="1:19" x14ac:dyDescent="0.3">
      <c r="A137">
        <v>2015</v>
      </c>
      <c r="B137">
        <v>0.86</v>
      </c>
      <c r="C137">
        <v>0.91</v>
      </c>
      <c r="D137" s="1" t="s">
        <v>171</v>
      </c>
      <c r="E137" s="1" t="s">
        <v>166</v>
      </c>
      <c r="F137" s="1" t="s">
        <v>133</v>
      </c>
      <c r="G137" s="1" t="s">
        <v>164</v>
      </c>
      <c r="H137" s="1" t="s">
        <v>158</v>
      </c>
      <c r="I137" s="1" t="s">
        <v>169</v>
      </c>
      <c r="J137" s="1" t="s">
        <v>172</v>
      </c>
      <c r="K137" s="1" t="s">
        <v>173</v>
      </c>
      <c r="L137" s="1" t="s">
        <v>174</v>
      </c>
      <c r="M137" s="1" t="s">
        <v>175</v>
      </c>
      <c r="N137" s="1" t="s">
        <v>176</v>
      </c>
      <c r="O137" s="1" t="s">
        <v>170</v>
      </c>
      <c r="P137" s="1" t="s">
        <v>172</v>
      </c>
      <c r="Q137" s="1" t="s">
        <v>163</v>
      </c>
      <c r="R137" s="1" t="s">
        <v>162</v>
      </c>
      <c r="S137" s="1" t="s">
        <v>177</v>
      </c>
    </row>
    <row r="138" spans="1:19" x14ac:dyDescent="0.3">
      <c r="A138">
        <v>2016</v>
      </c>
      <c r="B138">
        <v>1.17</v>
      </c>
      <c r="C138">
        <v>1.37</v>
      </c>
      <c r="D138" s="1" t="s">
        <v>178</v>
      </c>
      <c r="E138" s="1" t="s">
        <v>179</v>
      </c>
      <c r="F138" s="1" t="s">
        <v>171</v>
      </c>
      <c r="G138" s="1" t="s">
        <v>169</v>
      </c>
      <c r="H138" s="1" t="s">
        <v>172</v>
      </c>
      <c r="I138" s="1" t="s">
        <v>180</v>
      </c>
      <c r="J138" s="1" t="s">
        <v>181</v>
      </c>
      <c r="K138" s="1" t="s">
        <v>182</v>
      </c>
      <c r="L138" s="1" t="s">
        <v>181</v>
      </c>
      <c r="M138" s="1" t="s">
        <v>183</v>
      </c>
      <c r="N138" s="1" t="s">
        <v>180</v>
      </c>
      <c r="O138" s="1" t="s">
        <v>184</v>
      </c>
      <c r="P138" s="1" t="s">
        <v>185</v>
      </c>
      <c r="Q138" s="1" t="s">
        <v>186</v>
      </c>
      <c r="R138" s="1" t="s">
        <v>182</v>
      </c>
      <c r="S138" s="1" t="s">
        <v>176</v>
      </c>
    </row>
    <row r="139" spans="1:19" x14ac:dyDescent="0.3">
      <c r="A139">
        <v>2017</v>
      </c>
      <c r="B139">
        <v>1.03</v>
      </c>
      <c r="C139">
        <v>1.1499999999999999</v>
      </c>
      <c r="D139" s="1" t="s">
        <v>187</v>
      </c>
      <c r="E139" s="1" t="s">
        <v>188</v>
      </c>
      <c r="F139" s="1" t="s">
        <v>189</v>
      </c>
      <c r="G139" s="1" t="s">
        <v>154</v>
      </c>
      <c r="H139" s="1" t="s">
        <v>164</v>
      </c>
      <c r="I139" s="1" t="s">
        <v>170</v>
      </c>
      <c r="J139" s="1" t="s">
        <v>146</v>
      </c>
      <c r="K139" s="1" t="s">
        <v>176</v>
      </c>
      <c r="L139" s="1" t="s">
        <v>155</v>
      </c>
      <c r="M139" s="1" t="s">
        <v>190</v>
      </c>
      <c r="N139" s="1" t="s">
        <v>165</v>
      </c>
      <c r="O139" s="1" t="s">
        <v>189</v>
      </c>
      <c r="P139" s="1" t="s">
        <v>191</v>
      </c>
      <c r="Q139" s="1" t="s">
        <v>191</v>
      </c>
      <c r="R139" s="1" t="s">
        <v>133</v>
      </c>
      <c r="S139" s="1" t="s">
        <v>172</v>
      </c>
    </row>
    <row r="140" spans="1:19" x14ac:dyDescent="0.3">
      <c r="A140">
        <v>2018</v>
      </c>
      <c r="B140">
        <v>0.82</v>
      </c>
      <c r="C140">
        <v>0.85</v>
      </c>
      <c r="D140" s="1" t="s">
        <v>176</v>
      </c>
      <c r="E140" s="1" t="s">
        <v>182</v>
      </c>
      <c r="F140" s="1" t="s">
        <v>192</v>
      </c>
      <c r="G140" s="1" t="s">
        <v>168</v>
      </c>
      <c r="H140" s="1" t="s">
        <v>192</v>
      </c>
      <c r="I140" s="1" t="s">
        <v>166</v>
      </c>
      <c r="J140" s="1" t="s">
        <v>169</v>
      </c>
      <c r="K140" s="1" t="s">
        <v>180</v>
      </c>
      <c r="L140" s="1" t="s">
        <v>192</v>
      </c>
      <c r="M140" s="1" t="s">
        <v>189</v>
      </c>
      <c r="N140" s="1" t="s">
        <v>172</v>
      </c>
      <c r="O140" s="1" t="s">
        <v>183</v>
      </c>
      <c r="P140" s="1" t="s">
        <v>170</v>
      </c>
      <c r="Q140" s="1" t="s">
        <v>170</v>
      </c>
      <c r="R140" s="1" t="s">
        <v>162</v>
      </c>
      <c r="S140" s="1" t="s">
        <v>182</v>
      </c>
    </row>
    <row r="141" spans="1:19" x14ac:dyDescent="0.3">
      <c r="A141">
        <v>2019</v>
      </c>
      <c r="B141">
        <v>0.94</v>
      </c>
      <c r="C141">
        <v>0.96</v>
      </c>
      <c r="D141" s="1" t="s">
        <v>193</v>
      </c>
      <c r="E141" s="1" t="s">
        <v>180</v>
      </c>
      <c r="F141" s="1" t="s">
        <v>183</v>
      </c>
      <c r="G141" s="1" t="s">
        <v>189</v>
      </c>
      <c r="H141" s="1" t="s">
        <v>188</v>
      </c>
      <c r="I141" s="1" t="s">
        <v>190</v>
      </c>
      <c r="J141" s="1" t="s">
        <v>165</v>
      </c>
      <c r="K141" s="1" t="s">
        <v>180</v>
      </c>
      <c r="L141" s="1" t="s">
        <v>177</v>
      </c>
      <c r="M141" s="1" t="s">
        <v>194</v>
      </c>
      <c r="N141" s="1" t="s">
        <v>195</v>
      </c>
      <c r="O141" s="1" t="s">
        <v>196</v>
      </c>
      <c r="P141" s="1" t="s">
        <v>190</v>
      </c>
      <c r="Q141" s="1" t="s">
        <v>180</v>
      </c>
      <c r="R141" s="1" t="s">
        <v>190</v>
      </c>
      <c r="S141" s="1" t="s">
        <v>195</v>
      </c>
    </row>
    <row r="142" spans="1:19" x14ac:dyDescent="0.3">
      <c r="A142">
        <v>2020</v>
      </c>
      <c r="B142">
        <v>1.18</v>
      </c>
      <c r="C142">
        <v>1.25</v>
      </c>
      <c r="D142" s="1" t="s">
        <v>193</v>
      </c>
      <c r="E142" s="1" t="s">
        <v>197</v>
      </c>
      <c r="F142" s="1" t="s">
        <v>180</v>
      </c>
      <c r="G142" s="1" t="s">
        <v>189</v>
      </c>
      <c r="H142" s="1" t="s">
        <v>176</v>
      </c>
      <c r="I142" s="1" t="s">
        <v>170</v>
      </c>
      <c r="J142" s="1" t="s">
        <v>198</v>
      </c>
      <c r="K142" s="1" t="s">
        <v>182</v>
      </c>
      <c r="L142" s="1" t="s">
        <v>199</v>
      </c>
      <c r="M142" s="1" t="s">
        <v>169</v>
      </c>
      <c r="N142" s="1" t="s">
        <v>180</v>
      </c>
      <c r="O142" s="1" t="s">
        <v>200</v>
      </c>
      <c r="P142" s="1" t="s">
        <v>193</v>
      </c>
      <c r="Q142" s="1" t="s">
        <v>199</v>
      </c>
      <c r="R142" s="1" t="s">
        <v>176</v>
      </c>
      <c r="S142" s="1" t="s">
        <v>177</v>
      </c>
    </row>
    <row r="143" spans="1:19" x14ac:dyDescent="0.3">
      <c r="A143">
        <v>2021</v>
      </c>
      <c r="B143">
        <v>0.84</v>
      </c>
      <c r="C143">
        <v>0.67</v>
      </c>
      <c r="D143" s="1" t="s">
        <v>28</v>
      </c>
      <c r="E143" s="1" t="s">
        <v>28</v>
      </c>
      <c r="F143" s="1" t="s">
        <v>28</v>
      </c>
      <c r="G143" s="1" t="s">
        <v>28</v>
      </c>
      <c r="H143" s="1" t="s">
        <v>28</v>
      </c>
      <c r="I143" s="1" t="s">
        <v>28</v>
      </c>
      <c r="J143" s="1" t="s">
        <v>28</v>
      </c>
      <c r="K143" s="1" t="s">
        <v>28</v>
      </c>
      <c r="L143" s="1" t="s">
        <v>28</v>
      </c>
      <c r="M143" s="1" t="s">
        <v>28</v>
      </c>
      <c r="N143" s="1" t="s">
        <v>28</v>
      </c>
      <c r="O143" s="1" t="s">
        <v>28</v>
      </c>
      <c r="P143" s="1" t="s">
        <v>146</v>
      </c>
      <c r="Q143" s="1" t="s">
        <v>28</v>
      </c>
      <c r="R143" s="1" t="s">
        <v>28</v>
      </c>
      <c r="S14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490A-755F-44EC-8868-27F68211BA60}">
  <dimension ref="A1:C277"/>
  <sheetViews>
    <sheetView topLeftCell="A249" workbookViewId="0">
      <selection activeCell="C135" sqref="C135:C277"/>
    </sheetView>
  </sheetViews>
  <sheetFormatPr defaultRowHeight="14.4" x14ac:dyDescent="0.3"/>
  <cols>
    <col min="1" max="1" width="80.88671875" bestFit="1" customWidth="1"/>
    <col min="2" max="3" width="10.77734375" bestFit="1" customWidth="1"/>
  </cols>
  <sheetData>
    <row r="1" spans="1:3" x14ac:dyDescent="0.3">
      <c r="A1" t="s">
        <v>201</v>
      </c>
      <c r="B1" t="s">
        <v>202</v>
      </c>
      <c r="C1" t="s">
        <v>203</v>
      </c>
    </row>
    <row r="2" spans="1:3" x14ac:dyDescent="0.3">
      <c r="A2" s="1" t="s">
        <v>204</v>
      </c>
      <c r="B2" s="1" t="s">
        <v>205</v>
      </c>
      <c r="C2" s="1" t="s">
        <v>205</v>
      </c>
    </row>
    <row r="3" spans="1:3" x14ac:dyDescent="0.3">
      <c r="A3" s="1" t="s">
        <v>206</v>
      </c>
      <c r="B3" s="1" t="s">
        <v>205</v>
      </c>
      <c r="C3" s="1" t="s">
        <v>205</v>
      </c>
    </row>
    <row r="4" spans="1:3" x14ac:dyDescent="0.3">
      <c r="A4" s="1" t="s">
        <v>205</v>
      </c>
      <c r="B4" s="1" t="s">
        <v>207</v>
      </c>
      <c r="C4" s="1" t="s">
        <v>208</v>
      </c>
    </row>
    <row r="5" spans="1:3" x14ac:dyDescent="0.3">
      <c r="A5" s="1" t="s">
        <v>209</v>
      </c>
      <c r="B5" s="1" t="s">
        <v>210</v>
      </c>
      <c r="C5" s="1" t="s">
        <v>211</v>
      </c>
    </row>
    <row r="6" spans="1:3" x14ac:dyDescent="0.3">
      <c r="A6" s="1" t="s">
        <v>212</v>
      </c>
      <c r="B6" s="1" t="s">
        <v>213</v>
      </c>
      <c r="C6" s="1" t="s">
        <v>211</v>
      </c>
    </row>
    <row r="7" spans="1:3" x14ac:dyDescent="0.3">
      <c r="A7" s="1" t="s">
        <v>214</v>
      </c>
      <c r="B7" s="1" t="s">
        <v>213</v>
      </c>
      <c r="C7" s="1" t="s">
        <v>211</v>
      </c>
    </row>
    <row r="8" spans="1:3" x14ac:dyDescent="0.3">
      <c r="A8" s="1" t="s">
        <v>215</v>
      </c>
      <c r="B8" s="1" t="s">
        <v>213</v>
      </c>
      <c r="C8" s="1" t="s">
        <v>211</v>
      </c>
    </row>
    <row r="9" spans="1:3" x14ac:dyDescent="0.3">
      <c r="A9" s="1" t="s">
        <v>216</v>
      </c>
      <c r="B9" s="1" t="s">
        <v>213</v>
      </c>
      <c r="C9" s="1" t="s">
        <v>211</v>
      </c>
    </row>
    <row r="10" spans="1:3" x14ac:dyDescent="0.3">
      <c r="A10" s="1" t="s">
        <v>217</v>
      </c>
      <c r="B10" s="1" t="s">
        <v>213</v>
      </c>
      <c r="C10" s="1" t="s">
        <v>211</v>
      </c>
    </row>
    <row r="11" spans="1:3" x14ac:dyDescent="0.3">
      <c r="A11" s="1" t="s">
        <v>218</v>
      </c>
      <c r="B11" s="1" t="s">
        <v>213</v>
      </c>
      <c r="C11" s="1" t="s">
        <v>211</v>
      </c>
    </row>
    <row r="12" spans="1:3" x14ac:dyDescent="0.3">
      <c r="A12" s="1" t="s">
        <v>219</v>
      </c>
      <c r="B12" s="1" t="s">
        <v>213</v>
      </c>
      <c r="C12" s="1" t="s">
        <v>211</v>
      </c>
    </row>
    <row r="13" spans="1:3" x14ac:dyDescent="0.3">
      <c r="A13" s="1" t="s">
        <v>220</v>
      </c>
      <c r="B13" s="1" t="s">
        <v>213</v>
      </c>
      <c r="C13" s="1" t="s">
        <v>211</v>
      </c>
    </row>
    <row r="14" spans="1:3" x14ac:dyDescent="0.3">
      <c r="A14" s="1" t="s">
        <v>221</v>
      </c>
      <c r="B14" s="1" t="s">
        <v>213</v>
      </c>
      <c r="C14" s="1" t="s">
        <v>211</v>
      </c>
    </row>
    <row r="15" spans="1:3" x14ac:dyDescent="0.3">
      <c r="A15" s="1" t="s">
        <v>222</v>
      </c>
      <c r="B15" s="1" t="s">
        <v>213</v>
      </c>
      <c r="C15" s="1" t="s">
        <v>211</v>
      </c>
    </row>
    <row r="16" spans="1:3" x14ac:dyDescent="0.3">
      <c r="A16" s="1" t="s">
        <v>223</v>
      </c>
      <c r="B16" s="1" t="s">
        <v>213</v>
      </c>
      <c r="C16" s="1" t="s">
        <v>211</v>
      </c>
    </row>
    <row r="17" spans="1:3" x14ac:dyDescent="0.3">
      <c r="A17" s="1" t="s">
        <v>224</v>
      </c>
      <c r="B17" s="1" t="s">
        <v>213</v>
      </c>
      <c r="C17" s="1" t="s">
        <v>211</v>
      </c>
    </row>
    <row r="18" spans="1:3" x14ac:dyDescent="0.3">
      <c r="A18" s="1" t="s">
        <v>225</v>
      </c>
      <c r="B18" s="1" t="s">
        <v>213</v>
      </c>
      <c r="C18" s="1" t="s">
        <v>211</v>
      </c>
    </row>
    <row r="19" spans="1:3" x14ac:dyDescent="0.3">
      <c r="A19" s="1" t="s">
        <v>226</v>
      </c>
      <c r="B19" s="1" t="s">
        <v>213</v>
      </c>
      <c r="C19" s="1" t="s">
        <v>211</v>
      </c>
    </row>
    <row r="20" spans="1:3" x14ac:dyDescent="0.3">
      <c r="A20" s="1" t="s">
        <v>227</v>
      </c>
      <c r="B20" s="1" t="s">
        <v>213</v>
      </c>
      <c r="C20" s="1" t="s">
        <v>211</v>
      </c>
    </row>
    <row r="21" spans="1:3" x14ac:dyDescent="0.3">
      <c r="A21" s="1" t="s">
        <v>228</v>
      </c>
      <c r="B21" s="1" t="s">
        <v>213</v>
      </c>
      <c r="C21" s="1" t="s">
        <v>211</v>
      </c>
    </row>
    <row r="22" spans="1:3" x14ac:dyDescent="0.3">
      <c r="A22" s="1" t="s">
        <v>229</v>
      </c>
      <c r="B22" s="1" t="s">
        <v>213</v>
      </c>
      <c r="C22" s="1" t="s">
        <v>211</v>
      </c>
    </row>
    <row r="23" spans="1:3" x14ac:dyDescent="0.3">
      <c r="A23" s="1" t="s">
        <v>230</v>
      </c>
      <c r="B23" s="1" t="s">
        <v>213</v>
      </c>
      <c r="C23" s="1" t="s">
        <v>211</v>
      </c>
    </row>
    <row r="24" spans="1:3" x14ac:dyDescent="0.3">
      <c r="A24" s="1" t="s">
        <v>231</v>
      </c>
      <c r="B24" s="1" t="s">
        <v>213</v>
      </c>
      <c r="C24" s="1" t="s">
        <v>211</v>
      </c>
    </row>
    <row r="25" spans="1:3" x14ac:dyDescent="0.3">
      <c r="A25" s="1" t="s">
        <v>232</v>
      </c>
      <c r="B25" s="1" t="s">
        <v>213</v>
      </c>
      <c r="C25" s="1" t="s">
        <v>211</v>
      </c>
    </row>
    <row r="26" spans="1:3" x14ac:dyDescent="0.3">
      <c r="A26" s="1" t="s">
        <v>233</v>
      </c>
      <c r="B26" s="1" t="s">
        <v>234</v>
      </c>
      <c r="C26" s="1" t="s">
        <v>211</v>
      </c>
    </row>
    <row r="27" spans="1:3" x14ac:dyDescent="0.3">
      <c r="A27" s="1" t="s">
        <v>235</v>
      </c>
      <c r="B27" s="1" t="s">
        <v>234</v>
      </c>
      <c r="C27" s="1" t="s">
        <v>211</v>
      </c>
    </row>
    <row r="28" spans="1:3" x14ac:dyDescent="0.3">
      <c r="A28" s="1" t="s">
        <v>236</v>
      </c>
      <c r="B28" s="1" t="s">
        <v>234</v>
      </c>
      <c r="C28" s="1" t="s">
        <v>211</v>
      </c>
    </row>
    <row r="29" spans="1:3" x14ac:dyDescent="0.3">
      <c r="A29" s="1" t="s">
        <v>237</v>
      </c>
      <c r="B29" s="1" t="s">
        <v>234</v>
      </c>
      <c r="C29" s="1" t="s">
        <v>211</v>
      </c>
    </row>
    <row r="30" spans="1:3" x14ac:dyDescent="0.3">
      <c r="A30" s="1" t="s">
        <v>238</v>
      </c>
      <c r="B30" s="1" t="s">
        <v>234</v>
      </c>
      <c r="C30" s="1" t="s">
        <v>211</v>
      </c>
    </row>
    <row r="31" spans="1:3" x14ac:dyDescent="0.3">
      <c r="A31" s="1" t="s">
        <v>239</v>
      </c>
      <c r="B31" s="1" t="s">
        <v>234</v>
      </c>
      <c r="C31" s="1" t="s">
        <v>240</v>
      </c>
    </row>
    <row r="32" spans="1:3" x14ac:dyDescent="0.3">
      <c r="A32" s="1" t="s">
        <v>241</v>
      </c>
      <c r="B32" s="1" t="s">
        <v>234</v>
      </c>
      <c r="C32" s="1" t="s">
        <v>240</v>
      </c>
    </row>
    <row r="33" spans="1:3" x14ac:dyDescent="0.3">
      <c r="A33" s="1" t="s">
        <v>242</v>
      </c>
      <c r="B33" s="1" t="s">
        <v>234</v>
      </c>
      <c r="C33" s="1" t="s">
        <v>240</v>
      </c>
    </row>
    <row r="34" spans="1:3" x14ac:dyDescent="0.3">
      <c r="A34" s="1" t="s">
        <v>243</v>
      </c>
      <c r="B34" s="1" t="s">
        <v>234</v>
      </c>
      <c r="C34" s="1" t="s">
        <v>240</v>
      </c>
    </row>
    <row r="35" spans="1:3" x14ac:dyDescent="0.3">
      <c r="A35" s="1" t="s">
        <v>244</v>
      </c>
      <c r="B35" s="1" t="s">
        <v>234</v>
      </c>
      <c r="C35" s="1" t="s">
        <v>240</v>
      </c>
    </row>
    <row r="36" spans="1:3" x14ac:dyDescent="0.3">
      <c r="A36" s="1" t="s">
        <v>245</v>
      </c>
      <c r="B36" s="1" t="s">
        <v>246</v>
      </c>
      <c r="C36" s="1" t="s">
        <v>240</v>
      </c>
    </row>
    <row r="37" spans="1:3" x14ac:dyDescent="0.3">
      <c r="A37" s="1" t="s">
        <v>247</v>
      </c>
      <c r="B37" s="1" t="s">
        <v>246</v>
      </c>
      <c r="C37" s="1" t="s">
        <v>240</v>
      </c>
    </row>
    <row r="38" spans="1:3" x14ac:dyDescent="0.3">
      <c r="A38" s="1" t="s">
        <v>248</v>
      </c>
      <c r="B38" s="1" t="s">
        <v>246</v>
      </c>
      <c r="C38" s="1" t="s">
        <v>240</v>
      </c>
    </row>
    <row r="39" spans="1:3" x14ac:dyDescent="0.3">
      <c r="A39" s="1" t="s">
        <v>249</v>
      </c>
      <c r="B39" s="1" t="s">
        <v>246</v>
      </c>
      <c r="C39" s="1" t="s">
        <v>240</v>
      </c>
    </row>
    <row r="40" spans="1:3" x14ac:dyDescent="0.3">
      <c r="A40" s="1" t="s">
        <v>250</v>
      </c>
      <c r="B40" s="1" t="s">
        <v>246</v>
      </c>
      <c r="C40" s="1" t="s">
        <v>240</v>
      </c>
    </row>
    <row r="41" spans="1:3" x14ac:dyDescent="0.3">
      <c r="A41" s="1" t="s">
        <v>251</v>
      </c>
      <c r="B41" s="1" t="s">
        <v>246</v>
      </c>
      <c r="C41" s="1" t="s">
        <v>240</v>
      </c>
    </row>
    <row r="42" spans="1:3" x14ac:dyDescent="0.3">
      <c r="A42" s="1" t="s">
        <v>252</v>
      </c>
      <c r="B42" s="1" t="s">
        <v>246</v>
      </c>
      <c r="C42" s="1" t="s">
        <v>240</v>
      </c>
    </row>
    <row r="43" spans="1:3" x14ac:dyDescent="0.3">
      <c r="A43" s="1" t="s">
        <v>253</v>
      </c>
      <c r="B43" s="1" t="s">
        <v>246</v>
      </c>
      <c r="C43" s="1" t="s">
        <v>240</v>
      </c>
    </row>
    <row r="44" spans="1:3" x14ac:dyDescent="0.3">
      <c r="A44" s="1" t="s">
        <v>254</v>
      </c>
      <c r="B44" s="1" t="s">
        <v>246</v>
      </c>
      <c r="C44" s="1" t="s">
        <v>240</v>
      </c>
    </row>
    <row r="45" spans="1:3" x14ac:dyDescent="0.3">
      <c r="A45" s="1" t="s">
        <v>255</v>
      </c>
      <c r="B45" s="1" t="s">
        <v>246</v>
      </c>
      <c r="C45" s="1" t="s">
        <v>240</v>
      </c>
    </row>
    <row r="46" spans="1:3" x14ac:dyDescent="0.3">
      <c r="A46" s="1" t="s">
        <v>256</v>
      </c>
      <c r="B46" s="1" t="s">
        <v>257</v>
      </c>
      <c r="C46" s="1" t="s">
        <v>240</v>
      </c>
    </row>
    <row r="47" spans="1:3" x14ac:dyDescent="0.3">
      <c r="A47" s="1" t="s">
        <v>258</v>
      </c>
      <c r="B47" s="1" t="s">
        <v>257</v>
      </c>
      <c r="C47" s="1" t="s">
        <v>240</v>
      </c>
    </row>
    <row r="48" spans="1:3" x14ac:dyDescent="0.3">
      <c r="A48" s="1" t="s">
        <v>259</v>
      </c>
      <c r="B48" s="1" t="s">
        <v>257</v>
      </c>
      <c r="C48" s="1" t="s">
        <v>240</v>
      </c>
    </row>
    <row r="49" spans="1:3" x14ac:dyDescent="0.3">
      <c r="A49" s="1" t="s">
        <v>260</v>
      </c>
      <c r="B49" s="1" t="s">
        <v>257</v>
      </c>
      <c r="C49" s="1" t="s">
        <v>240</v>
      </c>
    </row>
    <row r="50" spans="1:3" x14ac:dyDescent="0.3">
      <c r="A50" s="1" t="s">
        <v>261</v>
      </c>
      <c r="B50" s="1" t="s">
        <v>257</v>
      </c>
      <c r="C50" s="1" t="s">
        <v>240</v>
      </c>
    </row>
    <row r="51" spans="1:3" x14ac:dyDescent="0.3">
      <c r="A51" s="1" t="s">
        <v>262</v>
      </c>
      <c r="B51" s="1" t="s">
        <v>257</v>
      </c>
      <c r="C51" s="1" t="s">
        <v>240</v>
      </c>
    </row>
    <row r="52" spans="1:3" x14ac:dyDescent="0.3">
      <c r="A52" s="1" t="s">
        <v>263</v>
      </c>
      <c r="B52" s="1" t="s">
        <v>264</v>
      </c>
      <c r="C52" s="1" t="s">
        <v>240</v>
      </c>
    </row>
    <row r="53" spans="1:3" x14ac:dyDescent="0.3">
      <c r="A53" s="1" t="s">
        <v>265</v>
      </c>
      <c r="B53" s="1" t="s">
        <v>264</v>
      </c>
      <c r="C53" s="1" t="s">
        <v>266</v>
      </c>
    </row>
    <row r="54" spans="1:3" x14ac:dyDescent="0.3">
      <c r="A54" s="1" t="s">
        <v>267</v>
      </c>
      <c r="B54" s="1" t="s">
        <v>264</v>
      </c>
      <c r="C54" s="1" t="s">
        <v>266</v>
      </c>
    </row>
    <row r="55" spans="1:3" x14ac:dyDescent="0.3">
      <c r="A55" s="1" t="s">
        <v>268</v>
      </c>
      <c r="B55" s="1" t="s">
        <v>269</v>
      </c>
      <c r="C55" s="1" t="s">
        <v>266</v>
      </c>
    </row>
    <row r="56" spans="1:3" x14ac:dyDescent="0.3">
      <c r="A56" s="1" t="s">
        <v>270</v>
      </c>
      <c r="B56" s="1" t="s">
        <v>269</v>
      </c>
      <c r="C56" s="1" t="s">
        <v>266</v>
      </c>
    </row>
    <row r="57" spans="1:3" x14ac:dyDescent="0.3">
      <c r="A57" s="1" t="s">
        <v>271</v>
      </c>
      <c r="B57" s="1" t="s">
        <v>272</v>
      </c>
      <c r="C57" s="1" t="s">
        <v>273</v>
      </c>
    </row>
    <row r="58" spans="1:3" x14ac:dyDescent="0.3">
      <c r="A58" s="1" t="s">
        <v>274</v>
      </c>
      <c r="B58" s="1" t="s">
        <v>275</v>
      </c>
      <c r="C58" s="1" t="s">
        <v>266</v>
      </c>
    </row>
    <row r="59" spans="1:3" x14ac:dyDescent="0.3">
      <c r="A59" s="1" t="s">
        <v>276</v>
      </c>
      <c r="B59" s="1" t="s">
        <v>275</v>
      </c>
      <c r="C59" s="1" t="s">
        <v>266</v>
      </c>
    </row>
    <row r="60" spans="1:3" x14ac:dyDescent="0.3">
      <c r="A60" s="1" t="s">
        <v>277</v>
      </c>
      <c r="B60" s="1" t="s">
        <v>275</v>
      </c>
      <c r="C60" s="1" t="s">
        <v>266</v>
      </c>
    </row>
    <row r="61" spans="1:3" x14ac:dyDescent="0.3">
      <c r="A61" s="1" t="s">
        <v>278</v>
      </c>
      <c r="B61" s="1" t="s">
        <v>272</v>
      </c>
      <c r="C61" s="1" t="s">
        <v>273</v>
      </c>
    </row>
    <row r="62" spans="1:3" x14ac:dyDescent="0.3">
      <c r="A62" s="1" t="s">
        <v>279</v>
      </c>
      <c r="B62" s="1" t="s">
        <v>272</v>
      </c>
      <c r="C62" s="1" t="s">
        <v>273</v>
      </c>
    </row>
    <row r="63" spans="1:3" x14ac:dyDescent="0.3">
      <c r="A63" s="1" t="s">
        <v>280</v>
      </c>
      <c r="B63" s="1" t="s">
        <v>272</v>
      </c>
      <c r="C63" s="1" t="s">
        <v>273</v>
      </c>
    </row>
    <row r="64" spans="1:3" x14ac:dyDescent="0.3">
      <c r="A64" s="1" t="s">
        <v>281</v>
      </c>
      <c r="B64" s="1" t="s">
        <v>272</v>
      </c>
      <c r="C64" s="1" t="s">
        <v>273</v>
      </c>
    </row>
    <row r="65" spans="1:3" x14ac:dyDescent="0.3">
      <c r="A65" s="1" t="s">
        <v>282</v>
      </c>
      <c r="B65" s="1" t="s">
        <v>272</v>
      </c>
      <c r="C65" s="1" t="s">
        <v>273</v>
      </c>
    </row>
    <row r="66" spans="1:3" x14ac:dyDescent="0.3">
      <c r="A66" s="1" t="s">
        <v>283</v>
      </c>
      <c r="B66" s="1" t="s">
        <v>284</v>
      </c>
      <c r="C66" s="1" t="s">
        <v>273</v>
      </c>
    </row>
    <row r="67" spans="1:3" x14ac:dyDescent="0.3">
      <c r="A67" s="1" t="s">
        <v>285</v>
      </c>
      <c r="B67" s="1" t="s">
        <v>284</v>
      </c>
      <c r="C67" s="1" t="s">
        <v>273</v>
      </c>
    </row>
    <row r="68" spans="1:3" x14ac:dyDescent="0.3">
      <c r="A68" s="1" t="s">
        <v>286</v>
      </c>
      <c r="B68" s="1" t="s">
        <v>284</v>
      </c>
      <c r="C68" s="1" t="s">
        <v>273</v>
      </c>
    </row>
    <row r="69" spans="1:3" x14ac:dyDescent="0.3">
      <c r="A69" s="1" t="s">
        <v>287</v>
      </c>
      <c r="B69" s="1" t="s">
        <v>284</v>
      </c>
      <c r="C69" s="1" t="s">
        <v>273</v>
      </c>
    </row>
    <row r="70" spans="1:3" x14ac:dyDescent="0.3">
      <c r="A70" s="1" t="s">
        <v>288</v>
      </c>
      <c r="B70" s="1" t="s">
        <v>289</v>
      </c>
      <c r="C70" s="1" t="s">
        <v>273</v>
      </c>
    </row>
    <row r="71" spans="1:3" x14ac:dyDescent="0.3">
      <c r="A71" s="1" t="s">
        <v>290</v>
      </c>
      <c r="B71" s="1" t="s">
        <v>291</v>
      </c>
      <c r="C71" s="1" t="s">
        <v>292</v>
      </c>
    </row>
    <row r="72" spans="1:3" x14ac:dyDescent="0.3">
      <c r="A72" s="1" t="s">
        <v>293</v>
      </c>
      <c r="B72" s="1" t="s">
        <v>294</v>
      </c>
      <c r="C72" s="1" t="s">
        <v>292</v>
      </c>
    </row>
    <row r="73" spans="1:3" x14ac:dyDescent="0.3">
      <c r="A73" s="1" t="s">
        <v>295</v>
      </c>
      <c r="B73" s="1" t="s">
        <v>294</v>
      </c>
      <c r="C73" s="1" t="s">
        <v>292</v>
      </c>
    </row>
    <row r="74" spans="1:3" x14ac:dyDescent="0.3">
      <c r="A74" s="1" t="s">
        <v>296</v>
      </c>
      <c r="B74" s="1" t="s">
        <v>294</v>
      </c>
      <c r="C74" s="1" t="s">
        <v>292</v>
      </c>
    </row>
    <row r="75" spans="1:3" x14ac:dyDescent="0.3">
      <c r="A75" s="1" t="s">
        <v>297</v>
      </c>
      <c r="B75" s="1" t="s">
        <v>294</v>
      </c>
      <c r="C75" s="1" t="s">
        <v>292</v>
      </c>
    </row>
    <row r="76" spans="1:3" x14ac:dyDescent="0.3">
      <c r="A76" s="1" t="s">
        <v>298</v>
      </c>
      <c r="B76" s="1" t="s">
        <v>294</v>
      </c>
      <c r="C76" s="1" t="s">
        <v>292</v>
      </c>
    </row>
    <row r="77" spans="1:3" x14ac:dyDescent="0.3">
      <c r="A77" s="1" t="s">
        <v>299</v>
      </c>
      <c r="B77" s="1" t="s">
        <v>300</v>
      </c>
      <c r="C77" s="1" t="s">
        <v>292</v>
      </c>
    </row>
    <row r="78" spans="1:3" x14ac:dyDescent="0.3">
      <c r="A78" s="1" t="s">
        <v>301</v>
      </c>
      <c r="B78" s="1" t="s">
        <v>302</v>
      </c>
      <c r="C78" s="1" t="s">
        <v>303</v>
      </c>
    </row>
    <row r="79" spans="1:3" x14ac:dyDescent="0.3">
      <c r="A79" s="1" t="s">
        <v>304</v>
      </c>
      <c r="B79" s="1" t="s">
        <v>302</v>
      </c>
      <c r="C79" s="1" t="s">
        <v>303</v>
      </c>
    </row>
    <row r="80" spans="1:3" x14ac:dyDescent="0.3">
      <c r="A80" s="1" t="s">
        <v>305</v>
      </c>
      <c r="B80" s="1" t="s">
        <v>306</v>
      </c>
      <c r="C80" s="1" t="s">
        <v>303</v>
      </c>
    </row>
    <row r="81" spans="1:3" x14ac:dyDescent="0.3">
      <c r="A81" s="1" t="s">
        <v>307</v>
      </c>
      <c r="B81" s="1" t="s">
        <v>306</v>
      </c>
      <c r="C81" s="1" t="s">
        <v>303</v>
      </c>
    </row>
    <row r="82" spans="1:3" x14ac:dyDescent="0.3">
      <c r="A82" s="1" t="s">
        <v>308</v>
      </c>
      <c r="B82" s="1" t="s">
        <v>309</v>
      </c>
      <c r="C82" s="1" t="s">
        <v>310</v>
      </c>
    </row>
    <row r="83" spans="1:3" x14ac:dyDescent="0.3">
      <c r="A83" s="1" t="s">
        <v>311</v>
      </c>
      <c r="B83" s="1" t="s">
        <v>309</v>
      </c>
      <c r="C83" s="1" t="s">
        <v>310</v>
      </c>
    </row>
    <row r="84" spans="1:3" x14ac:dyDescent="0.3">
      <c r="A84" s="1" t="s">
        <v>312</v>
      </c>
      <c r="B84" s="1" t="s">
        <v>309</v>
      </c>
      <c r="C84" s="1" t="s">
        <v>310</v>
      </c>
    </row>
    <row r="85" spans="1:3" x14ac:dyDescent="0.3">
      <c r="A85" s="1" t="s">
        <v>313</v>
      </c>
      <c r="B85" s="1" t="s">
        <v>314</v>
      </c>
      <c r="C85" s="1" t="s">
        <v>315</v>
      </c>
    </row>
    <row r="86" spans="1:3" x14ac:dyDescent="0.3">
      <c r="A86" s="1" t="s">
        <v>316</v>
      </c>
      <c r="B86" s="1" t="s">
        <v>317</v>
      </c>
      <c r="C86" s="1" t="s">
        <v>318</v>
      </c>
    </row>
    <row r="87" spans="1:3" x14ac:dyDescent="0.3">
      <c r="A87" s="1" t="s">
        <v>319</v>
      </c>
      <c r="B87" s="1" t="s">
        <v>317</v>
      </c>
      <c r="C87" s="1" t="s">
        <v>315</v>
      </c>
    </row>
    <row r="88" spans="1:3" x14ac:dyDescent="0.3">
      <c r="A88" s="1" t="s">
        <v>320</v>
      </c>
      <c r="B88" s="1" t="s">
        <v>314</v>
      </c>
      <c r="C88" s="1" t="s">
        <v>315</v>
      </c>
    </row>
    <row r="89" spans="1:3" x14ac:dyDescent="0.3">
      <c r="A89" s="1" t="s">
        <v>321</v>
      </c>
      <c r="B89" s="1" t="s">
        <v>314</v>
      </c>
      <c r="C89" s="1" t="s">
        <v>315</v>
      </c>
    </row>
    <row r="90" spans="1:3" x14ac:dyDescent="0.3">
      <c r="A90" s="1" t="s">
        <v>322</v>
      </c>
      <c r="B90" s="1" t="s">
        <v>323</v>
      </c>
      <c r="C90" s="1" t="s">
        <v>315</v>
      </c>
    </row>
    <row r="91" spans="1:3" x14ac:dyDescent="0.3">
      <c r="A91" s="1" t="s">
        <v>324</v>
      </c>
      <c r="B91" s="1" t="s">
        <v>325</v>
      </c>
      <c r="C91" s="1" t="s">
        <v>326</v>
      </c>
    </row>
    <row r="92" spans="1:3" x14ac:dyDescent="0.3">
      <c r="A92" s="1" t="s">
        <v>327</v>
      </c>
      <c r="B92" s="1" t="s">
        <v>325</v>
      </c>
      <c r="C92" s="1" t="s">
        <v>326</v>
      </c>
    </row>
    <row r="93" spans="1:3" x14ac:dyDescent="0.3">
      <c r="A93" s="1" t="s">
        <v>328</v>
      </c>
      <c r="B93" s="1" t="s">
        <v>329</v>
      </c>
      <c r="C93" s="1" t="s">
        <v>330</v>
      </c>
    </row>
    <row r="94" spans="1:3" x14ac:dyDescent="0.3">
      <c r="A94" s="1" t="s">
        <v>331</v>
      </c>
      <c r="B94" s="1" t="s">
        <v>332</v>
      </c>
      <c r="C94" s="1" t="s">
        <v>330</v>
      </c>
    </row>
    <row r="95" spans="1:3" x14ac:dyDescent="0.3">
      <c r="A95" s="1" t="s">
        <v>333</v>
      </c>
      <c r="B95" s="1" t="s">
        <v>334</v>
      </c>
      <c r="C95" s="1" t="s">
        <v>335</v>
      </c>
    </row>
    <row r="96" spans="1:3" x14ac:dyDescent="0.3">
      <c r="A96" s="1" t="s">
        <v>336</v>
      </c>
      <c r="B96" s="1" t="s">
        <v>337</v>
      </c>
      <c r="C96" s="1" t="s">
        <v>335</v>
      </c>
    </row>
    <row r="97" spans="1:3" x14ac:dyDescent="0.3">
      <c r="A97" s="1" t="s">
        <v>338</v>
      </c>
      <c r="B97" s="1" t="s">
        <v>339</v>
      </c>
      <c r="C97" s="1" t="s">
        <v>340</v>
      </c>
    </row>
    <row r="98" spans="1:3" x14ac:dyDescent="0.3">
      <c r="A98" s="1" t="s">
        <v>341</v>
      </c>
      <c r="B98" s="1" t="s">
        <v>342</v>
      </c>
      <c r="C98" s="1" t="s">
        <v>340</v>
      </c>
    </row>
    <row r="99" spans="1:3" x14ac:dyDescent="0.3">
      <c r="A99" s="1" t="s">
        <v>343</v>
      </c>
      <c r="B99" s="1" t="s">
        <v>344</v>
      </c>
      <c r="C99" s="1" t="s">
        <v>345</v>
      </c>
    </row>
    <row r="100" spans="1:3" x14ac:dyDescent="0.3">
      <c r="A100" s="1" t="s">
        <v>346</v>
      </c>
      <c r="B100" s="1" t="s">
        <v>347</v>
      </c>
      <c r="C100" s="1" t="s">
        <v>348</v>
      </c>
    </row>
    <row r="101" spans="1:3" x14ac:dyDescent="0.3">
      <c r="A101" s="1" t="s">
        <v>349</v>
      </c>
      <c r="B101" s="1" t="s">
        <v>347</v>
      </c>
      <c r="C101" s="1" t="s">
        <v>348</v>
      </c>
    </row>
    <row r="102" spans="1:3" x14ac:dyDescent="0.3">
      <c r="A102" s="1" t="s">
        <v>350</v>
      </c>
      <c r="B102" s="1" t="s">
        <v>351</v>
      </c>
      <c r="C102" s="1" t="s">
        <v>352</v>
      </c>
    </row>
    <row r="103" spans="1:3" x14ac:dyDescent="0.3">
      <c r="A103" s="1" t="s">
        <v>353</v>
      </c>
      <c r="B103" s="1" t="s">
        <v>354</v>
      </c>
      <c r="C103" s="1" t="s">
        <v>352</v>
      </c>
    </row>
    <row r="104" spans="1:3" x14ac:dyDescent="0.3">
      <c r="A104" s="1" t="s">
        <v>355</v>
      </c>
      <c r="B104" s="1" t="s">
        <v>356</v>
      </c>
      <c r="C104" s="1" t="s">
        <v>357</v>
      </c>
    </row>
    <row r="105" spans="1:3" x14ac:dyDescent="0.3">
      <c r="A105" s="1" t="s">
        <v>358</v>
      </c>
      <c r="B105" s="1" t="s">
        <v>359</v>
      </c>
      <c r="C105" s="1" t="s">
        <v>360</v>
      </c>
    </row>
    <row r="106" spans="1:3" x14ac:dyDescent="0.3">
      <c r="A106" s="1" t="s">
        <v>361</v>
      </c>
      <c r="B106" s="1" t="s">
        <v>359</v>
      </c>
      <c r="C106" s="1" t="s">
        <v>360</v>
      </c>
    </row>
    <row r="107" spans="1:3" x14ac:dyDescent="0.3">
      <c r="A107" s="1" t="s">
        <v>362</v>
      </c>
      <c r="B107" s="1" t="s">
        <v>363</v>
      </c>
      <c r="C107" s="1" t="s">
        <v>364</v>
      </c>
    </row>
    <row r="108" spans="1:3" x14ac:dyDescent="0.3">
      <c r="A108" s="1" t="s">
        <v>365</v>
      </c>
      <c r="B108" s="1" t="s">
        <v>366</v>
      </c>
      <c r="C108" s="1" t="s">
        <v>367</v>
      </c>
    </row>
    <row r="109" spans="1:3" x14ac:dyDescent="0.3">
      <c r="A109" s="1" t="s">
        <v>368</v>
      </c>
      <c r="B109" s="1" t="s">
        <v>369</v>
      </c>
      <c r="C109" s="1" t="s">
        <v>370</v>
      </c>
    </row>
    <row r="110" spans="1:3" x14ac:dyDescent="0.3">
      <c r="A110" s="1" t="s">
        <v>371</v>
      </c>
      <c r="B110" s="1" t="s">
        <v>372</v>
      </c>
      <c r="C110" s="1" t="s">
        <v>370</v>
      </c>
    </row>
    <row r="111" spans="1:3" x14ac:dyDescent="0.3">
      <c r="A111" s="1" t="s">
        <v>373</v>
      </c>
      <c r="B111" s="1" t="s">
        <v>374</v>
      </c>
      <c r="C111" s="1" t="s">
        <v>375</v>
      </c>
    </row>
    <row r="112" spans="1:3" x14ac:dyDescent="0.3">
      <c r="A112" s="1" t="s">
        <v>376</v>
      </c>
      <c r="B112" s="1" t="s">
        <v>377</v>
      </c>
      <c r="C112" s="1" t="s">
        <v>375</v>
      </c>
    </row>
    <row r="113" spans="1:3" x14ac:dyDescent="0.3">
      <c r="A113" s="1" t="s">
        <v>378</v>
      </c>
      <c r="B113" s="1" t="s">
        <v>379</v>
      </c>
      <c r="C113" s="1" t="s">
        <v>375</v>
      </c>
    </row>
    <row r="114" spans="1:3" x14ac:dyDescent="0.3">
      <c r="A114" s="1" t="s">
        <v>380</v>
      </c>
      <c r="B114" s="1" t="s">
        <v>381</v>
      </c>
      <c r="C114" s="1" t="s">
        <v>382</v>
      </c>
    </row>
    <row r="115" spans="1:3" x14ac:dyDescent="0.3">
      <c r="A115" s="1" t="s">
        <v>383</v>
      </c>
      <c r="B115" s="1" t="s">
        <v>384</v>
      </c>
      <c r="C115" s="1" t="s">
        <v>385</v>
      </c>
    </row>
    <row r="116" spans="1:3" x14ac:dyDescent="0.3">
      <c r="A116" s="1" t="s">
        <v>386</v>
      </c>
      <c r="B116" s="1" t="s">
        <v>387</v>
      </c>
      <c r="C116" s="1" t="s">
        <v>388</v>
      </c>
    </row>
    <row r="117" spans="1:3" x14ac:dyDescent="0.3">
      <c r="A117" s="1" t="s">
        <v>389</v>
      </c>
      <c r="B117" s="1" t="s">
        <v>390</v>
      </c>
      <c r="C117" s="1" t="s">
        <v>388</v>
      </c>
    </row>
    <row r="118" spans="1:3" x14ac:dyDescent="0.3">
      <c r="A118" s="1" t="s">
        <v>391</v>
      </c>
      <c r="B118" s="1" t="s">
        <v>392</v>
      </c>
      <c r="C118" s="1" t="s">
        <v>393</v>
      </c>
    </row>
    <row r="119" spans="1:3" x14ac:dyDescent="0.3">
      <c r="A119" s="1" t="s">
        <v>394</v>
      </c>
      <c r="B119" s="1" t="s">
        <v>395</v>
      </c>
      <c r="C119" s="1" t="s">
        <v>396</v>
      </c>
    </row>
    <row r="120" spans="1:3" x14ac:dyDescent="0.3">
      <c r="A120" s="1" t="s">
        <v>397</v>
      </c>
      <c r="B120" s="1" t="s">
        <v>398</v>
      </c>
      <c r="C120" s="1" t="s">
        <v>399</v>
      </c>
    </row>
    <row r="121" spans="1:3" x14ac:dyDescent="0.3">
      <c r="A121" s="1" t="s">
        <v>400</v>
      </c>
      <c r="B121" s="1" t="s">
        <v>401</v>
      </c>
      <c r="C121" s="1" t="s">
        <v>402</v>
      </c>
    </row>
    <row r="122" spans="1:3" x14ac:dyDescent="0.3">
      <c r="A122" s="1" t="s">
        <v>403</v>
      </c>
      <c r="B122" s="1" t="s">
        <v>404</v>
      </c>
      <c r="C122" s="1" t="s">
        <v>405</v>
      </c>
    </row>
    <row r="123" spans="1:3" x14ac:dyDescent="0.3">
      <c r="A123" s="1" t="s">
        <v>406</v>
      </c>
      <c r="B123" s="1" t="s">
        <v>407</v>
      </c>
      <c r="C123" s="1" t="s">
        <v>408</v>
      </c>
    </row>
    <row r="124" spans="1:3" x14ac:dyDescent="0.3">
      <c r="A124" s="1" t="s">
        <v>409</v>
      </c>
      <c r="B124" s="1" t="s">
        <v>410</v>
      </c>
      <c r="C124" s="1" t="s">
        <v>411</v>
      </c>
    </row>
    <row r="125" spans="1:3" x14ac:dyDescent="0.3">
      <c r="A125" s="1" t="s">
        <v>412</v>
      </c>
      <c r="B125" s="1" t="s">
        <v>413</v>
      </c>
      <c r="C125" s="1" t="s">
        <v>414</v>
      </c>
    </row>
    <row r="126" spans="1:3" x14ac:dyDescent="0.3">
      <c r="A126" s="1" t="s">
        <v>415</v>
      </c>
      <c r="B126" s="1" t="s">
        <v>416</v>
      </c>
      <c r="C126" s="1" t="s">
        <v>417</v>
      </c>
    </row>
    <row r="127" spans="1:3" x14ac:dyDescent="0.3">
      <c r="A127" s="1" t="s">
        <v>418</v>
      </c>
      <c r="B127" s="1" t="s">
        <v>419</v>
      </c>
      <c r="C127" s="1" t="s">
        <v>420</v>
      </c>
    </row>
    <row r="128" spans="1:3" x14ac:dyDescent="0.3">
      <c r="A128" s="1" t="s">
        <v>421</v>
      </c>
      <c r="B128" s="1" t="s">
        <v>422</v>
      </c>
      <c r="C128" s="1" t="s">
        <v>423</v>
      </c>
    </row>
    <row r="129" spans="1:3" x14ac:dyDescent="0.3">
      <c r="A129" s="1" t="s">
        <v>424</v>
      </c>
      <c r="B129" s="1" t="s">
        <v>425</v>
      </c>
      <c r="C129" s="1" t="s">
        <v>426</v>
      </c>
    </row>
    <row r="130" spans="1:3" x14ac:dyDescent="0.3">
      <c r="A130" s="1" t="s">
        <v>427</v>
      </c>
      <c r="B130" s="1" t="s">
        <v>428</v>
      </c>
      <c r="C130" s="1" t="s">
        <v>429</v>
      </c>
    </row>
    <row r="131" spans="1:3" x14ac:dyDescent="0.3">
      <c r="A131" s="1" t="s">
        <v>430</v>
      </c>
      <c r="B131" s="1" t="s">
        <v>431</v>
      </c>
      <c r="C131" s="1" t="s">
        <v>432</v>
      </c>
    </row>
    <row r="132" spans="1:3" x14ac:dyDescent="0.3">
      <c r="A132" s="1" t="s">
        <v>433</v>
      </c>
      <c r="B132" s="1" t="s">
        <v>434</v>
      </c>
      <c r="C132" s="1" t="s">
        <v>435</v>
      </c>
    </row>
    <row r="133" spans="1:3" x14ac:dyDescent="0.3">
      <c r="A133" s="1" t="s">
        <v>436</v>
      </c>
      <c r="B133" s="1" t="s">
        <v>437</v>
      </c>
      <c r="C133" s="1" t="s">
        <v>435</v>
      </c>
    </row>
    <row r="134" spans="1:3" x14ac:dyDescent="0.3">
      <c r="A134" s="1" t="s">
        <v>438</v>
      </c>
      <c r="B134" s="1" t="s">
        <v>439</v>
      </c>
      <c r="C134" s="1" t="s">
        <v>440</v>
      </c>
    </row>
    <row r="135" spans="1:3" x14ac:dyDescent="0.3">
      <c r="A135" s="1" t="s">
        <v>441</v>
      </c>
      <c r="B135" s="1" t="s">
        <v>442</v>
      </c>
      <c r="C135" s="1" t="s">
        <v>443</v>
      </c>
    </row>
    <row r="136" spans="1:3" x14ac:dyDescent="0.3">
      <c r="A136" s="1" t="s">
        <v>444</v>
      </c>
      <c r="B136" s="1" t="s">
        <v>445</v>
      </c>
      <c r="C136" s="1" t="s">
        <v>446</v>
      </c>
    </row>
    <row r="137" spans="1:3" x14ac:dyDescent="0.3">
      <c r="A137" s="1" t="s">
        <v>447</v>
      </c>
      <c r="B137" s="1" t="s">
        <v>448</v>
      </c>
      <c r="C137" s="1" t="s">
        <v>449</v>
      </c>
    </row>
    <row r="138" spans="1:3" x14ac:dyDescent="0.3">
      <c r="A138" s="1" t="s">
        <v>450</v>
      </c>
      <c r="B138" s="1" t="s">
        <v>451</v>
      </c>
      <c r="C138" s="1" t="s">
        <v>452</v>
      </c>
    </row>
    <row r="139" spans="1:3" x14ac:dyDescent="0.3">
      <c r="A139" s="1" t="s">
        <v>453</v>
      </c>
      <c r="B139" s="1" t="s">
        <v>454</v>
      </c>
      <c r="C139" s="1" t="s">
        <v>455</v>
      </c>
    </row>
    <row r="140" spans="1:3" x14ac:dyDescent="0.3">
      <c r="A140" s="1" t="s">
        <v>456</v>
      </c>
      <c r="B140" s="1" t="s">
        <v>457</v>
      </c>
      <c r="C140" s="1" t="s">
        <v>191</v>
      </c>
    </row>
    <row r="141" spans="1:3" x14ac:dyDescent="0.3">
      <c r="A141" s="1" t="s">
        <v>458</v>
      </c>
      <c r="B141" s="1" t="s">
        <v>459</v>
      </c>
      <c r="C141" s="1" t="s">
        <v>460</v>
      </c>
    </row>
    <row r="142" spans="1:3" x14ac:dyDescent="0.3">
      <c r="A142" s="1" t="s">
        <v>461</v>
      </c>
      <c r="B142" s="1" t="s">
        <v>462</v>
      </c>
      <c r="C142" s="1" t="s">
        <v>463</v>
      </c>
    </row>
    <row r="143" spans="1:3" x14ac:dyDescent="0.3">
      <c r="A143" s="1" t="s">
        <v>464</v>
      </c>
      <c r="B143" s="1" t="s">
        <v>465</v>
      </c>
      <c r="C143" s="1" t="s">
        <v>466</v>
      </c>
    </row>
    <row r="144" spans="1:3" x14ac:dyDescent="0.3">
      <c r="A144" s="1" t="s">
        <v>467</v>
      </c>
      <c r="B144" s="1" t="s">
        <v>465</v>
      </c>
      <c r="C144" s="1" t="s">
        <v>466</v>
      </c>
    </row>
    <row r="145" spans="1:3" x14ac:dyDescent="0.3">
      <c r="A145" s="1" t="s">
        <v>468</v>
      </c>
      <c r="B145" s="1" t="s">
        <v>469</v>
      </c>
      <c r="C145" s="1" t="s">
        <v>470</v>
      </c>
    </row>
    <row r="146" spans="1:3" x14ac:dyDescent="0.3">
      <c r="A146" s="1" t="s">
        <v>471</v>
      </c>
      <c r="B146" s="1" t="s">
        <v>472</v>
      </c>
      <c r="C146" s="1" t="s">
        <v>473</v>
      </c>
    </row>
    <row r="147" spans="1:3" x14ac:dyDescent="0.3">
      <c r="A147" s="1" t="s">
        <v>474</v>
      </c>
      <c r="B147" s="1" t="s">
        <v>475</v>
      </c>
      <c r="C147" s="1" t="s">
        <v>476</v>
      </c>
    </row>
    <row r="148" spans="1:3" x14ac:dyDescent="0.3">
      <c r="A148" s="1" t="s">
        <v>477</v>
      </c>
      <c r="B148" s="1" t="s">
        <v>478</v>
      </c>
      <c r="C148" s="1" t="s">
        <v>178</v>
      </c>
    </row>
    <row r="149" spans="1:3" x14ac:dyDescent="0.3">
      <c r="A149" s="1" t="s">
        <v>479</v>
      </c>
      <c r="B149" s="1" t="s">
        <v>480</v>
      </c>
      <c r="C149" s="1" t="s">
        <v>481</v>
      </c>
    </row>
    <row r="150" spans="1:3" x14ac:dyDescent="0.3">
      <c r="A150" s="1" t="s">
        <v>482</v>
      </c>
      <c r="B150" s="1" t="s">
        <v>483</v>
      </c>
      <c r="C150" s="1" t="s">
        <v>484</v>
      </c>
    </row>
    <row r="151" spans="1:3" x14ac:dyDescent="0.3">
      <c r="A151" s="1" t="s">
        <v>485</v>
      </c>
      <c r="B151" s="1" t="s">
        <v>486</v>
      </c>
      <c r="C151" s="1" t="s">
        <v>487</v>
      </c>
    </row>
    <row r="152" spans="1:3" x14ac:dyDescent="0.3">
      <c r="A152" s="1" t="s">
        <v>488</v>
      </c>
      <c r="B152" s="1" t="s">
        <v>489</v>
      </c>
      <c r="C152" s="1" t="s">
        <v>490</v>
      </c>
    </row>
    <row r="153" spans="1:3" x14ac:dyDescent="0.3">
      <c r="A153" s="1" t="s">
        <v>491</v>
      </c>
      <c r="B153" s="1" t="s">
        <v>492</v>
      </c>
      <c r="C153" s="1" t="s">
        <v>493</v>
      </c>
    </row>
    <row r="154" spans="1:3" x14ac:dyDescent="0.3">
      <c r="A154" s="1" t="s">
        <v>494</v>
      </c>
      <c r="B154" s="1" t="s">
        <v>495</v>
      </c>
      <c r="C154" s="1" t="s">
        <v>496</v>
      </c>
    </row>
    <row r="155" spans="1:3" x14ac:dyDescent="0.3">
      <c r="A155" s="1" t="s">
        <v>497</v>
      </c>
      <c r="B155" s="1" t="s">
        <v>498</v>
      </c>
      <c r="C155" s="1" t="s">
        <v>499</v>
      </c>
    </row>
    <row r="156" spans="1:3" x14ac:dyDescent="0.3">
      <c r="A156" s="1" t="s">
        <v>500</v>
      </c>
      <c r="B156" s="1" t="s">
        <v>501</v>
      </c>
      <c r="C156" s="1" t="s">
        <v>502</v>
      </c>
    </row>
    <row r="157" spans="1:3" x14ac:dyDescent="0.3">
      <c r="A157" s="1" t="s">
        <v>503</v>
      </c>
      <c r="B157" s="1" t="s">
        <v>504</v>
      </c>
      <c r="C157" s="1" t="s">
        <v>505</v>
      </c>
    </row>
    <row r="158" spans="1:3" x14ac:dyDescent="0.3">
      <c r="A158" s="1" t="s">
        <v>506</v>
      </c>
      <c r="B158" s="1" t="s">
        <v>507</v>
      </c>
      <c r="C158" s="1" t="s">
        <v>508</v>
      </c>
    </row>
    <row r="159" spans="1:3" x14ac:dyDescent="0.3">
      <c r="A159" s="1" t="s">
        <v>509</v>
      </c>
      <c r="B159" s="1" t="s">
        <v>510</v>
      </c>
      <c r="C159" s="1" t="s">
        <v>511</v>
      </c>
    </row>
    <row r="160" spans="1:3" x14ac:dyDescent="0.3">
      <c r="A160" s="1" t="s">
        <v>512</v>
      </c>
      <c r="B160" s="1" t="s">
        <v>513</v>
      </c>
      <c r="C160" s="1" t="s">
        <v>514</v>
      </c>
    </row>
    <row r="161" spans="1:3" x14ac:dyDescent="0.3">
      <c r="A161" s="1" t="s">
        <v>515</v>
      </c>
      <c r="B161" s="1" t="s">
        <v>516</v>
      </c>
      <c r="C161" s="1" t="s">
        <v>517</v>
      </c>
    </row>
    <row r="162" spans="1:3" x14ac:dyDescent="0.3">
      <c r="A162" s="1" t="s">
        <v>518</v>
      </c>
      <c r="B162" s="1" t="s">
        <v>519</v>
      </c>
      <c r="C162" s="1" t="s">
        <v>520</v>
      </c>
    </row>
    <row r="163" spans="1:3" x14ac:dyDescent="0.3">
      <c r="A163" s="1" t="s">
        <v>521</v>
      </c>
      <c r="B163" s="1" t="s">
        <v>522</v>
      </c>
      <c r="C163" s="1" t="s">
        <v>523</v>
      </c>
    </row>
    <row r="164" spans="1:3" x14ac:dyDescent="0.3">
      <c r="A164" s="1" t="s">
        <v>524</v>
      </c>
      <c r="B164" s="1" t="s">
        <v>525</v>
      </c>
      <c r="C164" s="1" t="s">
        <v>520</v>
      </c>
    </row>
    <row r="165" spans="1:3" x14ac:dyDescent="0.3">
      <c r="A165" s="1" t="s">
        <v>526</v>
      </c>
      <c r="B165" s="1" t="s">
        <v>527</v>
      </c>
      <c r="C165" s="1" t="s">
        <v>528</v>
      </c>
    </row>
    <row r="166" spans="1:3" x14ac:dyDescent="0.3">
      <c r="A166" s="1" t="s">
        <v>529</v>
      </c>
      <c r="B166" s="1" t="s">
        <v>530</v>
      </c>
      <c r="C166" s="1" t="s">
        <v>531</v>
      </c>
    </row>
    <row r="167" spans="1:3" x14ac:dyDescent="0.3">
      <c r="A167" s="1" t="s">
        <v>532</v>
      </c>
      <c r="B167" s="1" t="s">
        <v>533</v>
      </c>
      <c r="C167" s="1" t="s">
        <v>534</v>
      </c>
    </row>
    <row r="168" spans="1:3" x14ac:dyDescent="0.3">
      <c r="A168" s="1" t="s">
        <v>535</v>
      </c>
      <c r="B168" s="1" t="s">
        <v>536</v>
      </c>
      <c r="C168" s="1" t="s">
        <v>537</v>
      </c>
    </row>
    <row r="169" spans="1:3" x14ac:dyDescent="0.3">
      <c r="A169" s="1" t="s">
        <v>538</v>
      </c>
      <c r="B169" s="1" t="s">
        <v>539</v>
      </c>
      <c r="C169" s="1" t="s">
        <v>540</v>
      </c>
    </row>
    <row r="170" spans="1:3" x14ac:dyDescent="0.3">
      <c r="A170" s="1" t="s">
        <v>541</v>
      </c>
      <c r="B170" s="1" t="s">
        <v>542</v>
      </c>
      <c r="C170" s="1" t="s">
        <v>543</v>
      </c>
    </row>
    <row r="171" spans="1:3" x14ac:dyDescent="0.3">
      <c r="A171" s="1" t="s">
        <v>544</v>
      </c>
      <c r="B171" s="1" t="s">
        <v>545</v>
      </c>
      <c r="C171" s="1" t="s">
        <v>546</v>
      </c>
    </row>
    <row r="172" spans="1:3" x14ac:dyDescent="0.3">
      <c r="A172" s="1" t="s">
        <v>547</v>
      </c>
      <c r="B172" s="1" t="s">
        <v>548</v>
      </c>
      <c r="C172" s="1" t="s">
        <v>549</v>
      </c>
    </row>
    <row r="173" spans="1:3" x14ac:dyDescent="0.3">
      <c r="A173" s="1" t="s">
        <v>550</v>
      </c>
      <c r="B173" s="1" t="s">
        <v>551</v>
      </c>
      <c r="C173" s="1" t="s">
        <v>552</v>
      </c>
    </row>
    <row r="174" spans="1:3" x14ac:dyDescent="0.3">
      <c r="A174" s="1" t="s">
        <v>553</v>
      </c>
      <c r="B174" s="1" t="s">
        <v>554</v>
      </c>
      <c r="C174" s="1" t="s">
        <v>528</v>
      </c>
    </row>
    <row r="175" spans="1:3" x14ac:dyDescent="0.3">
      <c r="A175" s="1" t="s">
        <v>555</v>
      </c>
      <c r="B175" s="1" t="s">
        <v>556</v>
      </c>
      <c r="C175" s="1" t="s">
        <v>557</v>
      </c>
    </row>
    <row r="176" spans="1:3" x14ac:dyDescent="0.3">
      <c r="A176" s="1" t="s">
        <v>558</v>
      </c>
      <c r="B176" s="1" t="s">
        <v>559</v>
      </c>
      <c r="C176" s="1" t="s">
        <v>531</v>
      </c>
    </row>
    <row r="177" spans="1:3" x14ac:dyDescent="0.3">
      <c r="A177" s="1" t="s">
        <v>560</v>
      </c>
      <c r="B177" s="1" t="s">
        <v>561</v>
      </c>
      <c r="C177" s="1" t="s">
        <v>534</v>
      </c>
    </row>
    <row r="178" spans="1:3" x14ac:dyDescent="0.3">
      <c r="A178" s="1" t="s">
        <v>562</v>
      </c>
      <c r="B178" s="1" t="s">
        <v>563</v>
      </c>
      <c r="C178" s="1" t="s">
        <v>564</v>
      </c>
    </row>
    <row r="179" spans="1:3" x14ac:dyDescent="0.3">
      <c r="A179" s="1" t="s">
        <v>565</v>
      </c>
      <c r="B179" s="1" t="s">
        <v>566</v>
      </c>
      <c r="C179" s="1" t="s">
        <v>567</v>
      </c>
    </row>
    <row r="180" spans="1:3" x14ac:dyDescent="0.3">
      <c r="A180" s="1" t="s">
        <v>568</v>
      </c>
      <c r="B180" s="1" t="s">
        <v>569</v>
      </c>
      <c r="C180" s="1" t="s">
        <v>570</v>
      </c>
    </row>
    <row r="181" spans="1:3" x14ac:dyDescent="0.3">
      <c r="A181" s="1" t="s">
        <v>571</v>
      </c>
      <c r="B181" s="1" t="s">
        <v>572</v>
      </c>
      <c r="C181" s="1" t="s">
        <v>573</v>
      </c>
    </row>
    <row r="182" spans="1:3" x14ac:dyDescent="0.3">
      <c r="A182" s="1" t="s">
        <v>574</v>
      </c>
      <c r="B182" s="1" t="s">
        <v>575</v>
      </c>
      <c r="C182" s="1" t="s">
        <v>576</v>
      </c>
    </row>
    <row r="183" spans="1:3" x14ac:dyDescent="0.3">
      <c r="A183" s="1" t="s">
        <v>577</v>
      </c>
      <c r="B183" s="1" t="s">
        <v>578</v>
      </c>
      <c r="C183" s="1" t="s">
        <v>579</v>
      </c>
    </row>
    <row r="184" spans="1:3" x14ac:dyDescent="0.3">
      <c r="A184" s="1" t="s">
        <v>580</v>
      </c>
      <c r="B184" s="1" t="s">
        <v>581</v>
      </c>
      <c r="C184" s="1" t="s">
        <v>582</v>
      </c>
    </row>
    <row r="185" spans="1:3" x14ac:dyDescent="0.3">
      <c r="A185" s="1" t="s">
        <v>583</v>
      </c>
      <c r="B185" s="1" t="s">
        <v>584</v>
      </c>
      <c r="C185" s="1" t="s">
        <v>585</v>
      </c>
    </row>
    <row r="186" spans="1:3" x14ac:dyDescent="0.3">
      <c r="A186" s="1" t="s">
        <v>586</v>
      </c>
      <c r="B186" s="1" t="s">
        <v>587</v>
      </c>
      <c r="C186" s="1" t="s">
        <v>537</v>
      </c>
    </row>
    <row r="187" spans="1:3" x14ac:dyDescent="0.3">
      <c r="A187" s="1" t="s">
        <v>588</v>
      </c>
      <c r="B187" s="1" t="s">
        <v>589</v>
      </c>
      <c r="C187" s="1" t="s">
        <v>590</v>
      </c>
    </row>
    <row r="188" spans="1:3" x14ac:dyDescent="0.3">
      <c r="A188" s="1" t="s">
        <v>591</v>
      </c>
      <c r="B188" s="1" t="s">
        <v>592</v>
      </c>
      <c r="C188" s="1" t="s">
        <v>593</v>
      </c>
    </row>
    <row r="189" spans="1:3" x14ac:dyDescent="0.3">
      <c r="A189" s="1" t="s">
        <v>594</v>
      </c>
      <c r="B189" s="1" t="s">
        <v>595</v>
      </c>
      <c r="C189" s="1" t="s">
        <v>596</v>
      </c>
    </row>
    <row r="190" spans="1:3" x14ac:dyDescent="0.3">
      <c r="A190" s="1" t="s">
        <v>597</v>
      </c>
      <c r="B190" s="1" t="s">
        <v>598</v>
      </c>
      <c r="C190" s="1" t="s">
        <v>599</v>
      </c>
    </row>
    <row r="191" spans="1:3" x14ac:dyDescent="0.3">
      <c r="A191" s="1" t="s">
        <v>600</v>
      </c>
      <c r="B191" s="1" t="s">
        <v>601</v>
      </c>
      <c r="C191" s="1" t="s">
        <v>602</v>
      </c>
    </row>
    <row r="192" spans="1:3" x14ac:dyDescent="0.3">
      <c r="A192" s="1" t="s">
        <v>603</v>
      </c>
      <c r="B192" s="1" t="s">
        <v>604</v>
      </c>
      <c r="C192" s="1" t="s">
        <v>605</v>
      </c>
    </row>
    <row r="193" spans="1:3" x14ac:dyDescent="0.3">
      <c r="A193" s="1" t="s">
        <v>606</v>
      </c>
      <c r="B193" s="1" t="s">
        <v>607</v>
      </c>
      <c r="C193" s="1" t="s">
        <v>608</v>
      </c>
    </row>
    <row r="194" spans="1:3" x14ac:dyDescent="0.3">
      <c r="A194" s="1" t="s">
        <v>609</v>
      </c>
      <c r="B194" s="1" t="s">
        <v>610</v>
      </c>
      <c r="C194" s="1" t="s">
        <v>611</v>
      </c>
    </row>
    <row r="195" spans="1:3" x14ac:dyDescent="0.3">
      <c r="A195" s="1" t="s">
        <v>612</v>
      </c>
      <c r="B195" s="1" t="s">
        <v>613</v>
      </c>
      <c r="C195" s="1" t="s">
        <v>614</v>
      </c>
    </row>
    <row r="196" spans="1:3" x14ac:dyDescent="0.3">
      <c r="A196" s="1" t="s">
        <v>615</v>
      </c>
      <c r="B196" s="1" t="s">
        <v>616</v>
      </c>
      <c r="C196" s="1" t="s">
        <v>617</v>
      </c>
    </row>
    <row r="197" spans="1:3" x14ac:dyDescent="0.3">
      <c r="A197" s="1" t="s">
        <v>618</v>
      </c>
      <c r="B197" s="1" t="s">
        <v>619</v>
      </c>
      <c r="C197" s="1" t="s">
        <v>620</v>
      </c>
    </row>
    <row r="198" spans="1:3" x14ac:dyDescent="0.3">
      <c r="A198" s="1" t="s">
        <v>621</v>
      </c>
      <c r="B198" s="1" t="s">
        <v>622</v>
      </c>
      <c r="C198" s="1" t="s">
        <v>623</v>
      </c>
    </row>
    <row r="199" spans="1:3" x14ac:dyDescent="0.3">
      <c r="A199" s="1" t="s">
        <v>624</v>
      </c>
      <c r="B199" s="1" t="s">
        <v>625</v>
      </c>
      <c r="C199" s="1" t="s">
        <v>626</v>
      </c>
    </row>
    <row r="200" spans="1:3" x14ac:dyDescent="0.3">
      <c r="A200" s="1" t="s">
        <v>627</v>
      </c>
      <c r="B200" s="1" t="s">
        <v>628</v>
      </c>
      <c r="C200" s="1" t="s">
        <v>629</v>
      </c>
    </row>
    <row r="201" spans="1:3" x14ac:dyDescent="0.3">
      <c r="A201" s="1" t="s">
        <v>630</v>
      </c>
      <c r="B201" s="1" t="s">
        <v>631</v>
      </c>
      <c r="C201" s="1" t="s">
        <v>632</v>
      </c>
    </row>
    <row r="202" spans="1:3" x14ac:dyDescent="0.3">
      <c r="A202" s="1" t="s">
        <v>633</v>
      </c>
      <c r="B202" s="1" t="s">
        <v>634</v>
      </c>
      <c r="C202" s="1" t="s">
        <v>635</v>
      </c>
    </row>
    <row r="203" spans="1:3" x14ac:dyDescent="0.3">
      <c r="A203" s="1" t="s">
        <v>636</v>
      </c>
      <c r="B203" s="1" t="s">
        <v>637</v>
      </c>
      <c r="C203" s="1" t="s">
        <v>638</v>
      </c>
    </row>
    <row r="204" spans="1:3" x14ac:dyDescent="0.3">
      <c r="A204" s="1" t="s">
        <v>639</v>
      </c>
      <c r="B204" s="1" t="s">
        <v>640</v>
      </c>
      <c r="C204" s="1" t="s">
        <v>641</v>
      </c>
    </row>
    <row r="205" spans="1:3" x14ac:dyDescent="0.3">
      <c r="A205" s="1" t="s">
        <v>642</v>
      </c>
      <c r="B205" s="1" t="s">
        <v>643</v>
      </c>
      <c r="C205" s="1" t="s">
        <v>644</v>
      </c>
    </row>
    <row r="206" spans="1:3" x14ac:dyDescent="0.3">
      <c r="A206" s="1" t="s">
        <v>645</v>
      </c>
      <c r="B206" s="1" t="s">
        <v>646</v>
      </c>
      <c r="C206" s="1" t="s">
        <v>647</v>
      </c>
    </row>
    <row r="207" spans="1:3" x14ac:dyDescent="0.3">
      <c r="A207" s="1" t="s">
        <v>648</v>
      </c>
      <c r="B207" s="1" t="s">
        <v>649</v>
      </c>
      <c r="C207" s="1" t="s">
        <v>650</v>
      </c>
    </row>
    <row r="208" spans="1:3" x14ac:dyDescent="0.3">
      <c r="A208" s="1" t="s">
        <v>651</v>
      </c>
      <c r="B208" s="1" t="s">
        <v>652</v>
      </c>
      <c r="C208" s="1" t="s">
        <v>653</v>
      </c>
    </row>
    <row r="209" spans="1:3" x14ac:dyDescent="0.3">
      <c r="A209" s="1" t="s">
        <v>654</v>
      </c>
      <c r="B209" s="1" t="s">
        <v>655</v>
      </c>
      <c r="C209" s="1" t="s">
        <v>656</v>
      </c>
    </row>
    <row r="210" spans="1:3" x14ac:dyDescent="0.3">
      <c r="A210" s="1" t="s">
        <v>657</v>
      </c>
      <c r="B210" s="1" t="s">
        <v>658</v>
      </c>
      <c r="C210" s="1" t="s">
        <v>659</v>
      </c>
    </row>
    <row r="211" spans="1:3" x14ac:dyDescent="0.3">
      <c r="A211" s="1" t="s">
        <v>660</v>
      </c>
      <c r="B211" s="1" t="s">
        <v>661</v>
      </c>
      <c r="C211" s="1" t="s">
        <v>662</v>
      </c>
    </row>
    <row r="212" spans="1:3" x14ac:dyDescent="0.3">
      <c r="A212" s="1" t="s">
        <v>663</v>
      </c>
      <c r="B212" s="1" t="s">
        <v>664</v>
      </c>
      <c r="C212" s="1" t="s">
        <v>665</v>
      </c>
    </row>
    <row r="213" spans="1:3" x14ac:dyDescent="0.3">
      <c r="A213" s="1" t="s">
        <v>666</v>
      </c>
      <c r="B213" s="1" t="s">
        <v>667</v>
      </c>
      <c r="C213" s="1" t="s">
        <v>668</v>
      </c>
    </row>
    <row r="214" spans="1:3" x14ac:dyDescent="0.3">
      <c r="A214" s="1" t="s">
        <v>669</v>
      </c>
      <c r="B214" s="1" t="s">
        <v>670</v>
      </c>
      <c r="C214" s="1" t="s">
        <v>671</v>
      </c>
    </row>
    <row r="215" spans="1:3" x14ac:dyDescent="0.3">
      <c r="A215" s="1" t="s">
        <v>672</v>
      </c>
      <c r="B215" s="1" t="s">
        <v>673</v>
      </c>
      <c r="C215" s="1" t="s">
        <v>674</v>
      </c>
    </row>
    <row r="216" spans="1:3" x14ac:dyDescent="0.3">
      <c r="A216" s="1" t="s">
        <v>675</v>
      </c>
      <c r="B216" s="1" t="s">
        <v>676</v>
      </c>
      <c r="C216" s="1" t="s">
        <v>677</v>
      </c>
    </row>
    <row r="217" spans="1:3" x14ac:dyDescent="0.3">
      <c r="A217" s="1" t="s">
        <v>678</v>
      </c>
      <c r="B217" s="1" t="s">
        <v>679</v>
      </c>
      <c r="C217" s="1" t="s">
        <v>680</v>
      </c>
    </row>
    <row r="218" spans="1:3" x14ac:dyDescent="0.3">
      <c r="A218" s="1" t="s">
        <v>681</v>
      </c>
      <c r="B218" s="1" t="s">
        <v>682</v>
      </c>
      <c r="C218" s="1" t="s">
        <v>683</v>
      </c>
    </row>
    <row r="219" spans="1:3" x14ac:dyDescent="0.3">
      <c r="A219" s="1" t="s">
        <v>684</v>
      </c>
      <c r="B219" s="1" t="s">
        <v>685</v>
      </c>
      <c r="C219" s="1" t="s">
        <v>686</v>
      </c>
    </row>
    <row r="220" spans="1:3" x14ac:dyDescent="0.3">
      <c r="A220" s="1" t="s">
        <v>687</v>
      </c>
      <c r="B220" s="1" t="s">
        <v>688</v>
      </c>
      <c r="C220" s="1" t="s">
        <v>689</v>
      </c>
    </row>
    <row r="221" spans="1:3" x14ac:dyDescent="0.3">
      <c r="A221" s="1" t="s">
        <v>690</v>
      </c>
      <c r="B221" s="1" t="s">
        <v>691</v>
      </c>
      <c r="C221" s="1" t="s">
        <v>692</v>
      </c>
    </row>
    <row r="222" spans="1:3" x14ac:dyDescent="0.3">
      <c r="A222" s="1" t="s">
        <v>693</v>
      </c>
      <c r="B222" s="1" t="s">
        <v>694</v>
      </c>
      <c r="C222" s="1" t="s">
        <v>695</v>
      </c>
    </row>
    <row r="223" spans="1:3" x14ac:dyDescent="0.3">
      <c r="A223" s="1" t="s">
        <v>696</v>
      </c>
      <c r="B223" s="1" t="s">
        <v>697</v>
      </c>
      <c r="C223" s="1" t="s">
        <v>698</v>
      </c>
    </row>
    <row r="224" spans="1:3" x14ac:dyDescent="0.3">
      <c r="A224" s="1" t="s">
        <v>699</v>
      </c>
      <c r="B224" s="1" t="s">
        <v>700</v>
      </c>
      <c r="C224" s="1" t="s">
        <v>701</v>
      </c>
    </row>
    <row r="225" spans="1:3" x14ac:dyDescent="0.3">
      <c r="A225" s="1" t="s">
        <v>702</v>
      </c>
      <c r="B225" s="1" t="s">
        <v>703</v>
      </c>
      <c r="C225" s="1" t="s">
        <v>704</v>
      </c>
    </row>
    <row r="226" spans="1:3" x14ac:dyDescent="0.3">
      <c r="A226" s="1" t="s">
        <v>705</v>
      </c>
      <c r="B226" s="1" t="s">
        <v>706</v>
      </c>
      <c r="C226" s="1" t="s">
        <v>707</v>
      </c>
    </row>
    <row r="227" spans="1:3" x14ac:dyDescent="0.3">
      <c r="A227" s="1" t="s">
        <v>708</v>
      </c>
      <c r="B227" s="1" t="s">
        <v>709</v>
      </c>
      <c r="C227" s="1" t="s">
        <v>710</v>
      </c>
    </row>
    <row r="228" spans="1:3" x14ac:dyDescent="0.3">
      <c r="A228" s="1" t="s">
        <v>711</v>
      </c>
      <c r="B228" s="1" t="s">
        <v>712</v>
      </c>
      <c r="C228" s="1" t="s">
        <v>713</v>
      </c>
    </row>
    <row r="229" spans="1:3" x14ac:dyDescent="0.3">
      <c r="A229" s="1" t="s">
        <v>714</v>
      </c>
      <c r="B229" s="1" t="s">
        <v>715</v>
      </c>
      <c r="C229" s="1" t="s">
        <v>716</v>
      </c>
    </row>
    <row r="230" spans="1:3" x14ac:dyDescent="0.3">
      <c r="A230" s="1" t="s">
        <v>717</v>
      </c>
      <c r="B230" s="1" t="s">
        <v>718</v>
      </c>
      <c r="C230" s="1" t="s">
        <v>719</v>
      </c>
    </row>
    <row r="231" spans="1:3" x14ac:dyDescent="0.3">
      <c r="A231" s="1" t="s">
        <v>720</v>
      </c>
      <c r="B231" s="1" t="s">
        <v>721</v>
      </c>
      <c r="C231" s="1" t="s">
        <v>722</v>
      </c>
    </row>
    <row r="232" spans="1:3" x14ac:dyDescent="0.3">
      <c r="A232" s="1" t="s">
        <v>723</v>
      </c>
      <c r="B232" s="1" t="s">
        <v>724</v>
      </c>
      <c r="C232" s="1" t="s">
        <v>725</v>
      </c>
    </row>
    <row r="233" spans="1:3" x14ac:dyDescent="0.3">
      <c r="A233" s="1" t="s">
        <v>726</v>
      </c>
      <c r="B233" s="1" t="s">
        <v>727</v>
      </c>
      <c r="C233" s="1" t="s">
        <v>728</v>
      </c>
    </row>
    <row r="234" spans="1:3" x14ac:dyDescent="0.3">
      <c r="A234" s="1" t="s">
        <v>729</v>
      </c>
      <c r="B234" s="1" t="s">
        <v>730</v>
      </c>
      <c r="C234" s="1" t="s">
        <v>731</v>
      </c>
    </row>
    <row r="235" spans="1:3" x14ac:dyDescent="0.3">
      <c r="A235" s="1" t="s">
        <v>732</v>
      </c>
      <c r="B235" s="1" t="s">
        <v>733</v>
      </c>
      <c r="C235" s="1" t="s">
        <v>734</v>
      </c>
    </row>
    <row r="236" spans="1:3" x14ac:dyDescent="0.3">
      <c r="A236" s="1" t="s">
        <v>735</v>
      </c>
      <c r="B236" s="1" t="s">
        <v>736</v>
      </c>
      <c r="C236" s="1" t="s">
        <v>737</v>
      </c>
    </row>
    <row r="237" spans="1:3" x14ac:dyDescent="0.3">
      <c r="A237" s="1" t="s">
        <v>738</v>
      </c>
      <c r="B237" s="1" t="s">
        <v>739</v>
      </c>
      <c r="C237" s="1" t="s">
        <v>740</v>
      </c>
    </row>
    <row r="238" spans="1:3" x14ac:dyDescent="0.3">
      <c r="A238" s="1" t="s">
        <v>741</v>
      </c>
      <c r="B238" s="1" t="s">
        <v>742</v>
      </c>
      <c r="C238" s="1" t="s">
        <v>743</v>
      </c>
    </row>
    <row r="239" spans="1:3" x14ac:dyDescent="0.3">
      <c r="A239" s="1" t="s">
        <v>744</v>
      </c>
      <c r="B239" s="1" t="s">
        <v>745</v>
      </c>
      <c r="C239" s="1" t="s">
        <v>746</v>
      </c>
    </row>
    <row r="240" spans="1:3" x14ac:dyDescent="0.3">
      <c r="A240" s="1" t="s">
        <v>747</v>
      </c>
      <c r="B240" s="1" t="s">
        <v>748</v>
      </c>
      <c r="C240" s="1" t="s">
        <v>749</v>
      </c>
    </row>
    <row r="241" spans="1:3" x14ac:dyDescent="0.3">
      <c r="A241" s="1" t="s">
        <v>750</v>
      </c>
      <c r="B241" s="1" t="s">
        <v>751</v>
      </c>
      <c r="C241" s="1" t="s">
        <v>752</v>
      </c>
    </row>
    <row r="242" spans="1:3" x14ac:dyDescent="0.3">
      <c r="A242" s="1" t="s">
        <v>753</v>
      </c>
      <c r="B242" s="1" t="s">
        <v>754</v>
      </c>
      <c r="C242" s="1" t="s">
        <v>755</v>
      </c>
    </row>
    <row r="243" spans="1:3" x14ac:dyDescent="0.3">
      <c r="A243" s="1" t="s">
        <v>756</v>
      </c>
      <c r="B243" s="1" t="s">
        <v>757</v>
      </c>
      <c r="C243" s="1" t="s">
        <v>758</v>
      </c>
    </row>
    <row r="244" spans="1:3" x14ac:dyDescent="0.3">
      <c r="A244" s="1" t="s">
        <v>759</v>
      </c>
      <c r="B244" s="1" t="s">
        <v>760</v>
      </c>
      <c r="C244" s="1" t="s">
        <v>761</v>
      </c>
    </row>
    <row r="245" spans="1:3" x14ac:dyDescent="0.3">
      <c r="A245" s="1" t="s">
        <v>762</v>
      </c>
      <c r="B245" s="1" t="s">
        <v>763</v>
      </c>
      <c r="C245" s="1" t="s">
        <v>764</v>
      </c>
    </row>
    <row r="246" spans="1:3" x14ac:dyDescent="0.3">
      <c r="A246" s="1" t="s">
        <v>765</v>
      </c>
      <c r="B246" s="1" t="s">
        <v>766</v>
      </c>
      <c r="C246" s="1" t="s">
        <v>767</v>
      </c>
    </row>
    <row r="247" spans="1:3" x14ac:dyDescent="0.3">
      <c r="A247" s="1" t="s">
        <v>768</v>
      </c>
      <c r="B247" s="1" t="s">
        <v>769</v>
      </c>
      <c r="C247" s="1" t="s">
        <v>770</v>
      </c>
    </row>
    <row r="248" spans="1:3" x14ac:dyDescent="0.3">
      <c r="A248" s="1" t="s">
        <v>771</v>
      </c>
      <c r="B248" s="1" t="s">
        <v>772</v>
      </c>
      <c r="C248" s="1" t="s">
        <v>773</v>
      </c>
    </row>
    <row r="249" spans="1:3" x14ac:dyDescent="0.3">
      <c r="A249" s="1" t="s">
        <v>774</v>
      </c>
      <c r="B249" s="1" t="s">
        <v>775</v>
      </c>
      <c r="C249" s="1" t="s">
        <v>776</v>
      </c>
    </row>
    <row r="250" spans="1:3" x14ac:dyDescent="0.3">
      <c r="A250" s="1" t="s">
        <v>777</v>
      </c>
      <c r="B250" s="1" t="s">
        <v>778</v>
      </c>
      <c r="C250" s="1" t="s">
        <v>779</v>
      </c>
    </row>
    <row r="251" spans="1:3" x14ac:dyDescent="0.3">
      <c r="A251" s="1" t="s">
        <v>780</v>
      </c>
      <c r="B251" s="1" t="s">
        <v>781</v>
      </c>
      <c r="C251" s="1" t="s">
        <v>782</v>
      </c>
    </row>
    <row r="252" spans="1:3" x14ac:dyDescent="0.3">
      <c r="A252" s="1" t="s">
        <v>783</v>
      </c>
      <c r="B252" s="1" t="s">
        <v>784</v>
      </c>
      <c r="C252" s="1" t="s">
        <v>785</v>
      </c>
    </row>
    <row r="253" spans="1:3" x14ac:dyDescent="0.3">
      <c r="A253" s="1" t="s">
        <v>786</v>
      </c>
      <c r="B253" s="1" t="s">
        <v>787</v>
      </c>
      <c r="C253" s="1" t="s">
        <v>788</v>
      </c>
    </row>
    <row r="254" spans="1:3" x14ac:dyDescent="0.3">
      <c r="A254" s="1" t="s">
        <v>789</v>
      </c>
      <c r="B254" s="1" t="s">
        <v>790</v>
      </c>
      <c r="C254" s="1" t="s">
        <v>791</v>
      </c>
    </row>
    <row r="255" spans="1:3" x14ac:dyDescent="0.3">
      <c r="A255" s="1" t="s">
        <v>792</v>
      </c>
      <c r="B255" s="1" t="s">
        <v>793</v>
      </c>
      <c r="C255" s="1" t="s">
        <v>794</v>
      </c>
    </row>
    <row r="256" spans="1:3" x14ac:dyDescent="0.3">
      <c r="A256" s="1" t="s">
        <v>795</v>
      </c>
      <c r="B256" s="1" t="s">
        <v>796</v>
      </c>
      <c r="C256" s="1" t="s">
        <v>797</v>
      </c>
    </row>
    <row r="257" spans="1:3" x14ac:dyDescent="0.3">
      <c r="A257" s="1" t="s">
        <v>798</v>
      </c>
      <c r="B257" s="1" t="s">
        <v>799</v>
      </c>
      <c r="C257" s="1" t="s">
        <v>800</v>
      </c>
    </row>
    <row r="258" spans="1:3" x14ac:dyDescent="0.3">
      <c r="A258" s="1" t="s">
        <v>801</v>
      </c>
      <c r="B258" s="1" t="s">
        <v>802</v>
      </c>
      <c r="C258" s="1" t="s">
        <v>803</v>
      </c>
    </row>
    <row r="259" spans="1:3" x14ac:dyDescent="0.3">
      <c r="A259" s="1" t="s">
        <v>804</v>
      </c>
      <c r="B259" s="1" t="s">
        <v>805</v>
      </c>
      <c r="C259" s="1" t="s">
        <v>806</v>
      </c>
    </row>
    <row r="260" spans="1:3" x14ac:dyDescent="0.3">
      <c r="A260" s="1" t="s">
        <v>807</v>
      </c>
      <c r="B260" s="1" t="s">
        <v>808</v>
      </c>
      <c r="C260" s="1" t="s">
        <v>809</v>
      </c>
    </row>
    <row r="261" spans="1:3" x14ac:dyDescent="0.3">
      <c r="A261" s="1" t="s">
        <v>810</v>
      </c>
      <c r="B261" s="1" t="s">
        <v>811</v>
      </c>
      <c r="C261" s="1" t="s">
        <v>812</v>
      </c>
    </row>
    <row r="262" spans="1:3" x14ac:dyDescent="0.3">
      <c r="A262" s="1" t="s">
        <v>813</v>
      </c>
      <c r="B262" s="1" t="s">
        <v>814</v>
      </c>
      <c r="C262" s="1" t="s">
        <v>815</v>
      </c>
    </row>
    <row r="263" spans="1:3" x14ac:dyDescent="0.3">
      <c r="A263" s="1" t="s">
        <v>816</v>
      </c>
      <c r="B263" s="1" t="s">
        <v>817</v>
      </c>
      <c r="C263" s="1" t="s">
        <v>818</v>
      </c>
    </row>
    <row r="264" spans="1:3" x14ac:dyDescent="0.3">
      <c r="A264" s="1" t="s">
        <v>819</v>
      </c>
      <c r="B264" s="1" t="s">
        <v>820</v>
      </c>
      <c r="C264" s="1" t="s">
        <v>821</v>
      </c>
    </row>
    <row r="265" spans="1:3" x14ac:dyDescent="0.3">
      <c r="A265" s="1" t="s">
        <v>822</v>
      </c>
      <c r="B265" s="1" t="s">
        <v>823</v>
      </c>
      <c r="C265" s="1" t="s">
        <v>824</v>
      </c>
    </row>
    <row r="266" spans="1:3" x14ac:dyDescent="0.3">
      <c r="A266" s="1" t="s">
        <v>825</v>
      </c>
      <c r="B266" s="1" t="s">
        <v>826</v>
      </c>
      <c r="C266" s="1" t="s">
        <v>827</v>
      </c>
    </row>
    <row r="267" spans="1:3" x14ac:dyDescent="0.3">
      <c r="A267" s="1" t="s">
        <v>828</v>
      </c>
      <c r="B267" s="1" t="s">
        <v>829</v>
      </c>
      <c r="C267" s="1" t="s">
        <v>830</v>
      </c>
    </row>
    <row r="268" spans="1:3" x14ac:dyDescent="0.3">
      <c r="A268" s="1" t="s">
        <v>831</v>
      </c>
      <c r="B268" s="1" t="s">
        <v>832</v>
      </c>
      <c r="C268" s="1" t="s">
        <v>833</v>
      </c>
    </row>
    <row r="269" spans="1:3" x14ac:dyDescent="0.3">
      <c r="A269" s="1" t="s">
        <v>834</v>
      </c>
      <c r="B269" s="1" t="s">
        <v>835</v>
      </c>
      <c r="C269" s="1" t="s">
        <v>836</v>
      </c>
    </row>
    <row r="270" spans="1:3" x14ac:dyDescent="0.3">
      <c r="A270" s="1" t="s">
        <v>837</v>
      </c>
      <c r="B270" s="1" t="s">
        <v>838</v>
      </c>
      <c r="C270" s="1" t="s">
        <v>839</v>
      </c>
    </row>
    <row r="271" spans="1:3" x14ac:dyDescent="0.3">
      <c r="A271" s="1" t="s">
        <v>840</v>
      </c>
      <c r="B271" s="1" t="s">
        <v>841</v>
      </c>
      <c r="C271" s="1" t="s">
        <v>842</v>
      </c>
    </row>
    <row r="272" spans="1:3" x14ac:dyDescent="0.3">
      <c r="A272" s="1" t="s">
        <v>843</v>
      </c>
      <c r="B272" s="1" t="s">
        <v>844</v>
      </c>
      <c r="C272" s="1" t="s">
        <v>845</v>
      </c>
    </row>
    <row r="273" spans="1:3" x14ac:dyDescent="0.3">
      <c r="A273" s="1" t="s">
        <v>846</v>
      </c>
      <c r="B273" s="1" t="s">
        <v>847</v>
      </c>
      <c r="C273" s="1" t="s">
        <v>848</v>
      </c>
    </row>
    <row r="274" spans="1:3" x14ac:dyDescent="0.3">
      <c r="A274" s="1" t="s">
        <v>849</v>
      </c>
      <c r="B274" s="1" t="s">
        <v>850</v>
      </c>
      <c r="C274" s="1" t="s">
        <v>851</v>
      </c>
    </row>
    <row r="275" spans="1:3" x14ac:dyDescent="0.3">
      <c r="A275" s="1" t="s">
        <v>852</v>
      </c>
      <c r="B275" s="1" t="s">
        <v>850</v>
      </c>
      <c r="C275" s="1" t="s">
        <v>853</v>
      </c>
    </row>
    <row r="276" spans="1:3" x14ac:dyDescent="0.3">
      <c r="A276" s="1" t="s">
        <v>205</v>
      </c>
      <c r="B276" s="1" t="s">
        <v>205</v>
      </c>
      <c r="C276" s="1" t="s">
        <v>205</v>
      </c>
    </row>
    <row r="277" spans="1:3" x14ac:dyDescent="0.3">
      <c r="A277" s="1" t="s">
        <v>854</v>
      </c>
      <c r="B277" s="1" t="s">
        <v>205</v>
      </c>
      <c r="C277" s="1" t="s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80CC-B2F4-4024-BA4A-36977E36B493}">
  <dimension ref="A1:C142"/>
  <sheetViews>
    <sheetView topLeftCell="A114" workbookViewId="0">
      <selection activeCell="B2" sqref="B2:B142"/>
    </sheetView>
  </sheetViews>
  <sheetFormatPr defaultRowHeight="14.4" x14ac:dyDescent="0.3"/>
  <cols>
    <col min="1" max="1" width="7.33203125" bestFit="1" customWidth="1"/>
    <col min="2" max="2" width="13.21875" bestFit="1" customWidth="1"/>
    <col min="3" max="3" width="23.6640625" bestFit="1" customWidth="1"/>
  </cols>
  <sheetData>
    <row r="1" spans="1:3" x14ac:dyDescent="0.3">
      <c r="A1" t="s">
        <v>855</v>
      </c>
      <c r="B1" t="s">
        <v>856</v>
      </c>
      <c r="C1" t="s">
        <v>857</v>
      </c>
    </row>
    <row r="2" spans="1:3" x14ac:dyDescent="0.3">
      <c r="A2">
        <v>1880</v>
      </c>
      <c r="B2">
        <v>-157.1</v>
      </c>
      <c r="C2">
        <v>24.2</v>
      </c>
    </row>
    <row r="3" spans="1:3" x14ac:dyDescent="0.3">
      <c r="A3">
        <v>1881</v>
      </c>
      <c r="B3">
        <v>-151.5</v>
      </c>
      <c r="C3">
        <v>24.2</v>
      </c>
    </row>
    <row r="4" spans="1:3" x14ac:dyDescent="0.3">
      <c r="A4">
        <v>1882</v>
      </c>
      <c r="B4">
        <v>-168.3</v>
      </c>
      <c r="C4">
        <v>23</v>
      </c>
    </row>
    <row r="5" spans="1:3" x14ac:dyDescent="0.3">
      <c r="A5">
        <v>1883</v>
      </c>
      <c r="B5">
        <v>-163</v>
      </c>
      <c r="C5">
        <v>22.8</v>
      </c>
    </row>
    <row r="6" spans="1:3" x14ac:dyDescent="0.3">
      <c r="A6">
        <v>1884</v>
      </c>
      <c r="B6">
        <v>-142.1</v>
      </c>
      <c r="C6">
        <v>22.2</v>
      </c>
    </row>
    <row r="7" spans="1:3" x14ac:dyDescent="0.3">
      <c r="A7">
        <v>1885</v>
      </c>
      <c r="B7">
        <v>-143.6</v>
      </c>
      <c r="C7">
        <v>21.9</v>
      </c>
    </row>
    <row r="8" spans="1:3" x14ac:dyDescent="0.3">
      <c r="A8">
        <v>1886</v>
      </c>
      <c r="B8">
        <v>-146</v>
      </c>
      <c r="C8">
        <v>20.8</v>
      </c>
    </row>
    <row r="9" spans="1:3" x14ac:dyDescent="0.3">
      <c r="A9">
        <v>1887</v>
      </c>
      <c r="B9">
        <v>-151.6</v>
      </c>
      <c r="C9">
        <v>20.8</v>
      </c>
    </row>
    <row r="10" spans="1:3" x14ac:dyDescent="0.3">
      <c r="A10">
        <v>1888</v>
      </c>
      <c r="B10">
        <v>-149.5</v>
      </c>
      <c r="C10">
        <v>20.8</v>
      </c>
    </row>
    <row r="11" spans="1:3" x14ac:dyDescent="0.3">
      <c r="A11">
        <v>1889</v>
      </c>
      <c r="B11">
        <v>-147.9</v>
      </c>
      <c r="C11">
        <v>20.8</v>
      </c>
    </row>
    <row r="12" spans="1:3" x14ac:dyDescent="0.3">
      <c r="A12">
        <v>1890</v>
      </c>
      <c r="B12">
        <v>-145.9</v>
      </c>
      <c r="C12">
        <v>20.7</v>
      </c>
    </row>
    <row r="13" spans="1:3" x14ac:dyDescent="0.3">
      <c r="A13">
        <v>1891</v>
      </c>
      <c r="B13">
        <v>-147.6</v>
      </c>
      <c r="C13">
        <v>20.7</v>
      </c>
    </row>
    <row r="14" spans="1:3" x14ac:dyDescent="0.3">
      <c r="A14">
        <v>1892</v>
      </c>
      <c r="B14">
        <v>-144.4</v>
      </c>
      <c r="C14">
        <v>20.7</v>
      </c>
    </row>
    <row r="15" spans="1:3" x14ac:dyDescent="0.3">
      <c r="A15">
        <v>1893</v>
      </c>
      <c r="B15">
        <v>-139.69999999999999</v>
      </c>
      <c r="C15">
        <v>20.3</v>
      </c>
    </row>
    <row r="16" spans="1:3" x14ac:dyDescent="0.3">
      <c r="A16">
        <v>1894</v>
      </c>
      <c r="B16">
        <v>-149.4</v>
      </c>
      <c r="C16">
        <v>21.6</v>
      </c>
    </row>
    <row r="17" spans="1:3" x14ac:dyDescent="0.3">
      <c r="A17">
        <v>1895</v>
      </c>
      <c r="B17">
        <v>-137.6</v>
      </c>
      <c r="C17">
        <v>21.6</v>
      </c>
    </row>
    <row r="18" spans="1:3" x14ac:dyDescent="0.3">
      <c r="A18">
        <v>1896</v>
      </c>
      <c r="B18">
        <v>-145.19999999999999</v>
      </c>
      <c r="C18">
        <v>21.2</v>
      </c>
    </row>
    <row r="19" spans="1:3" x14ac:dyDescent="0.3">
      <c r="A19">
        <v>1897</v>
      </c>
      <c r="B19">
        <v>-140</v>
      </c>
      <c r="C19">
        <v>20.8</v>
      </c>
    </row>
    <row r="20" spans="1:3" x14ac:dyDescent="0.3">
      <c r="A20">
        <v>1898</v>
      </c>
      <c r="B20">
        <v>-130.6</v>
      </c>
      <c r="C20">
        <v>19.7</v>
      </c>
    </row>
    <row r="21" spans="1:3" x14ac:dyDescent="0.3">
      <c r="A21">
        <v>1899</v>
      </c>
      <c r="B21">
        <v>-123.1</v>
      </c>
      <c r="C21">
        <v>19.399999999999999</v>
      </c>
    </row>
    <row r="22" spans="1:3" x14ac:dyDescent="0.3">
      <c r="A22">
        <v>1900</v>
      </c>
      <c r="B22">
        <v>-128.5</v>
      </c>
      <c r="C22">
        <v>18.3</v>
      </c>
    </row>
    <row r="23" spans="1:3" x14ac:dyDescent="0.3">
      <c r="A23">
        <v>1901</v>
      </c>
      <c r="B23">
        <v>-128.9</v>
      </c>
      <c r="C23">
        <v>17.600000000000001</v>
      </c>
    </row>
    <row r="24" spans="1:3" x14ac:dyDescent="0.3">
      <c r="A24">
        <v>1902</v>
      </c>
      <c r="B24">
        <v>-124.3</v>
      </c>
      <c r="C24">
        <v>17.3</v>
      </c>
    </row>
    <row r="25" spans="1:3" x14ac:dyDescent="0.3">
      <c r="A25">
        <v>1903</v>
      </c>
      <c r="B25">
        <v>-116.3</v>
      </c>
      <c r="C25">
        <v>17</v>
      </c>
    </row>
    <row r="26" spans="1:3" x14ac:dyDescent="0.3">
      <c r="A26">
        <v>1904</v>
      </c>
      <c r="B26">
        <v>-126.6</v>
      </c>
      <c r="C26">
        <v>16.899999999999999</v>
      </c>
    </row>
    <row r="27" spans="1:3" x14ac:dyDescent="0.3">
      <c r="A27">
        <v>1905</v>
      </c>
      <c r="B27">
        <v>-132.1</v>
      </c>
      <c r="C27">
        <v>15.4</v>
      </c>
    </row>
    <row r="28" spans="1:3" x14ac:dyDescent="0.3">
      <c r="A28">
        <v>1906</v>
      </c>
      <c r="B28">
        <v>-125.3</v>
      </c>
      <c r="C28">
        <v>14.7</v>
      </c>
    </row>
    <row r="29" spans="1:3" x14ac:dyDescent="0.3">
      <c r="A29">
        <v>1907</v>
      </c>
      <c r="B29">
        <v>-126.7</v>
      </c>
      <c r="C29">
        <v>14.9</v>
      </c>
    </row>
    <row r="30" spans="1:3" x14ac:dyDescent="0.3">
      <c r="A30">
        <v>1908</v>
      </c>
      <c r="B30">
        <v>-129.19999999999999</v>
      </c>
      <c r="C30">
        <v>14.5</v>
      </c>
    </row>
    <row r="31" spans="1:3" x14ac:dyDescent="0.3">
      <c r="A31">
        <v>1909</v>
      </c>
      <c r="B31">
        <v>-124.7</v>
      </c>
      <c r="C31">
        <v>14.6</v>
      </c>
    </row>
    <row r="32" spans="1:3" x14ac:dyDescent="0.3">
      <c r="A32">
        <v>1910</v>
      </c>
      <c r="B32">
        <v>-124.8</v>
      </c>
      <c r="C32">
        <v>14.6</v>
      </c>
    </row>
    <row r="33" spans="1:3" x14ac:dyDescent="0.3">
      <c r="A33">
        <v>1911</v>
      </c>
      <c r="B33">
        <v>-116.5</v>
      </c>
      <c r="C33">
        <v>14.2</v>
      </c>
    </row>
    <row r="34" spans="1:3" x14ac:dyDescent="0.3">
      <c r="A34">
        <v>1912</v>
      </c>
      <c r="B34">
        <v>-119.6</v>
      </c>
      <c r="C34">
        <v>14.2</v>
      </c>
    </row>
    <row r="35" spans="1:3" x14ac:dyDescent="0.3">
      <c r="A35">
        <v>1913</v>
      </c>
      <c r="B35">
        <v>-117.8</v>
      </c>
      <c r="C35">
        <v>14.1</v>
      </c>
    </row>
    <row r="36" spans="1:3" x14ac:dyDescent="0.3">
      <c r="A36">
        <v>1914</v>
      </c>
      <c r="B36">
        <v>-111.5</v>
      </c>
      <c r="C36">
        <v>13.8</v>
      </c>
    </row>
    <row r="37" spans="1:3" x14ac:dyDescent="0.3">
      <c r="A37">
        <v>1915</v>
      </c>
      <c r="B37">
        <v>-103.6</v>
      </c>
      <c r="C37">
        <v>13.6</v>
      </c>
    </row>
    <row r="38" spans="1:3" x14ac:dyDescent="0.3">
      <c r="A38">
        <v>1916</v>
      </c>
      <c r="B38">
        <v>-105.5</v>
      </c>
      <c r="C38">
        <v>13</v>
      </c>
    </row>
    <row r="39" spans="1:3" x14ac:dyDescent="0.3">
      <c r="A39">
        <v>1917</v>
      </c>
      <c r="B39">
        <v>-110</v>
      </c>
      <c r="C39">
        <v>12.8</v>
      </c>
    </row>
    <row r="40" spans="1:3" x14ac:dyDescent="0.3">
      <c r="A40">
        <v>1918</v>
      </c>
      <c r="B40">
        <v>-111.6</v>
      </c>
      <c r="C40">
        <v>12.7</v>
      </c>
    </row>
    <row r="41" spans="1:3" x14ac:dyDescent="0.3">
      <c r="A41">
        <v>1919</v>
      </c>
      <c r="B41">
        <v>-110</v>
      </c>
      <c r="C41">
        <v>12.7</v>
      </c>
    </row>
    <row r="42" spans="1:3" x14ac:dyDescent="0.3">
      <c r="A42">
        <v>1920</v>
      </c>
      <c r="B42">
        <v>-108.7</v>
      </c>
      <c r="C42">
        <v>13</v>
      </c>
    </row>
    <row r="43" spans="1:3" x14ac:dyDescent="0.3">
      <c r="A43">
        <v>1921</v>
      </c>
      <c r="B43">
        <v>-106.6</v>
      </c>
      <c r="C43">
        <v>13.1</v>
      </c>
    </row>
    <row r="44" spans="1:3" x14ac:dyDescent="0.3">
      <c r="A44">
        <v>1922</v>
      </c>
      <c r="B44">
        <v>-107.5</v>
      </c>
      <c r="C44">
        <v>13.2</v>
      </c>
    </row>
    <row r="45" spans="1:3" x14ac:dyDescent="0.3">
      <c r="A45">
        <v>1923</v>
      </c>
      <c r="B45">
        <v>-106.3</v>
      </c>
      <c r="C45">
        <v>13</v>
      </c>
    </row>
    <row r="46" spans="1:3" x14ac:dyDescent="0.3">
      <c r="A46">
        <v>1924</v>
      </c>
      <c r="B46">
        <v>-113.6</v>
      </c>
      <c r="C46">
        <v>13.1</v>
      </c>
    </row>
    <row r="47" spans="1:3" x14ac:dyDescent="0.3">
      <c r="A47">
        <v>1925</v>
      </c>
      <c r="B47">
        <v>-111.6</v>
      </c>
      <c r="C47">
        <v>13.6</v>
      </c>
    </row>
    <row r="48" spans="1:3" x14ac:dyDescent="0.3">
      <c r="A48">
        <v>1926</v>
      </c>
      <c r="B48">
        <v>-105.1</v>
      </c>
      <c r="C48">
        <v>13.7</v>
      </c>
    </row>
    <row r="49" spans="1:3" x14ac:dyDescent="0.3">
      <c r="A49">
        <v>1927</v>
      </c>
      <c r="B49">
        <v>-106.2</v>
      </c>
      <c r="C49">
        <v>12.9</v>
      </c>
    </row>
    <row r="50" spans="1:3" x14ac:dyDescent="0.3">
      <c r="A50">
        <v>1928</v>
      </c>
      <c r="B50">
        <v>-110.1</v>
      </c>
      <c r="C50">
        <v>12.3</v>
      </c>
    </row>
    <row r="51" spans="1:3" x14ac:dyDescent="0.3">
      <c r="A51">
        <v>1929</v>
      </c>
      <c r="B51">
        <v>-108.7</v>
      </c>
      <c r="C51">
        <v>12.1</v>
      </c>
    </row>
    <row r="52" spans="1:3" x14ac:dyDescent="0.3">
      <c r="A52">
        <v>1930</v>
      </c>
      <c r="B52">
        <v>-104.7</v>
      </c>
      <c r="C52">
        <v>12</v>
      </c>
    </row>
    <row r="53" spans="1:3" x14ac:dyDescent="0.3">
      <c r="A53">
        <v>1931</v>
      </c>
      <c r="B53">
        <v>-105.1</v>
      </c>
      <c r="C53">
        <v>12.2</v>
      </c>
    </row>
    <row r="54" spans="1:3" x14ac:dyDescent="0.3">
      <c r="A54">
        <v>1932</v>
      </c>
      <c r="B54">
        <v>-99.4</v>
      </c>
      <c r="C54">
        <v>11.9</v>
      </c>
    </row>
    <row r="55" spans="1:3" x14ac:dyDescent="0.3">
      <c r="A55">
        <v>1933</v>
      </c>
      <c r="B55">
        <v>-95.1</v>
      </c>
      <c r="C55">
        <v>11.8</v>
      </c>
    </row>
    <row r="56" spans="1:3" x14ac:dyDescent="0.3">
      <c r="A56">
        <v>1934</v>
      </c>
      <c r="B56">
        <v>-100.5</v>
      </c>
      <c r="C56">
        <v>11.9</v>
      </c>
    </row>
    <row r="57" spans="1:3" x14ac:dyDescent="0.3">
      <c r="A57">
        <v>1935</v>
      </c>
      <c r="B57">
        <v>-94.9</v>
      </c>
      <c r="C57">
        <v>11.9</v>
      </c>
    </row>
    <row r="58" spans="1:3" x14ac:dyDescent="0.3">
      <c r="A58">
        <v>1936</v>
      </c>
      <c r="B58">
        <v>-98.8</v>
      </c>
      <c r="C58">
        <v>11.8</v>
      </c>
    </row>
    <row r="59" spans="1:3" x14ac:dyDescent="0.3">
      <c r="A59">
        <v>1937</v>
      </c>
      <c r="B59">
        <v>-93.1</v>
      </c>
      <c r="C59">
        <v>11.8</v>
      </c>
    </row>
    <row r="60" spans="1:3" x14ac:dyDescent="0.3">
      <c r="A60">
        <v>1938</v>
      </c>
      <c r="B60">
        <v>-90.5</v>
      </c>
      <c r="C60">
        <v>11.8</v>
      </c>
    </row>
    <row r="61" spans="1:3" x14ac:dyDescent="0.3">
      <c r="A61">
        <v>1939</v>
      </c>
      <c r="B61">
        <v>-85.3</v>
      </c>
      <c r="C61">
        <v>12.2</v>
      </c>
    </row>
    <row r="62" spans="1:3" x14ac:dyDescent="0.3">
      <c r="A62">
        <v>1940</v>
      </c>
      <c r="B62">
        <v>-90.6</v>
      </c>
      <c r="C62">
        <v>11.1</v>
      </c>
    </row>
    <row r="63" spans="1:3" x14ac:dyDescent="0.3">
      <c r="A63">
        <v>1941</v>
      </c>
      <c r="B63">
        <v>-78.400000000000006</v>
      </c>
      <c r="C63">
        <v>10.8</v>
      </c>
    </row>
    <row r="64" spans="1:3" x14ac:dyDescent="0.3">
      <c r="A64">
        <v>1942</v>
      </c>
      <c r="B64">
        <v>-78.400000000000006</v>
      </c>
      <c r="C64">
        <v>10.8</v>
      </c>
    </row>
    <row r="65" spans="1:3" x14ac:dyDescent="0.3">
      <c r="A65">
        <v>1943</v>
      </c>
      <c r="B65">
        <v>-78.400000000000006</v>
      </c>
      <c r="C65">
        <v>10.8</v>
      </c>
    </row>
    <row r="66" spans="1:3" x14ac:dyDescent="0.3">
      <c r="A66">
        <v>1944</v>
      </c>
      <c r="B66">
        <v>-84.8</v>
      </c>
      <c r="C66">
        <v>10.7</v>
      </c>
    </row>
    <row r="67" spans="1:3" x14ac:dyDescent="0.3">
      <c r="A67">
        <v>1945</v>
      </c>
      <c r="B67">
        <v>-82</v>
      </c>
      <c r="C67">
        <v>10.7</v>
      </c>
    </row>
    <row r="68" spans="1:3" x14ac:dyDescent="0.3">
      <c r="A68">
        <v>1946</v>
      </c>
      <c r="B68">
        <v>-74.5</v>
      </c>
      <c r="C68">
        <v>10.6</v>
      </c>
    </row>
    <row r="69" spans="1:3" x14ac:dyDescent="0.3">
      <c r="A69">
        <v>1947</v>
      </c>
      <c r="B69">
        <v>-71.400000000000006</v>
      </c>
      <c r="C69">
        <v>9.6</v>
      </c>
    </row>
    <row r="70" spans="1:3" x14ac:dyDescent="0.3">
      <c r="A70">
        <v>1948</v>
      </c>
      <c r="B70">
        <v>-66.599999999999994</v>
      </c>
      <c r="C70">
        <v>9.3000000000000007</v>
      </c>
    </row>
    <row r="71" spans="1:3" x14ac:dyDescent="0.3">
      <c r="A71">
        <v>1949</v>
      </c>
      <c r="B71">
        <v>-67.900000000000006</v>
      </c>
      <c r="C71">
        <v>8.4</v>
      </c>
    </row>
    <row r="72" spans="1:3" x14ac:dyDescent="0.3">
      <c r="A72">
        <v>1950</v>
      </c>
      <c r="B72">
        <v>-65.7</v>
      </c>
      <c r="C72">
        <v>7.9</v>
      </c>
    </row>
    <row r="73" spans="1:3" x14ac:dyDescent="0.3">
      <c r="A73">
        <v>1951</v>
      </c>
      <c r="B73">
        <v>-56.2</v>
      </c>
      <c r="C73">
        <v>7.8</v>
      </c>
    </row>
    <row r="74" spans="1:3" x14ac:dyDescent="0.3">
      <c r="A74">
        <v>1952</v>
      </c>
      <c r="B74">
        <v>-58.8</v>
      </c>
      <c r="C74">
        <v>7.7</v>
      </c>
    </row>
    <row r="75" spans="1:3" x14ac:dyDescent="0.3">
      <c r="A75">
        <v>1953</v>
      </c>
      <c r="B75">
        <v>-54.4</v>
      </c>
      <c r="C75">
        <v>7.5</v>
      </c>
    </row>
    <row r="76" spans="1:3" x14ac:dyDescent="0.3">
      <c r="A76">
        <v>1954</v>
      </c>
      <c r="B76">
        <v>-57.3</v>
      </c>
      <c r="C76">
        <v>7.3</v>
      </c>
    </row>
    <row r="77" spans="1:3" x14ac:dyDescent="0.3">
      <c r="A77">
        <v>1955</v>
      </c>
      <c r="B77">
        <v>-56.4</v>
      </c>
      <c r="C77">
        <v>7.1</v>
      </c>
    </row>
    <row r="78" spans="1:3" x14ac:dyDescent="0.3">
      <c r="A78">
        <v>1956</v>
      </c>
      <c r="B78">
        <v>-61.5</v>
      </c>
      <c r="C78">
        <v>7</v>
      </c>
    </row>
    <row r="79" spans="1:3" x14ac:dyDescent="0.3">
      <c r="A79">
        <v>1957</v>
      </c>
      <c r="B79">
        <v>-48.1</v>
      </c>
      <c r="C79">
        <v>6.9</v>
      </c>
    </row>
    <row r="80" spans="1:3" x14ac:dyDescent="0.3">
      <c r="A80">
        <v>1958</v>
      </c>
      <c r="B80">
        <v>-46.7</v>
      </c>
      <c r="C80">
        <v>6.6</v>
      </c>
    </row>
    <row r="81" spans="1:3" x14ac:dyDescent="0.3">
      <c r="A81">
        <v>1959</v>
      </c>
      <c r="B81">
        <v>-46.4</v>
      </c>
      <c r="C81">
        <v>6.5</v>
      </c>
    </row>
    <row r="82" spans="1:3" x14ac:dyDescent="0.3">
      <c r="A82">
        <v>1960</v>
      </c>
      <c r="B82">
        <v>-42.7</v>
      </c>
      <c r="C82">
        <v>6.6</v>
      </c>
    </row>
    <row r="83" spans="1:3" x14ac:dyDescent="0.3">
      <c r="A83">
        <v>1961</v>
      </c>
      <c r="B83">
        <v>-36.5</v>
      </c>
      <c r="C83">
        <v>6.6</v>
      </c>
    </row>
    <row r="84" spans="1:3" x14ac:dyDescent="0.3">
      <c r="A84">
        <v>1962</v>
      </c>
      <c r="B84">
        <v>-41.7</v>
      </c>
      <c r="C84">
        <v>6.6</v>
      </c>
    </row>
    <row r="85" spans="1:3" x14ac:dyDescent="0.3">
      <c r="A85">
        <v>1963</v>
      </c>
      <c r="B85">
        <v>-43.3</v>
      </c>
      <c r="C85">
        <v>6.6</v>
      </c>
    </row>
    <row r="86" spans="1:3" x14ac:dyDescent="0.3">
      <c r="A86">
        <v>1964</v>
      </c>
      <c r="B86">
        <v>-51.2</v>
      </c>
      <c r="C86">
        <v>6.7</v>
      </c>
    </row>
    <row r="87" spans="1:3" x14ac:dyDescent="0.3">
      <c r="A87">
        <v>1965</v>
      </c>
      <c r="B87">
        <v>-40</v>
      </c>
      <c r="C87">
        <v>6.7</v>
      </c>
    </row>
    <row r="88" spans="1:3" x14ac:dyDescent="0.3">
      <c r="A88">
        <v>1966</v>
      </c>
      <c r="B88">
        <v>-45.4</v>
      </c>
      <c r="C88">
        <v>6.6</v>
      </c>
    </row>
    <row r="89" spans="1:3" x14ac:dyDescent="0.3">
      <c r="A89">
        <v>1967</v>
      </c>
      <c r="B89">
        <v>-44</v>
      </c>
      <c r="C89">
        <v>6.5</v>
      </c>
    </row>
    <row r="90" spans="1:3" x14ac:dyDescent="0.3">
      <c r="A90">
        <v>1968</v>
      </c>
      <c r="B90">
        <v>-43.2</v>
      </c>
      <c r="C90">
        <v>6.7</v>
      </c>
    </row>
    <row r="91" spans="1:3" x14ac:dyDescent="0.3">
      <c r="A91">
        <v>1969</v>
      </c>
      <c r="B91">
        <v>-36.4</v>
      </c>
      <c r="C91">
        <v>7</v>
      </c>
    </row>
    <row r="92" spans="1:3" x14ac:dyDescent="0.3">
      <c r="A92">
        <v>1970</v>
      </c>
      <c r="B92">
        <v>-38.299999999999997</v>
      </c>
      <c r="C92">
        <v>7</v>
      </c>
    </row>
    <row r="93" spans="1:3" x14ac:dyDescent="0.3">
      <c r="A93">
        <v>1971</v>
      </c>
      <c r="B93">
        <v>-33.1</v>
      </c>
      <c r="C93">
        <v>6.9</v>
      </c>
    </row>
    <row r="94" spans="1:3" x14ac:dyDescent="0.3">
      <c r="A94">
        <v>1972</v>
      </c>
      <c r="B94">
        <v>-24</v>
      </c>
      <c r="C94">
        <v>6.9</v>
      </c>
    </row>
    <row r="95" spans="1:3" x14ac:dyDescent="0.3">
      <c r="A95">
        <v>1973</v>
      </c>
      <c r="B95">
        <v>-30</v>
      </c>
      <c r="C95">
        <v>6.8</v>
      </c>
    </row>
    <row r="96" spans="1:3" x14ac:dyDescent="0.3">
      <c r="A96">
        <v>1974</v>
      </c>
      <c r="B96">
        <v>-18.100000000000001</v>
      </c>
      <c r="C96">
        <v>6.8</v>
      </c>
    </row>
    <row r="97" spans="1:3" x14ac:dyDescent="0.3">
      <c r="A97">
        <v>1975</v>
      </c>
      <c r="B97">
        <v>-19.7</v>
      </c>
      <c r="C97">
        <v>6.7</v>
      </c>
    </row>
    <row r="98" spans="1:3" x14ac:dyDescent="0.3">
      <c r="A98">
        <v>1976</v>
      </c>
      <c r="B98">
        <v>-20.7</v>
      </c>
      <c r="C98">
        <v>6.8</v>
      </c>
    </row>
    <row r="99" spans="1:3" x14ac:dyDescent="0.3">
      <c r="A99">
        <v>1977</v>
      </c>
      <c r="B99">
        <v>-22.4</v>
      </c>
      <c r="C99">
        <v>6.6</v>
      </c>
    </row>
    <row r="100" spans="1:3" x14ac:dyDescent="0.3">
      <c r="A100">
        <v>1978</v>
      </c>
      <c r="B100">
        <v>-16</v>
      </c>
      <c r="C100">
        <v>6.7</v>
      </c>
    </row>
    <row r="101" spans="1:3" x14ac:dyDescent="0.3">
      <c r="A101">
        <v>1979</v>
      </c>
      <c r="B101">
        <v>-20.9</v>
      </c>
      <c r="C101">
        <v>6.7</v>
      </c>
    </row>
    <row r="102" spans="1:3" x14ac:dyDescent="0.3">
      <c r="A102">
        <v>1980</v>
      </c>
      <c r="B102">
        <v>-14.9</v>
      </c>
      <c r="C102">
        <v>6.5</v>
      </c>
    </row>
    <row r="103" spans="1:3" x14ac:dyDescent="0.3">
      <c r="A103">
        <v>1981</v>
      </c>
      <c r="B103">
        <v>-2.5</v>
      </c>
      <c r="C103">
        <v>6.5</v>
      </c>
    </row>
    <row r="104" spans="1:3" x14ac:dyDescent="0.3">
      <c r="A104">
        <v>1982</v>
      </c>
      <c r="B104">
        <v>-8.3000000000000007</v>
      </c>
      <c r="C104">
        <v>6.3</v>
      </c>
    </row>
    <row r="105" spans="1:3" x14ac:dyDescent="0.3">
      <c r="A105">
        <v>1983</v>
      </c>
      <c r="B105">
        <v>0.1</v>
      </c>
      <c r="C105">
        <v>6.5</v>
      </c>
    </row>
    <row r="106" spans="1:3" x14ac:dyDescent="0.3">
      <c r="A106">
        <v>1984</v>
      </c>
      <c r="B106">
        <v>-0.8</v>
      </c>
      <c r="C106">
        <v>6.3</v>
      </c>
    </row>
    <row r="107" spans="1:3" x14ac:dyDescent="0.3">
      <c r="A107">
        <v>1985</v>
      </c>
      <c r="B107">
        <v>-11.1</v>
      </c>
      <c r="C107">
        <v>6.3</v>
      </c>
    </row>
    <row r="108" spans="1:3" x14ac:dyDescent="0.3">
      <c r="A108">
        <v>1986</v>
      </c>
      <c r="B108">
        <v>-10.5</v>
      </c>
      <c r="C108">
        <v>6.3</v>
      </c>
    </row>
    <row r="109" spans="1:3" x14ac:dyDescent="0.3">
      <c r="A109">
        <v>1987</v>
      </c>
      <c r="B109">
        <v>-9.9</v>
      </c>
      <c r="C109">
        <v>6.2</v>
      </c>
    </row>
    <row r="110" spans="1:3" x14ac:dyDescent="0.3">
      <c r="A110">
        <v>1988</v>
      </c>
      <c r="B110">
        <v>-5.2</v>
      </c>
      <c r="C110">
        <v>6.3</v>
      </c>
    </row>
    <row r="111" spans="1:3" x14ac:dyDescent="0.3">
      <c r="A111">
        <v>1989</v>
      </c>
      <c r="B111">
        <v>-0.7</v>
      </c>
      <c r="C111">
        <v>6.4</v>
      </c>
    </row>
    <row r="112" spans="1:3" x14ac:dyDescent="0.3">
      <c r="A112">
        <v>1990</v>
      </c>
      <c r="B112">
        <v>0.7</v>
      </c>
      <c r="C112">
        <v>6.3</v>
      </c>
    </row>
    <row r="113" spans="1:3" x14ac:dyDescent="0.3">
      <c r="A113">
        <v>1991</v>
      </c>
      <c r="B113">
        <v>3.8</v>
      </c>
      <c r="C113">
        <v>6.3</v>
      </c>
    </row>
    <row r="114" spans="1:3" x14ac:dyDescent="0.3">
      <c r="A114">
        <v>1992</v>
      </c>
      <c r="B114">
        <v>6.6</v>
      </c>
      <c r="C114">
        <v>6.4</v>
      </c>
    </row>
    <row r="115" spans="1:3" x14ac:dyDescent="0.3">
      <c r="A115">
        <v>1993</v>
      </c>
      <c r="B115">
        <v>2.1</v>
      </c>
      <c r="C115">
        <v>6.4</v>
      </c>
    </row>
    <row r="116" spans="1:3" x14ac:dyDescent="0.3">
      <c r="A116">
        <v>1994</v>
      </c>
      <c r="B116">
        <v>5.5</v>
      </c>
      <c r="C116">
        <v>6.4</v>
      </c>
    </row>
    <row r="117" spans="1:3" x14ac:dyDescent="0.3">
      <c r="A117">
        <v>1995</v>
      </c>
      <c r="B117">
        <v>10.7</v>
      </c>
      <c r="C117">
        <v>6.4</v>
      </c>
    </row>
    <row r="118" spans="1:3" x14ac:dyDescent="0.3">
      <c r="A118">
        <v>1996</v>
      </c>
      <c r="B118">
        <v>14.4</v>
      </c>
      <c r="C118">
        <v>6.4</v>
      </c>
    </row>
    <row r="119" spans="1:3" x14ac:dyDescent="0.3">
      <c r="A119">
        <v>1997</v>
      </c>
      <c r="B119">
        <v>22.6</v>
      </c>
      <c r="C119">
        <v>6.5</v>
      </c>
    </row>
    <row r="120" spans="1:3" x14ac:dyDescent="0.3">
      <c r="A120">
        <v>1998</v>
      </c>
      <c r="B120">
        <v>15</v>
      </c>
      <c r="C120">
        <v>6.6</v>
      </c>
    </row>
    <row r="121" spans="1:3" x14ac:dyDescent="0.3">
      <c r="A121">
        <v>1999</v>
      </c>
      <c r="B121">
        <v>21.7</v>
      </c>
      <c r="C121">
        <v>6.7</v>
      </c>
    </row>
    <row r="122" spans="1:3" x14ac:dyDescent="0.3">
      <c r="A122">
        <v>2000</v>
      </c>
      <c r="B122">
        <v>22.6</v>
      </c>
      <c r="C122">
        <v>6.6</v>
      </c>
    </row>
    <row r="123" spans="1:3" x14ac:dyDescent="0.3">
      <c r="A123">
        <v>2001</v>
      </c>
      <c r="B123">
        <v>27.1</v>
      </c>
      <c r="C123">
        <v>6.5</v>
      </c>
    </row>
    <row r="124" spans="1:3" x14ac:dyDescent="0.3">
      <c r="A124">
        <v>2002</v>
      </c>
      <c r="B124">
        <v>26.1</v>
      </c>
      <c r="C124">
        <v>6.7</v>
      </c>
    </row>
    <row r="125" spans="1:3" x14ac:dyDescent="0.3">
      <c r="A125">
        <v>2003</v>
      </c>
      <c r="B125">
        <v>35.1</v>
      </c>
      <c r="C125">
        <v>6.9</v>
      </c>
    </row>
    <row r="126" spans="1:3" x14ac:dyDescent="0.3">
      <c r="A126">
        <v>2004</v>
      </c>
      <c r="B126">
        <v>34.5</v>
      </c>
      <c r="C126">
        <v>7.2</v>
      </c>
    </row>
    <row r="127" spans="1:3" x14ac:dyDescent="0.3">
      <c r="A127">
        <v>2005</v>
      </c>
      <c r="B127">
        <v>34.1</v>
      </c>
      <c r="C127">
        <v>7.3</v>
      </c>
    </row>
    <row r="128" spans="1:3" x14ac:dyDescent="0.3">
      <c r="A128">
        <v>2006</v>
      </c>
      <c r="B128">
        <v>35.6</v>
      </c>
      <c r="C128">
        <v>7.4</v>
      </c>
    </row>
    <row r="129" spans="1:3" x14ac:dyDescent="0.3">
      <c r="A129">
        <v>2007</v>
      </c>
      <c r="B129">
        <v>39.1</v>
      </c>
      <c r="C129">
        <v>8</v>
      </c>
    </row>
    <row r="130" spans="1:3" x14ac:dyDescent="0.3">
      <c r="A130">
        <v>2008</v>
      </c>
      <c r="B130">
        <v>49</v>
      </c>
      <c r="C130">
        <v>8.4</v>
      </c>
    </row>
    <row r="131" spans="1:3" x14ac:dyDescent="0.3">
      <c r="A131">
        <v>2009</v>
      </c>
      <c r="B131">
        <v>55.5</v>
      </c>
      <c r="C131">
        <v>8.8000000000000007</v>
      </c>
    </row>
    <row r="132" spans="1:3" x14ac:dyDescent="0.3">
      <c r="A132">
        <v>2010</v>
      </c>
      <c r="B132">
        <v>54.7</v>
      </c>
      <c r="C132">
        <v>7.3</v>
      </c>
    </row>
    <row r="133" spans="1:3" x14ac:dyDescent="0.3">
      <c r="A133">
        <v>2011</v>
      </c>
      <c r="B133">
        <v>54.8</v>
      </c>
      <c r="C133">
        <v>7.1</v>
      </c>
    </row>
    <row r="134" spans="1:3" x14ac:dyDescent="0.3">
      <c r="A134">
        <v>2012</v>
      </c>
      <c r="B134">
        <v>51.6</v>
      </c>
      <c r="C134">
        <v>6.9</v>
      </c>
    </row>
    <row r="135" spans="1:3" x14ac:dyDescent="0.3">
      <c r="A135">
        <v>2013</v>
      </c>
      <c r="B135">
        <v>62.2</v>
      </c>
      <c r="C135">
        <v>7.6</v>
      </c>
    </row>
    <row r="136" spans="1:3" x14ac:dyDescent="0.3">
      <c r="A136">
        <v>2014</v>
      </c>
      <c r="B136">
        <v>66.2</v>
      </c>
      <c r="C136">
        <v>8.1</v>
      </c>
    </row>
    <row r="137" spans="1:3" x14ac:dyDescent="0.3">
      <c r="A137">
        <v>2015</v>
      </c>
      <c r="B137">
        <v>72.3</v>
      </c>
      <c r="C137">
        <v>8.1999999999999993</v>
      </c>
    </row>
    <row r="138" spans="1:3" x14ac:dyDescent="0.3">
      <c r="A138">
        <v>2016</v>
      </c>
      <c r="B138">
        <v>71.8</v>
      </c>
      <c r="C138">
        <v>8.4</v>
      </c>
    </row>
    <row r="139" spans="1:3" x14ac:dyDescent="0.3">
      <c r="A139">
        <v>2017</v>
      </c>
      <c r="B139">
        <v>72.400000000000006</v>
      </c>
      <c r="C139">
        <v>7.8</v>
      </c>
    </row>
    <row r="140" spans="1:3" x14ac:dyDescent="0.3">
      <c r="A140">
        <v>2018</v>
      </c>
      <c r="B140">
        <v>70.5</v>
      </c>
      <c r="C140">
        <v>7.6</v>
      </c>
    </row>
    <row r="141" spans="1:3" x14ac:dyDescent="0.3">
      <c r="A141">
        <v>2019</v>
      </c>
      <c r="B141">
        <v>76.099999999999994</v>
      </c>
      <c r="C141">
        <v>7.4</v>
      </c>
    </row>
    <row r="142" spans="1:3" x14ac:dyDescent="0.3">
      <c r="A142">
        <v>2020</v>
      </c>
      <c r="B142">
        <v>84.2</v>
      </c>
      <c r="C142">
        <v>7.5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4C01-9E2D-46AB-A71F-B71A6069C1D6}">
  <dimension ref="A1:I165"/>
  <sheetViews>
    <sheetView workbookViewId="0">
      <selection activeCell="H13" sqref="H13"/>
    </sheetView>
  </sheetViews>
  <sheetFormatPr defaultRowHeight="14.4" x14ac:dyDescent="0.3"/>
  <cols>
    <col min="2" max="2" width="17.77734375" customWidth="1"/>
    <col min="3" max="3" width="14.109375" customWidth="1"/>
  </cols>
  <sheetData>
    <row r="1" spans="1:9" x14ac:dyDescent="0.3">
      <c r="A1" t="s">
        <v>863</v>
      </c>
    </row>
    <row r="2" spans="1:9" ht="15" thickBot="1" x14ac:dyDescent="0.35">
      <c r="H2" t="s">
        <v>0</v>
      </c>
      <c r="I2" t="s">
        <v>858</v>
      </c>
    </row>
    <row r="3" spans="1:9" x14ac:dyDescent="0.3">
      <c r="A3" s="5" t="s">
        <v>864</v>
      </c>
      <c r="B3" s="5"/>
      <c r="H3">
        <v>2025</v>
      </c>
      <c r="I3">
        <f>H3*$B$18+$B$17</f>
        <v>30.740948956148259</v>
      </c>
    </row>
    <row r="4" spans="1:9" x14ac:dyDescent="0.3">
      <c r="A4" s="2" t="s">
        <v>865</v>
      </c>
      <c r="B4" s="2">
        <v>0.93299470844354959</v>
      </c>
      <c r="H4">
        <v>2030</v>
      </c>
      <c r="I4">
        <f t="shared" ref="I4:I8" si="0">H4*$B$18+$B$17</f>
        <v>32.001248626510858</v>
      </c>
    </row>
    <row r="5" spans="1:9" x14ac:dyDescent="0.3">
      <c r="A5" s="2" t="s">
        <v>866</v>
      </c>
      <c r="B5" s="2">
        <v>0.87047912598366417</v>
      </c>
      <c r="H5">
        <v>2035</v>
      </c>
      <c r="I5">
        <f t="shared" si="0"/>
        <v>33.2615482968734</v>
      </c>
    </row>
    <row r="6" spans="1:9" x14ac:dyDescent="0.3">
      <c r="A6" s="2" t="s">
        <v>867</v>
      </c>
      <c r="B6" s="2">
        <v>0.86954732113462574</v>
      </c>
      <c r="H6">
        <v>2040</v>
      </c>
      <c r="I6">
        <f t="shared" si="0"/>
        <v>34.521847967236056</v>
      </c>
    </row>
    <row r="7" spans="1:9" x14ac:dyDescent="0.3">
      <c r="A7" s="2" t="s">
        <v>868</v>
      </c>
      <c r="B7" s="2">
        <v>3.9857884481047927</v>
      </c>
      <c r="H7">
        <v>2045</v>
      </c>
      <c r="I7">
        <f t="shared" si="0"/>
        <v>35.782147637598598</v>
      </c>
    </row>
    <row r="8" spans="1:9" ht="15" thickBot="1" x14ac:dyDescent="0.35">
      <c r="A8" s="3" t="s">
        <v>869</v>
      </c>
      <c r="B8" s="3">
        <v>141</v>
      </c>
      <c r="H8">
        <v>2050</v>
      </c>
      <c r="I8">
        <f t="shared" si="0"/>
        <v>37.042447307961254</v>
      </c>
    </row>
    <row r="10" spans="1:9" ht="15" thickBot="1" x14ac:dyDescent="0.35">
      <c r="A10" t="s">
        <v>870</v>
      </c>
    </row>
    <row r="11" spans="1:9" x14ac:dyDescent="0.3">
      <c r="A11" s="4"/>
      <c r="B11" s="4" t="s">
        <v>875</v>
      </c>
      <c r="C11" s="4" t="s">
        <v>876</v>
      </c>
      <c r="D11" s="4" t="s">
        <v>877</v>
      </c>
      <c r="E11" s="4" t="s">
        <v>878</v>
      </c>
      <c r="F11" s="4" t="s">
        <v>879</v>
      </c>
    </row>
    <row r="12" spans="1:9" x14ac:dyDescent="0.3">
      <c r="A12" s="2" t="s">
        <v>871</v>
      </c>
      <c r="B12" s="2">
        <v>1</v>
      </c>
      <c r="C12" s="2">
        <v>14840.956199077014</v>
      </c>
      <c r="D12" s="2">
        <v>14840.956199077014</v>
      </c>
      <c r="E12" s="2">
        <v>934.18608722844635</v>
      </c>
      <c r="F12" s="2">
        <v>1.4686862662041658E-63</v>
      </c>
    </row>
    <row r="13" spans="1:9" x14ac:dyDescent="0.3">
      <c r="A13" s="2" t="s">
        <v>872</v>
      </c>
      <c r="B13" s="2">
        <v>139</v>
      </c>
      <c r="C13" s="2">
        <v>2208.22482787334</v>
      </c>
      <c r="D13" s="2">
        <v>15.886509553045611</v>
      </c>
      <c r="E13" s="2"/>
      <c r="F13" s="2"/>
    </row>
    <row r="14" spans="1:9" ht="15" thickBot="1" x14ac:dyDescent="0.35">
      <c r="A14" s="3" t="s">
        <v>873</v>
      </c>
      <c r="B14" s="3">
        <v>140</v>
      </c>
      <c r="C14" s="3">
        <v>17049.181026950355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880</v>
      </c>
      <c r="C16" s="4" t="s">
        <v>868</v>
      </c>
      <c r="D16" s="4" t="s">
        <v>881</v>
      </c>
      <c r="E16" s="4" t="s">
        <v>882</v>
      </c>
      <c r="F16" s="4" t="s">
        <v>883</v>
      </c>
      <c r="G16" s="4" t="s">
        <v>884</v>
      </c>
      <c r="H16" s="4" t="s">
        <v>885</v>
      </c>
      <c r="I16" s="4" t="s">
        <v>886</v>
      </c>
    </row>
    <row r="17" spans="1:9" x14ac:dyDescent="0.3">
      <c r="A17" s="2" t="s">
        <v>874</v>
      </c>
      <c r="B17" s="2">
        <v>-479.68041754070504</v>
      </c>
      <c r="C17" s="2">
        <v>16.084824172890791</v>
      </c>
      <c r="D17" s="2">
        <v>-29.821924839511386</v>
      </c>
      <c r="E17" s="2">
        <v>2.8610157928453188E-62</v>
      </c>
      <c r="F17" s="2">
        <v>-511.48297359768833</v>
      </c>
      <c r="G17" s="2">
        <v>-447.87786148372174</v>
      </c>
      <c r="H17" s="2">
        <v>-511.48297359768833</v>
      </c>
      <c r="I17" s="2">
        <v>-447.87786148372174</v>
      </c>
    </row>
    <row r="18" spans="1:9" ht="15" thickBot="1" x14ac:dyDescent="0.35">
      <c r="A18" s="3" t="s">
        <v>0</v>
      </c>
      <c r="B18" s="3">
        <v>0.25205993407252014</v>
      </c>
      <c r="C18" s="3">
        <v>8.2468314939112327E-3</v>
      </c>
      <c r="D18" s="3">
        <v>30.564457908303329</v>
      </c>
      <c r="E18" s="3">
        <v>1.4686862662042077E-63</v>
      </c>
      <c r="F18" s="3">
        <v>0.23575448254513354</v>
      </c>
      <c r="G18" s="3">
        <v>0.26836538559990675</v>
      </c>
      <c r="H18" s="3">
        <v>0.23575448254513354</v>
      </c>
      <c r="I18" s="3">
        <v>0.26836538559990675</v>
      </c>
    </row>
    <row r="22" spans="1:9" x14ac:dyDescent="0.3">
      <c r="A22" t="s">
        <v>887</v>
      </c>
    </row>
    <row r="23" spans="1:9" ht="15" thickBot="1" x14ac:dyDescent="0.35"/>
    <row r="24" spans="1:9" x14ac:dyDescent="0.3">
      <c r="A24" s="4" t="s">
        <v>888</v>
      </c>
      <c r="B24" s="4" t="s">
        <v>893</v>
      </c>
      <c r="C24" s="4" t="s">
        <v>890</v>
      </c>
    </row>
    <row r="25" spans="1:9" x14ac:dyDescent="0.3">
      <c r="A25" s="2">
        <v>1</v>
      </c>
      <c r="B25" s="2">
        <v>-5.8077414843671704</v>
      </c>
      <c r="C25" s="2">
        <v>6.6577414843671701</v>
      </c>
    </row>
    <row r="26" spans="1:9" x14ac:dyDescent="0.3">
      <c r="A26" s="2">
        <v>2</v>
      </c>
      <c r="B26" s="2">
        <v>-5.5556815502946506</v>
      </c>
      <c r="C26" s="2">
        <v>6.4356815502946505</v>
      </c>
    </row>
    <row r="27" spans="1:9" x14ac:dyDescent="0.3">
      <c r="A27" s="2">
        <v>3</v>
      </c>
      <c r="B27" s="2">
        <v>-5.3036216162221308</v>
      </c>
      <c r="C27" s="2">
        <v>6.2336216162221305</v>
      </c>
    </row>
    <row r="28" spans="1:9" x14ac:dyDescent="0.3">
      <c r="A28" s="2">
        <v>4</v>
      </c>
      <c r="B28" s="2">
        <v>-5.051561682149611</v>
      </c>
      <c r="C28" s="2">
        <v>6.0415616821496112</v>
      </c>
    </row>
    <row r="29" spans="1:9" x14ac:dyDescent="0.3">
      <c r="A29" s="2">
        <v>5</v>
      </c>
      <c r="B29" s="2">
        <v>-4.7995017480770912</v>
      </c>
      <c r="C29" s="2">
        <v>5.7995017480770912</v>
      </c>
    </row>
    <row r="30" spans="1:9" x14ac:dyDescent="0.3">
      <c r="A30" s="2">
        <v>6</v>
      </c>
      <c r="B30" s="2">
        <v>-4.5474418140045714</v>
      </c>
      <c r="C30" s="2">
        <v>5.5574418140045712</v>
      </c>
    </row>
    <row r="31" spans="1:9" x14ac:dyDescent="0.3">
      <c r="A31" s="2">
        <v>7</v>
      </c>
      <c r="B31" s="2">
        <v>-4.2953818799320516</v>
      </c>
      <c r="C31" s="2">
        <v>5.3253818799320518</v>
      </c>
    </row>
    <row r="32" spans="1:9" x14ac:dyDescent="0.3">
      <c r="A32" s="2">
        <v>8</v>
      </c>
      <c r="B32" s="2">
        <v>-4.0433219458595318</v>
      </c>
      <c r="C32" s="2">
        <v>5.1233219458595318</v>
      </c>
    </row>
    <row r="33" spans="1:3" x14ac:dyDescent="0.3">
      <c r="A33" s="2">
        <v>9</v>
      </c>
      <c r="B33" s="2">
        <v>-3.7912620117870119</v>
      </c>
      <c r="C33" s="2">
        <v>4.9812620117870114</v>
      </c>
    </row>
    <row r="34" spans="1:3" x14ac:dyDescent="0.3">
      <c r="A34" s="2">
        <v>10</v>
      </c>
      <c r="B34" s="2">
        <v>-3.5392020777144921</v>
      </c>
      <c r="C34" s="2">
        <v>4.7292020777144916</v>
      </c>
    </row>
    <row r="35" spans="1:3" x14ac:dyDescent="0.3">
      <c r="A35" s="2">
        <v>11</v>
      </c>
      <c r="B35" s="2">
        <v>-3.2871421436419723</v>
      </c>
      <c r="C35" s="2">
        <v>4.5871421436419721</v>
      </c>
    </row>
    <row r="36" spans="1:3" x14ac:dyDescent="0.3">
      <c r="A36" s="2">
        <v>12</v>
      </c>
      <c r="B36" s="2">
        <v>-3.0350822095694525</v>
      </c>
      <c r="C36" s="2">
        <v>4.3950822095694528</v>
      </c>
    </row>
    <row r="37" spans="1:3" x14ac:dyDescent="0.3">
      <c r="A37" s="2">
        <v>13</v>
      </c>
      <c r="B37" s="2">
        <v>-2.7830222754969327</v>
      </c>
      <c r="C37" s="2">
        <v>4.1530222754969328</v>
      </c>
    </row>
    <row r="38" spans="1:3" x14ac:dyDescent="0.3">
      <c r="A38" s="2">
        <v>14</v>
      </c>
      <c r="B38" s="2">
        <v>-2.5309623414244129</v>
      </c>
      <c r="C38" s="2">
        <v>3.880962341424413</v>
      </c>
    </row>
    <row r="39" spans="1:3" x14ac:dyDescent="0.3">
      <c r="A39" s="2">
        <v>15</v>
      </c>
      <c r="B39" s="2">
        <v>-2.2789024073518931</v>
      </c>
      <c r="C39" s="2">
        <v>3.678902407351893</v>
      </c>
    </row>
    <row r="40" spans="1:3" x14ac:dyDescent="0.3">
      <c r="A40" s="2">
        <v>16</v>
      </c>
      <c r="B40" s="2">
        <v>-2.0268424732793733</v>
      </c>
      <c r="C40" s="2">
        <v>3.5168424732793735</v>
      </c>
    </row>
    <row r="41" spans="1:3" x14ac:dyDescent="0.3">
      <c r="A41" s="2">
        <v>17</v>
      </c>
      <c r="B41" s="2">
        <v>-1.7747825392068535</v>
      </c>
      <c r="C41" s="2">
        <v>3.3047825392068537</v>
      </c>
    </row>
    <row r="42" spans="1:3" x14ac:dyDescent="0.3">
      <c r="A42" s="2">
        <v>18</v>
      </c>
      <c r="B42" s="2">
        <v>-1.5227226051343337</v>
      </c>
      <c r="C42" s="2">
        <v>3.132722605134334</v>
      </c>
    </row>
    <row r="43" spans="1:3" x14ac:dyDescent="0.3">
      <c r="A43" s="2">
        <v>19</v>
      </c>
      <c r="B43" s="2">
        <v>-1.2706626710618139</v>
      </c>
      <c r="C43" s="2">
        <v>2.970662671061814</v>
      </c>
    </row>
    <row r="44" spans="1:3" x14ac:dyDescent="0.3">
      <c r="A44" s="2">
        <v>20</v>
      </c>
      <c r="B44" s="2">
        <v>-1.018602736989294</v>
      </c>
      <c r="C44" s="2">
        <v>2.8686027369892941</v>
      </c>
    </row>
    <row r="45" spans="1:3" x14ac:dyDescent="0.3">
      <c r="A45" s="2">
        <v>21</v>
      </c>
      <c r="B45" s="2">
        <v>-0.76654280291677424</v>
      </c>
      <c r="C45" s="2">
        <v>2.7165428029167744</v>
      </c>
    </row>
    <row r="46" spans="1:3" x14ac:dyDescent="0.3">
      <c r="A46" s="2">
        <v>22</v>
      </c>
      <c r="B46" s="2">
        <v>-0.51448286884425443</v>
      </c>
      <c r="C46" s="2">
        <v>2.5344828688442544</v>
      </c>
    </row>
    <row r="47" spans="1:3" x14ac:dyDescent="0.3">
      <c r="A47" s="2">
        <v>23</v>
      </c>
      <c r="B47" s="2">
        <v>-0.26242293477173462</v>
      </c>
      <c r="C47" s="2">
        <v>2.3324229347717345</v>
      </c>
    </row>
    <row r="48" spans="1:3" x14ac:dyDescent="0.3">
      <c r="A48" s="2">
        <v>24</v>
      </c>
      <c r="B48" s="2">
        <v>-1.0363000699214808E-2</v>
      </c>
      <c r="C48" s="2">
        <v>2.2703630006992146</v>
      </c>
    </row>
    <row r="49" spans="1:3" x14ac:dyDescent="0.3">
      <c r="A49" s="2">
        <v>25</v>
      </c>
      <c r="B49" s="2">
        <v>0.241696933373305</v>
      </c>
      <c r="C49" s="2">
        <v>2.0383030666266948</v>
      </c>
    </row>
    <row r="50" spans="1:3" x14ac:dyDescent="0.3">
      <c r="A50" s="2">
        <v>26</v>
      </c>
      <c r="B50" s="2">
        <v>0.49375686744582481</v>
      </c>
      <c r="C50" s="2">
        <v>1.9362431325541754</v>
      </c>
    </row>
    <row r="51" spans="1:3" x14ac:dyDescent="0.3">
      <c r="A51" s="2">
        <v>27</v>
      </c>
      <c r="B51" s="2">
        <v>0.74581680151834462</v>
      </c>
      <c r="C51" s="2">
        <v>1.8141831984816554</v>
      </c>
    </row>
    <row r="52" spans="1:3" x14ac:dyDescent="0.3">
      <c r="A52" s="2">
        <v>28</v>
      </c>
      <c r="B52" s="2">
        <v>0.99787673559086443</v>
      </c>
      <c r="C52" s="2">
        <v>1.8921232644091357</v>
      </c>
    </row>
    <row r="53" spans="1:3" x14ac:dyDescent="0.3">
      <c r="A53" s="2">
        <v>29</v>
      </c>
      <c r="B53" s="2">
        <v>1.2499366696633842</v>
      </c>
      <c r="C53" s="2">
        <v>1.5300633303366156</v>
      </c>
    </row>
    <row r="54" spans="1:3" x14ac:dyDescent="0.3">
      <c r="A54" s="2">
        <v>30</v>
      </c>
      <c r="B54" s="2">
        <v>1.501996603735904</v>
      </c>
      <c r="C54" s="2">
        <v>1.3880033962640961</v>
      </c>
    </row>
    <row r="55" spans="1:3" x14ac:dyDescent="0.3">
      <c r="A55" s="2">
        <v>31</v>
      </c>
      <c r="B55" s="2">
        <v>1.7540565378084239</v>
      </c>
      <c r="C55" s="2">
        <v>1.275943462191576</v>
      </c>
    </row>
    <row r="56" spans="1:3" x14ac:dyDescent="0.3">
      <c r="A56" s="2">
        <v>32</v>
      </c>
      <c r="B56" s="2">
        <v>2.0061164718809437</v>
      </c>
      <c r="C56" s="2">
        <v>1.0838835281190562</v>
      </c>
    </row>
    <row r="57" spans="1:3" x14ac:dyDescent="0.3">
      <c r="A57" s="2">
        <v>33</v>
      </c>
      <c r="B57" s="2">
        <v>2.2581764059534635</v>
      </c>
      <c r="C57" s="2">
        <v>0.98182359404653674</v>
      </c>
    </row>
    <row r="58" spans="1:3" x14ac:dyDescent="0.3">
      <c r="A58" s="2">
        <v>34</v>
      </c>
      <c r="B58" s="2">
        <v>2.5102363400259833</v>
      </c>
      <c r="C58" s="2">
        <v>0.98976365997401672</v>
      </c>
    </row>
    <row r="59" spans="1:3" x14ac:dyDescent="0.3">
      <c r="A59" s="2">
        <v>35</v>
      </c>
      <c r="B59" s="2">
        <v>2.7622962740985031</v>
      </c>
      <c r="C59" s="2">
        <v>0.41770372590149707</v>
      </c>
    </row>
    <row r="60" spans="1:3" x14ac:dyDescent="0.3">
      <c r="A60" s="2">
        <v>36</v>
      </c>
      <c r="B60" s="2">
        <v>3.0143562081710229</v>
      </c>
      <c r="C60" s="2">
        <v>0.11564379182897699</v>
      </c>
    </row>
    <row r="61" spans="1:3" x14ac:dyDescent="0.3">
      <c r="A61" s="2">
        <v>37</v>
      </c>
      <c r="B61" s="2">
        <v>3.2664161422435427</v>
      </c>
      <c r="C61" s="2">
        <v>0.11358385775645718</v>
      </c>
    </row>
    <row r="62" spans="1:3" x14ac:dyDescent="0.3">
      <c r="A62" s="2">
        <v>38</v>
      </c>
      <c r="B62" s="2">
        <v>3.5184760763160625</v>
      </c>
      <c r="C62" s="2">
        <v>2.1523923683937518E-2</v>
      </c>
    </row>
    <row r="63" spans="1:3" x14ac:dyDescent="0.3">
      <c r="A63" s="2">
        <v>39</v>
      </c>
      <c r="B63" s="2">
        <v>3.7705360103885823</v>
      </c>
      <c r="C63" s="2">
        <v>-0.28053601038858211</v>
      </c>
    </row>
    <row r="64" spans="1:3" x14ac:dyDescent="0.3">
      <c r="A64" s="2">
        <v>40</v>
      </c>
      <c r="B64" s="2">
        <v>4.0225959444611021</v>
      </c>
      <c r="C64" s="2">
        <v>-0.99259594446110233</v>
      </c>
    </row>
    <row r="65" spans="1:3" x14ac:dyDescent="0.3">
      <c r="A65" s="2">
        <v>41</v>
      </c>
      <c r="B65" s="2">
        <v>4.2746558785336219</v>
      </c>
      <c r="C65" s="2">
        <v>-0.75465587853362193</v>
      </c>
    </row>
    <row r="66" spans="1:3" x14ac:dyDescent="0.3">
      <c r="A66" s="2">
        <v>42</v>
      </c>
      <c r="B66" s="2">
        <v>4.5267158126061418</v>
      </c>
      <c r="C66" s="2">
        <v>-1.4367158126061419</v>
      </c>
    </row>
    <row r="67" spans="1:3" x14ac:dyDescent="0.3">
      <c r="A67" s="2">
        <v>43</v>
      </c>
      <c r="B67" s="2">
        <v>4.7787757466786616</v>
      </c>
      <c r="C67" s="2">
        <v>-1.5387757466786613</v>
      </c>
    </row>
    <row r="68" spans="1:3" x14ac:dyDescent="0.3">
      <c r="A68" s="2">
        <v>44</v>
      </c>
      <c r="B68" s="2">
        <v>5.0308356807511814</v>
      </c>
      <c r="C68" s="2">
        <v>-1.3508356807511812</v>
      </c>
    </row>
    <row r="69" spans="1:3" x14ac:dyDescent="0.3">
      <c r="A69" s="2">
        <v>45</v>
      </c>
      <c r="B69" s="2">
        <v>5.2828956148237012</v>
      </c>
      <c r="C69" s="2">
        <v>-1.5928956148237012</v>
      </c>
    </row>
    <row r="70" spans="1:3" x14ac:dyDescent="0.3">
      <c r="A70" s="2">
        <v>46</v>
      </c>
      <c r="B70" s="2">
        <v>5.534955548896221</v>
      </c>
      <c r="C70" s="2">
        <v>-1.8149555488962208</v>
      </c>
    </row>
    <row r="71" spans="1:3" x14ac:dyDescent="0.3">
      <c r="A71" s="2">
        <v>47</v>
      </c>
      <c r="B71" s="2">
        <v>5.7870154829687408</v>
      </c>
      <c r="C71" s="2">
        <v>-2.1370154829687409</v>
      </c>
    </row>
    <row r="72" spans="1:3" x14ac:dyDescent="0.3">
      <c r="A72" s="2">
        <v>48</v>
      </c>
      <c r="B72" s="2">
        <v>6.0390754170412606</v>
      </c>
      <c r="C72" s="2">
        <v>-2.0490754170412604</v>
      </c>
    </row>
    <row r="73" spans="1:3" x14ac:dyDescent="0.3">
      <c r="A73" s="2">
        <v>49</v>
      </c>
      <c r="B73" s="2">
        <v>6.2911353511137804</v>
      </c>
      <c r="C73" s="2">
        <v>-2.3211353511137802</v>
      </c>
    </row>
    <row r="74" spans="1:3" x14ac:dyDescent="0.3">
      <c r="A74" s="2">
        <v>50</v>
      </c>
      <c r="B74" s="2">
        <v>6.5431952851863002</v>
      </c>
      <c r="C74" s="2">
        <v>-2.2831952851863004</v>
      </c>
    </row>
    <row r="75" spans="1:3" x14ac:dyDescent="0.3">
      <c r="A75" s="2">
        <v>51</v>
      </c>
      <c r="B75" s="2">
        <v>6.79525521925882</v>
      </c>
      <c r="C75" s="2">
        <v>-2.8652552192588199</v>
      </c>
    </row>
    <row r="76" spans="1:3" x14ac:dyDescent="0.3">
      <c r="A76" s="2">
        <v>52</v>
      </c>
      <c r="B76" s="2">
        <v>7.0473151533313398</v>
      </c>
      <c r="C76" s="2">
        <v>-3.5473151533313398</v>
      </c>
    </row>
    <row r="77" spans="1:3" x14ac:dyDescent="0.3">
      <c r="A77" s="2">
        <v>53</v>
      </c>
      <c r="B77" s="2">
        <v>7.2993750874038597</v>
      </c>
      <c r="C77" s="2">
        <v>-4.1393750874038595</v>
      </c>
    </row>
    <row r="78" spans="1:3" x14ac:dyDescent="0.3">
      <c r="A78" s="2">
        <v>54</v>
      </c>
      <c r="B78" s="2">
        <v>7.5514350214763795</v>
      </c>
      <c r="C78" s="2">
        <v>-4.2314350214763792</v>
      </c>
    </row>
    <row r="79" spans="1:3" x14ac:dyDescent="0.3">
      <c r="A79" s="2">
        <v>55</v>
      </c>
      <c r="B79" s="2">
        <v>7.8034949555488993</v>
      </c>
      <c r="C79" s="2">
        <v>-4.1934949555488998</v>
      </c>
    </row>
    <row r="80" spans="1:3" x14ac:dyDescent="0.3">
      <c r="A80" s="2">
        <v>56</v>
      </c>
      <c r="B80" s="2">
        <v>8.0555548896214191</v>
      </c>
      <c r="C80" s="2">
        <v>-4.265554889621419</v>
      </c>
    </row>
    <row r="81" spans="1:3" x14ac:dyDescent="0.3">
      <c r="A81" s="2">
        <v>57</v>
      </c>
      <c r="B81" s="2">
        <v>8.3076148236939389</v>
      </c>
      <c r="C81" s="2">
        <v>-4.1476148236939387</v>
      </c>
    </row>
    <row r="82" spans="1:3" x14ac:dyDescent="0.3">
      <c r="A82" s="2">
        <v>58</v>
      </c>
      <c r="B82" s="2">
        <v>8.5596747577664587</v>
      </c>
      <c r="C82" s="2">
        <v>-4.1096747577664585</v>
      </c>
    </row>
    <row r="83" spans="1:3" x14ac:dyDescent="0.3">
      <c r="A83" s="2">
        <v>59</v>
      </c>
      <c r="B83" s="2">
        <v>8.8117346918389785</v>
      </c>
      <c r="C83" s="2">
        <v>-4.6217346918389781</v>
      </c>
    </row>
    <row r="84" spans="1:3" x14ac:dyDescent="0.3">
      <c r="A84" s="2">
        <v>60</v>
      </c>
      <c r="B84" s="2">
        <v>9.0637946259114983</v>
      </c>
      <c r="C84" s="2">
        <v>-4.6337946259114986</v>
      </c>
    </row>
    <row r="85" spans="1:3" x14ac:dyDescent="0.3">
      <c r="A85" s="2">
        <v>61</v>
      </c>
      <c r="B85" s="2">
        <v>9.3158545599840181</v>
      </c>
      <c r="C85" s="2">
        <v>-4.4758545599840183</v>
      </c>
    </row>
    <row r="86" spans="1:3" x14ac:dyDescent="0.3">
      <c r="A86" s="2">
        <v>62</v>
      </c>
      <c r="B86" s="2">
        <v>9.5679144940565379</v>
      </c>
      <c r="C86" s="2">
        <v>-4.6179144940565378</v>
      </c>
    </row>
    <row r="87" spans="1:3" x14ac:dyDescent="0.3">
      <c r="A87" s="2">
        <v>63</v>
      </c>
      <c r="B87" s="2">
        <v>9.8199744281290577</v>
      </c>
      <c r="C87" s="2">
        <v>-4.889974428129058</v>
      </c>
    </row>
    <row r="88" spans="1:3" x14ac:dyDescent="0.3">
      <c r="A88" s="2">
        <v>64</v>
      </c>
      <c r="B88" s="2">
        <v>10.072034362201578</v>
      </c>
      <c r="C88" s="2">
        <v>-5.0620343622015778</v>
      </c>
    </row>
    <row r="89" spans="1:3" x14ac:dyDescent="0.3">
      <c r="A89" s="2">
        <v>65</v>
      </c>
      <c r="B89" s="2">
        <v>10.324094296274097</v>
      </c>
      <c r="C89" s="2">
        <v>-5.2240942962740977</v>
      </c>
    </row>
    <row r="90" spans="1:3" x14ac:dyDescent="0.3">
      <c r="A90" s="2">
        <v>66</v>
      </c>
      <c r="B90" s="2">
        <v>10.576154230346617</v>
      </c>
      <c r="C90" s="2">
        <v>-6.336154230346617</v>
      </c>
    </row>
    <row r="91" spans="1:3" x14ac:dyDescent="0.3">
      <c r="A91" s="2">
        <v>67</v>
      </c>
      <c r="B91" s="2">
        <v>10.828214164419137</v>
      </c>
      <c r="C91" s="2">
        <v>-6.2082141644191369</v>
      </c>
    </row>
    <row r="92" spans="1:3" x14ac:dyDescent="0.3">
      <c r="A92" s="2">
        <v>68</v>
      </c>
      <c r="B92" s="2">
        <v>11.080274098491657</v>
      </c>
      <c r="C92" s="2">
        <v>-5.9602740984916567</v>
      </c>
    </row>
    <row r="93" spans="1:3" x14ac:dyDescent="0.3">
      <c r="A93" s="2">
        <v>69</v>
      </c>
      <c r="B93" s="2">
        <v>11.332334032564177</v>
      </c>
      <c r="C93" s="2">
        <v>-5.9523340325641767</v>
      </c>
    </row>
    <row r="94" spans="1:3" x14ac:dyDescent="0.3">
      <c r="A94" s="2">
        <v>70</v>
      </c>
      <c r="B94" s="2">
        <v>11.584393966636696</v>
      </c>
      <c r="C94" s="2">
        <v>-6.354393966636696</v>
      </c>
    </row>
    <row r="95" spans="1:3" x14ac:dyDescent="0.3">
      <c r="A95" s="2">
        <v>71</v>
      </c>
      <c r="B95" s="2">
        <v>11.836453900709216</v>
      </c>
      <c r="C95" s="2">
        <v>-5.9464539007092165</v>
      </c>
    </row>
    <row r="96" spans="1:3" x14ac:dyDescent="0.3">
      <c r="A96" s="2">
        <v>72</v>
      </c>
      <c r="B96" s="2">
        <v>12.088513834781736</v>
      </c>
      <c r="C96" s="2">
        <v>-5.7285138347817357</v>
      </c>
    </row>
    <row r="97" spans="1:3" x14ac:dyDescent="0.3">
      <c r="A97" s="2">
        <v>73</v>
      </c>
      <c r="B97" s="2">
        <v>12.340573768854256</v>
      </c>
      <c r="C97" s="2">
        <v>-5.9005737688542554</v>
      </c>
    </row>
    <row r="98" spans="1:3" x14ac:dyDescent="0.3">
      <c r="A98" s="2">
        <v>74</v>
      </c>
      <c r="B98" s="2">
        <v>12.592633702926776</v>
      </c>
      <c r="C98" s="2">
        <v>-5.9726337029267755</v>
      </c>
    </row>
    <row r="99" spans="1:3" x14ac:dyDescent="0.3">
      <c r="A99" s="2">
        <v>75</v>
      </c>
      <c r="B99" s="2">
        <v>12.844693636999295</v>
      </c>
      <c r="C99" s="2">
        <v>-6.0846936369992957</v>
      </c>
    </row>
    <row r="100" spans="1:3" x14ac:dyDescent="0.3">
      <c r="A100" s="2">
        <v>76</v>
      </c>
      <c r="B100" s="2">
        <v>13.096753571071815</v>
      </c>
      <c r="C100" s="2">
        <v>-5.6867535710718151</v>
      </c>
    </row>
    <row r="101" spans="1:3" x14ac:dyDescent="0.3">
      <c r="A101" s="2">
        <v>77</v>
      </c>
      <c r="B101" s="2">
        <v>13.348813505144335</v>
      </c>
      <c r="C101" s="2">
        <v>-5.4588135051443354</v>
      </c>
    </row>
    <row r="102" spans="1:3" x14ac:dyDescent="0.3">
      <c r="A102" s="2">
        <v>78</v>
      </c>
      <c r="B102" s="2">
        <v>13.600873439216855</v>
      </c>
      <c r="C102" s="2">
        <v>-5.4508734392168545</v>
      </c>
    </row>
    <row r="103" spans="1:3" x14ac:dyDescent="0.3">
      <c r="A103" s="2">
        <v>79</v>
      </c>
      <c r="B103" s="2">
        <v>13.852933373289375</v>
      </c>
      <c r="C103" s="2">
        <v>-5.4729333732893739</v>
      </c>
    </row>
    <row r="104" spans="1:3" x14ac:dyDescent="0.3">
      <c r="A104" s="2">
        <v>80</v>
      </c>
      <c r="B104" s="2">
        <v>14.104993307361894</v>
      </c>
      <c r="C104" s="2">
        <v>-5.2549933073618948</v>
      </c>
    </row>
    <row r="105" spans="1:3" x14ac:dyDescent="0.3">
      <c r="A105" s="2">
        <v>81</v>
      </c>
      <c r="B105" s="2">
        <v>14.357053241434414</v>
      </c>
      <c r="C105" s="2">
        <v>-5.0170532414344144</v>
      </c>
    </row>
    <row r="106" spans="1:3" x14ac:dyDescent="0.3">
      <c r="A106" s="2">
        <v>82</v>
      </c>
      <c r="B106" s="2">
        <v>14.609113175506934</v>
      </c>
      <c r="C106" s="2">
        <v>-5.2591131755069345</v>
      </c>
    </row>
    <row r="107" spans="1:3" x14ac:dyDescent="0.3">
      <c r="A107" s="2">
        <v>83</v>
      </c>
      <c r="B107" s="2">
        <v>14.861173109579454</v>
      </c>
      <c r="C107" s="2">
        <v>-5.1711731095794544</v>
      </c>
    </row>
    <row r="108" spans="1:3" x14ac:dyDescent="0.3">
      <c r="A108" s="2">
        <v>84</v>
      </c>
      <c r="B108" s="2">
        <v>15.113233043652031</v>
      </c>
      <c r="C108" s="2">
        <v>-4.8732330436520304</v>
      </c>
    </row>
    <row r="109" spans="1:3" x14ac:dyDescent="0.3">
      <c r="A109" s="2">
        <v>85</v>
      </c>
      <c r="B109" s="2">
        <v>15.36529297772455</v>
      </c>
      <c r="C109" s="2">
        <v>-4.5952929777245508</v>
      </c>
    </row>
    <row r="110" spans="1:3" x14ac:dyDescent="0.3">
      <c r="A110" s="2">
        <v>86</v>
      </c>
      <c r="B110" s="2">
        <v>15.61735291179707</v>
      </c>
      <c r="C110" s="2">
        <v>-4.3473529117970706</v>
      </c>
    </row>
    <row r="111" spans="1:3" x14ac:dyDescent="0.3">
      <c r="A111" s="2">
        <v>87</v>
      </c>
      <c r="B111" s="2">
        <v>15.86941284586959</v>
      </c>
      <c r="C111" s="2">
        <v>-4.0794128458695909</v>
      </c>
    </row>
    <row r="112" spans="1:3" x14ac:dyDescent="0.3">
      <c r="A112" s="2">
        <v>88</v>
      </c>
      <c r="B112" s="2">
        <v>16.12147277994211</v>
      </c>
      <c r="C112" s="2">
        <v>-3.9514727799421099</v>
      </c>
    </row>
    <row r="113" spans="1:3" x14ac:dyDescent="0.3">
      <c r="A113" s="2">
        <v>89</v>
      </c>
      <c r="B113" s="2">
        <v>16.37353271401463</v>
      </c>
      <c r="C113" s="2">
        <v>-3.5435327140146295</v>
      </c>
    </row>
    <row r="114" spans="1:3" x14ac:dyDescent="0.3">
      <c r="A114" s="2">
        <v>90</v>
      </c>
      <c r="B114" s="2">
        <v>16.625592648087149</v>
      </c>
      <c r="C114" s="2">
        <v>-2.9355926480871499</v>
      </c>
    </row>
    <row r="115" spans="1:3" x14ac:dyDescent="0.3">
      <c r="A115" s="2">
        <v>91</v>
      </c>
      <c r="B115" s="2">
        <v>16.877652582159669</v>
      </c>
      <c r="C115" s="2">
        <v>-2.0476525821596692</v>
      </c>
    </row>
    <row r="116" spans="1:3" x14ac:dyDescent="0.3">
      <c r="A116" s="2">
        <v>92</v>
      </c>
      <c r="B116" s="2">
        <v>17.129712516232189</v>
      </c>
      <c r="C116" s="2">
        <v>-1.6997125162321893</v>
      </c>
    </row>
    <row r="117" spans="1:3" x14ac:dyDescent="0.3">
      <c r="A117" s="2">
        <v>93</v>
      </c>
      <c r="B117" s="2">
        <v>17.381772450304709</v>
      </c>
      <c r="C117" s="2">
        <v>-1.2417724503047083</v>
      </c>
    </row>
    <row r="118" spans="1:3" x14ac:dyDescent="0.3">
      <c r="A118" s="2">
        <v>94</v>
      </c>
      <c r="B118" s="2">
        <v>17.633832384377229</v>
      </c>
      <c r="C118" s="2">
        <v>-0.63383238437722866</v>
      </c>
    </row>
    <row r="119" spans="1:3" x14ac:dyDescent="0.3">
      <c r="A119" s="2">
        <v>95</v>
      </c>
      <c r="B119" s="2">
        <v>17.885892318449748</v>
      </c>
      <c r="C119" s="2">
        <v>-0.95589231844974876</v>
      </c>
    </row>
    <row r="120" spans="1:3" x14ac:dyDescent="0.3">
      <c r="A120" s="2">
        <v>96</v>
      </c>
      <c r="B120" s="2">
        <v>18.137952252522268</v>
      </c>
      <c r="C120" s="2">
        <v>-1.2379522525222697</v>
      </c>
    </row>
    <row r="121" spans="1:3" x14ac:dyDescent="0.3">
      <c r="A121" s="2">
        <v>97</v>
      </c>
      <c r="B121" s="2">
        <v>18.390012186594788</v>
      </c>
      <c r="C121" s="2">
        <v>-0.59001218659478738</v>
      </c>
    </row>
    <row r="122" spans="1:3" x14ac:dyDescent="0.3">
      <c r="A122" s="2">
        <v>98</v>
      </c>
      <c r="B122" s="2">
        <v>18.642072120667308</v>
      </c>
      <c r="C122" s="2">
        <v>-0.35207212066730875</v>
      </c>
    </row>
    <row r="123" spans="1:3" x14ac:dyDescent="0.3">
      <c r="A123" s="2">
        <v>99</v>
      </c>
      <c r="B123" s="2">
        <v>18.894132054739828</v>
      </c>
      <c r="C123" s="2">
        <v>6.5867945260173144E-2</v>
      </c>
    </row>
    <row r="124" spans="1:3" x14ac:dyDescent="0.3">
      <c r="A124" s="2">
        <v>100</v>
      </c>
      <c r="B124" s="2">
        <v>19.146191988812348</v>
      </c>
      <c r="C124" s="2">
        <v>0.31380801118765334</v>
      </c>
    </row>
    <row r="125" spans="1:3" x14ac:dyDescent="0.3">
      <c r="A125" s="2">
        <v>101</v>
      </c>
      <c r="B125" s="2">
        <v>19.398251922884867</v>
      </c>
      <c r="C125" s="2">
        <v>-2.8251922884866332E-2</v>
      </c>
    </row>
    <row r="126" spans="1:3" x14ac:dyDescent="0.3">
      <c r="A126" s="2">
        <v>102</v>
      </c>
      <c r="B126" s="2">
        <v>19.650311856957387</v>
      </c>
      <c r="C126" s="2">
        <v>-0.81031185695738728</v>
      </c>
    </row>
    <row r="127" spans="1:3" x14ac:dyDescent="0.3">
      <c r="A127" s="2">
        <v>103</v>
      </c>
      <c r="B127" s="2">
        <v>19.902371791029907</v>
      </c>
      <c r="C127" s="2">
        <v>-1.2023717910299077</v>
      </c>
    </row>
    <row r="128" spans="1:3" x14ac:dyDescent="0.3">
      <c r="A128" s="2">
        <v>104</v>
      </c>
      <c r="B128" s="2">
        <v>20.154431725102427</v>
      </c>
      <c r="C128" s="2">
        <v>-1.2744317251024277</v>
      </c>
    </row>
    <row r="129" spans="1:3" x14ac:dyDescent="0.3">
      <c r="A129" s="2">
        <v>105</v>
      </c>
      <c r="B129" s="2">
        <v>20.406491659174947</v>
      </c>
      <c r="C129" s="2">
        <v>-0.97649165917494685</v>
      </c>
    </row>
    <row r="130" spans="1:3" x14ac:dyDescent="0.3">
      <c r="A130" s="2">
        <v>106</v>
      </c>
      <c r="B130" s="2">
        <v>20.658551593247466</v>
      </c>
      <c r="C130" s="2">
        <v>-0.53855159324746538</v>
      </c>
    </row>
    <row r="131" spans="1:3" x14ac:dyDescent="0.3">
      <c r="A131" s="2">
        <v>107</v>
      </c>
      <c r="B131" s="2">
        <v>20.910611527319986</v>
      </c>
      <c r="C131" s="2">
        <v>-0.5106115273199876</v>
      </c>
    </row>
    <row r="132" spans="1:3" x14ac:dyDescent="0.3">
      <c r="A132" s="2">
        <v>108</v>
      </c>
      <c r="B132" s="2">
        <v>21.162671461392506</v>
      </c>
      <c r="C132" s="2">
        <v>-0.10267146139250727</v>
      </c>
    </row>
    <row r="133" spans="1:3" x14ac:dyDescent="0.3">
      <c r="A133" s="2">
        <v>109</v>
      </c>
      <c r="B133" s="2">
        <v>21.414731395465026</v>
      </c>
      <c r="C133" s="2">
        <v>0.4552686045349752</v>
      </c>
    </row>
    <row r="134" spans="1:3" x14ac:dyDescent="0.3">
      <c r="A134" s="2">
        <v>110</v>
      </c>
      <c r="B134" s="2">
        <v>21.666791329537546</v>
      </c>
      <c r="C134" s="2">
        <v>0.52320867046245567</v>
      </c>
    </row>
    <row r="135" spans="1:3" x14ac:dyDescent="0.3">
      <c r="A135" s="2">
        <v>111</v>
      </c>
      <c r="B135" s="2">
        <v>21.918851263610065</v>
      </c>
      <c r="C135" s="2">
        <v>0.78114873638993387</v>
      </c>
    </row>
    <row r="136" spans="1:3" x14ac:dyDescent="0.3">
      <c r="A136" s="2">
        <v>112</v>
      </c>
      <c r="B136" s="2">
        <v>22.170911197682585</v>
      </c>
      <c r="C136" s="2">
        <v>0.99908880231741648</v>
      </c>
    </row>
    <row r="137" spans="1:3" x14ac:dyDescent="0.3">
      <c r="A137" s="2">
        <v>113</v>
      </c>
      <c r="B137" s="2">
        <v>22.422971131755105</v>
      </c>
      <c r="C137" s="2">
        <v>2.7028868244894255E-2</v>
      </c>
    </row>
    <row r="138" spans="1:3" x14ac:dyDescent="0.3">
      <c r="A138" s="2">
        <v>114</v>
      </c>
      <c r="B138" s="2">
        <v>22.675031065827625</v>
      </c>
      <c r="C138" s="2">
        <v>4.9689341723748726E-3</v>
      </c>
    </row>
    <row r="139" spans="1:3" x14ac:dyDescent="0.3">
      <c r="A139" s="2">
        <v>115</v>
      </c>
      <c r="B139" s="2">
        <v>22.927090999900145</v>
      </c>
      <c r="C139" s="2">
        <v>-7.7090999900143231E-2</v>
      </c>
    </row>
    <row r="140" spans="1:3" x14ac:dyDescent="0.3">
      <c r="A140" s="2">
        <v>116</v>
      </c>
      <c r="B140" s="2">
        <v>23.179150933972664</v>
      </c>
      <c r="C140" s="2">
        <v>0.15084906602733383</v>
      </c>
    </row>
    <row r="141" spans="1:3" x14ac:dyDescent="0.3">
      <c r="A141" s="2">
        <v>117</v>
      </c>
      <c r="B141" s="2">
        <v>23.431210868045184</v>
      </c>
      <c r="C141" s="2">
        <v>0.61878913195481644</v>
      </c>
    </row>
    <row r="142" spans="1:3" x14ac:dyDescent="0.3">
      <c r="A142" s="2">
        <v>118</v>
      </c>
      <c r="B142" s="2">
        <v>23.683270802117704</v>
      </c>
      <c r="C142" s="2">
        <v>0.5067291978822972</v>
      </c>
    </row>
    <row r="143" spans="1:3" x14ac:dyDescent="0.3">
      <c r="A143" s="2">
        <v>119</v>
      </c>
      <c r="B143" s="2">
        <v>23.935330736190224</v>
      </c>
      <c r="C143" s="2">
        <v>0.17466926380977554</v>
      </c>
    </row>
    <row r="144" spans="1:3" x14ac:dyDescent="0.3">
      <c r="A144" s="2">
        <v>120</v>
      </c>
      <c r="B144" s="2">
        <v>24.187390670262744</v>
      </c>
      <c r="C144" s="2">
        <v>0.24260932973725602</v>
      </c>
    </row>
    <row r="145" spans="1:3" x14ac:dyDescent="0.3">
      <c r="A145" s="2">
        <v>121</v>
      </c>
      <c r="B145" s="2">
        <v>24.439450604335264</v>
      </c>
      <c r="C145" s="2">
        <v>0.68054939566473749</v>
      </c>
    </row>
    <row r="146" spans="1:3" x14ac:dyDescent="0.3">
      <c r="A146" s="2">
        <v>122</v>
      </c>
      <c r="B146" s="2">
        <v>24.691510538407783</v>
      </c>
      <c r="C146" s="2">
        <v>0.63848946159221498</v>
      </c>
    </row>
    <row r="147" spans="1:3" x14ac:dyDescent="0.3">
      <c r="A147" s="2">
        <v>123</v>
      </c>
      <c r="B147" s="2">
        <v>24.943570472480303</v>
      </c>
      <c r="C147" s="2">
        <v>0.96642952751969702</v>
      </c>
    </row>
    <row r="148" spans="1:3" x14ac:dyDescent="0.3">
      <c r="A148" s="2">
        <v>124</v>
      </c>
      <c r="B148" s="2">
        <v>25.195630406552823</v>
      </c>
      <c r="C148" s="2">
        <v>1.9843695934471768</v>
      </c>
    </row>
    <row r="149" spans="1:3" x14ac:dyDescent="0.3">
      <c r="A149" s="2">
        <v>125</v>
      </c>
      <c r="B149" s="2">
        <v>25.447690340625343</v>
      </c>
      <c r="C149" s="2">
        <v>3.0223096593746561</v>
      </c>
    </row>
    <row r="150" spans="1:3" x14ac:dyDescent="0.3">
      <c r="A150" s="2">
        <v>126</v>
      </c>
      <c r="B150" s="2">
        <v>25.699750274697863</v>
      </c>
      <c r="C150" s="2">
        <v>3.7102497253021376</v>
      </c>
    </row>
    <row r="151" spans="1:3" x14ac:dyDescent="0.3">
      <c r="A151" s="2">
        <v>127</v>
      </c>
      <c r="B151" s="2">
        <v>25.951810208770382</v>
      </c>
      <c r="C151" s="2">
        <v>4.4181897912296186</v>
      </c>
    </row>
    <row r="152" spans="1:3" x14ac:dyDescent="0.3">
      <c r="A152" s="2">
        <v>128</v>
      </c>
      <c r="B152" s="2">
        <v>26.203870142842902</v>
      </c>
      <c r="C152" s="2">
        <v>5.086129857157097</v>
      </c>
    </row>
    <row r="153" spans="1:3" x14ac:dyDescent="0.3">
      <c r="A153" s="2">
        <v>129</v>
      </c>
      <c r="B153" s="2">
        <v>26.455930076915422</v>
      </c>
      <c r="C153" s="2">
        <v>5.4940699230845773</v>
      </c>
    </row>
    <row r="154" spans="1:3" x14ac:dyDescent="0.3">
      <c r="A154" s="2">
        <v>130</v>
      </c>
      <c r="B154" s="2">
        <v>26.707990010987942</v>
      </c>
      <c r="C154" s="2">
        <v>4.7520099890120591</v>
      </c>
    </row>
    <row r="155" spans="1:3" x14ac:dyDescent="0.3">
      <c r="A155" s="2">
        <v>131</v>
      </c>
      <c r="B155" s="2">
        <v>26.960049945060462</v>
      </c>
      <c r="C155" s="2">
        <v>6.169950054939541</v>
      </c>
    </row>
    <row r="156" spans="1:3" x14ac:dyDescent="0.3">
      <c r="A156" s="2">
        <v>132</v>
      </c>
      <c r="B156" s="2">
        <v>27.212109879132981</v>
      </c>
      <c r="C156" s="2">
        <v>6.9978901208670194</v>
      </c>
    </row>
    <row r="157" spans="1:3" x14ac:dyDescent="0.3">
      <c r="A157" s="2">
        <v>133</v>
      </c>
      <c r="B157" s="2">
        <v>27.464169813205501</v>
      </c>
      <c r="C157" s="2">
        <v>7.2958301867944968</v>
      </c>
    </row>
    <row r="158" spans="1:3" x14ac:dyDescent="0.3">
      <c r="A158" s="2">
        <v>134</v>
      </c>
      <c r="B158" s="2">
        <v>27.716229747278021</v>
      </c>
      <c r="C158" s="2">
        <v>7.273770252721981</v>
      </c>
    </row>
    <row r="159" spans="1:3" x14ac:dyDescent="0.3">
      <c r="A159" s="2">
        <v>135</v>
      </c>
      <c r="B159" s="2">
        <v>27.968289681350541</v>
      </c>
      <c r="C159" s="2">
        <v>7.2717103186494612</v>
      </c>
    </row>
    <row r="160" spans="1:3" x14ac:dyDescent="0.3">
      <c r="A160" s="2">
        <v>136</v>
      </c>
      <c r="B160" s="2">
        <v>28.220349615423061</v>
      </c>
      <c r="C160" s="2">
        <v>6.9896503845769402</v>
      </c>
    </row>
    <row r="161" spans="1:3" x14ac:dyDescent="0.3">
      <c r="A161" s="2">
        <v>137</v>
      </c>
      <c r="B161" s="2">
        <v>28.47240954949558</v>
      </c>
      <c r="C161" s="2">
        <v>6.7475904505044184</v>
      </c>
    </row>
    <row r="162" spans="1:3" x14ac:dyDescent="0.3">
      <c r="A162" s="2">
        <v>138</v>
      </c>
      <c r="B162" s="2">
        <v>28.7244694835681</v>
      </c>
      <c r="C162" s="2">
        <v>6.9655305164318975</v>
      </c>
    </row>
    <row r="163" spans="1:3" x14ac:dyDescent="0.3">
      <c r="A163" s="2">
        <v>139</v>
      </c>
      <c r="B163" s="2">
        <v>28.97652941764062</v>
      </c>
      <c r="C163" s="2">
        <v>7.4434705823593816</v>
      </c>
    </row>
    <row r="164" spans="1:3" x14ac:dyDescent="0.3">
      <c r="A164" s="2">
        <v>140</v>
      </c>
      <c r="B164" s="2">
        <v>29.22858935171314</v>
      </c>
      <c r="C164" s="2">
        <v>7.2114106482868578</v>
      </c>
    </row>
    <row r="165" spans="1:3" ht="15" thickBot="1" x14ac:dyDescent="0.35">
      <c r="A165" s="3">
        <v>141</v>
      </c>
      <c r="B165" s="3">
        <v>29.48064928578566</v>
      </c>
      <c r="C165" s="3">
        <v>4.5893507142143406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E79D-36D1-4FD5-90AB-71843DE13801}">
  <dimension ref="A1:I165"/>
  <sheetViews>
    <sheetView workbookViewId="0">
      <selection activeCell="J9" sqref="J9"/>
    </sheetView>
  </sheetViews>
  <sheetFormatPr defaultRowHeight="14.4" x14ac:dyDescent="0.3"/>
  <cols>
    <col min="1" max="1" width="17.44140625" customWidth="1"/>
    <col min="2" max="2" width="28.88671875" customWidth="1"/>
    <col min="9" max="9" width="9.5546875" customWidth="1"/>
  </cols>
  <sheetData>
    <row r="1" spans="1:9" x14ac:dyDescent="0.3">
      <c r="A1" t="s">
        <v>863</v>
      </c>
    </row>
    <row r="2" spans="1:9" ht="15" thickBot="1" x14ac:dyDescent="0.35"/>
    <row r="3" spans="1:9" x14ac:dyDescent="0.3">
      <c r="A3" s="5" t="s">
        <v>864</v>
      </c>
      <c r="B3" s="5"/>
      <c r="H3" t="s">
        <v>858</v>
      </c>
      <c r="I3" t="s">
        <v>892</v>
      </c>
    </row>
    <row r="4" spans="1:9" x14ac:dyDescent="0.3">
      <c r="A4" s="2" t="s">
        <v>865</v>
      </c>
      <c r="B4" s="2">
        <v>0.9260507108906475</v>
      </c>
      <c r="H4">
        <f>'Emissions Regression'!I3</f>
        <v>30.740948956148259</v>
      </c>
      <c r="I4">
        <f>H4*$B$18+$B$17</f>
        <v>1.1149007736619276</v>
      </c>
    </row>
    <row r="5" spans="1:9" x14ac:dyDescent="0.3">
      <c r="A5" s="2" t="s">
        <v>866</v>
      </c>
      <c r="B5" s="2">
        <v>0.85756991914107361</v>
      </c>
      <c r="H5">
        <f>'Emissions Regression'!I4</f>
        <v>32.001248626510858</v>
      </c>
      <c r="I5">
        <f t="shared" ref="I5:I9" si="0">H5*$B$18+$B$17</f>
        <v>1.1830572791400984</v>
      </c>
    </row>
    <row r="6" spans="1:9" x14ac:dyDescent="0.3">
      <c r="A6" s="2" t="s">
        <v>867</v>
      </c>
      <c r="B6" s="2">
        <v>0.856545242300362</v>
      </c>
      <c r="H6">
        <f>'Emissions Regression'!I5</f>
        <v>33.2615482968734</v>
      </c>
      <c r="I6">
        <f t="shared" si="0"/>
        <v>1.2512137846182663</v>
      </c>
    </row>
    <row r="7" spans="1:9" x14ac:dyDescent="0.3">
      <c r="A7" s="2" t="s">
        <v>868</v>
      </c>
      <c r="B7" s="2">
        <v>0.24408660362468607</v>
      </c>
      <c r="H7">
        <f>'Emissions Regression'!I6</f>
        <v>34.521847967236056</v>
      </c>
      <c r="I7">
        <f t="shared" si="0"/>
        <v>1.3193702900964401</v>
      </c>
    </row>
    <row r="8" spans="1:9" ht="15" thickBot="1" x14ac:dyDescent="0.35">
      <c r="A8" s="3" t="s">
        <v>869</v>
      </c>
      <c r="B8" s="3">
        <v>141</v>
      </c>
      <c r="H8">
        <f>'Emissions Regression'!I7</f>
        <v>35.782147637598598</v>
      </c>
      <c r="I8">
        <f t="shared" si="0"/>
        <v>1.387526795574608</v>
      </c>
    </row>
    <row r="9" spans="1:9" x14ac:dyDescent="0.3">
      <c r="H9">
        <f>'Emissions Regression'!I8</f>
        <v>37.042447307961254</v>
      </c>
      <c r="I9">
        <f t="shared" si="0"/>
        <v>1.4556833010527819</v>
      </c>
    </row>
    <row r="10" spans="1:9" ht="15" thickBot="1" x14ac:dyDescent="0.35">
      <c r="A10" t="s">
        <v>870</v>
      </c>
    </row>
    <row r="11" spans="1:9" x14ac:dyDescent="0.3">
      <c r="A11" s="4"/>
      <c r="B11" s="4" t="s">
        <v>875</v>
      </c>
      <c r="C11" s="4" t="s">
        <v>876</v>
      </c>
      <c r="D11" s="4" t="s">
        <v>877</v>
      </c>
      <c r="E11" s="4" t="s">
        <v>878</v>
      </c>
      <c r="F11" s="4" t="s">
        <v>879</v>
      </c>
    </row>
    <row r="12" spans="1:9" x14ac:dyDescent="0.3">
      <c r="A12" s="2" t="s">
        <v>871</v>
      </c>
      <c r="B12" s="2">
        <v>1</v>
      </c>
      <c r="C12" s="2">
        <v>49.862093311467987</v>
      </c>
      <c r="D12" s="2">
        <v>49.862093311467987</v>
      </c>
      <c r="E12" s="2">
        <v>836.91744076643567</v>
      </c>
      <c r="F12" s="2">
        <v>1.091003902037809E-60</v>
      </c>
    </row>
    <row r="13" spans="1:9" x14ac:dyDescent="0.3">
      <c r="A13" s="2" t="s">
        <v>872</v>
      </c>
      <c r="B13" s="2">
        <v>139</v>
      </c>
      <c r="C13" s="2">
        <v>8.281379539595811</v>
      </c>
      <c r="D13" s="2">
        <v>5.9578270069034614E-2</v>
      </c>
      <c r="E13" s="2"/>
      <c r="F13" s="2"/>
    </row>
    <row r="14" spans="1:9" ht="15" thickBot="1" x14ac:dyDescent="0.35">
      <c r="A14" s="3" t="s">
        <v>873</v>
      </c>
      <c r="B14" s="3">
        <v>140</v>
      </c>
      <c r="C14" s="3">
        <v>58.143472851063798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880</v>
      </c>
      <c r="C16" s="4" t="s">
        <v>868</v>
      </c>
      <c r="D16" s="4" t="s">
        <v>881</v>
      </c>
      <c r="E16" s="4" t="s">
        <v>882</v>
      </c>
      <c r="F16" s="4" t="s">
        <v>883</v>
      </c>
      <c r="G16" s="4" t="s">
        <v>884</v>
      </c>
      <c r="H16" s="4" t="s">
        <v>885</v>
      </c>
      <c r="I16" s="4" t="s">
        <v>886</v>
      </c>
    </row>
    <row r="17" spans="1:9" x14ac:dyDescent="0.3">
      <c r="A17" s="2" t="s">
        <v>874</v>
      </c>
      <c r="B17" s="2">
        <v>-0.54755753304467047</v>
      </c>
      <c r="C17" s="2">
        <v>3.0201412918633656E-2</v>
      </c>
      <c r="D17" s="2">
        <v>-18.130195912352121</v>
      </c>
      <c r="E17" s="2">
        <v>1.9119635323122327E-38</v>
      </c>
      <c r="F17" s="2">
        <v>-0.60727109391552747</v>
      </c>
      <c r="G17" s="2">
        <v>-0.48784397217381348</v>
      </c>
      <c r="H17" s="2">
        <v>-0.60727109391552747</v>
      </c>
      <c r="I17" s="2">
        <v>-0.48784397217381348</v>
      </c>
    </row>
    <row r="18" spans="1:9" ht="15" thickBot="1" x14ac:dyDescent="0.35">
      <c r="A18" s="3" t="s">
        <v>858</v>
      </c>
      <c r="B18" s="3">
        <v>5.4079602717472475E-2</v>
      </c>
      <c r="C18" s="3">
        <v>1.8693567191560398E-3</v>
      </c>
      <c r="D18" s="3">
        <v>28.929525415506486</v>
      </c>
      <c r="E18" s="3">
        <v>1.091003902037809E-60</v>
      </c>
      <c r="F18" s="3">
        <v>5.0383552253230823E-2</v>
      </c>
      <c r="G18" s="3">
        <v>5.7775653181714126E-2</v>
      </c>
      <c r="H18" s="3">
        <v>5.0383552253230823E-2</v>
      </c>
      <c r="I18" s="3">
        <v>5.7775653181714126E-2</v>
      </c>
    </row>
    <row r="22" spans="1:9" x14ac:dyDescent="0.3">
      <c r="A22" t="s">
        <v>887</v>
      </c>
    </row>
    <row r="23" spans="1:9" ht="15" thickBot="1" x14ac:dyDescent="0.35"/>
    <row r="24" spans="1:9" x14ac:dyDescent="0.3">
      <c r="A24" s="4" t="s">
        <v>888</v>
      </c>
      <c r="B24" s="4" t="s">
        <v>889</v>
      </c>
      <c r="C24" s="4" t="s">
        <v>890</v>
      </c>
    </row>
    <row r="25" spans="1:9" x14ac:dyDescent="0.3">
      <c r="A25" s="2">
        <v>1</v>
      </c>
      <c r="B25" s="2">
        <v>-0.50158987073481887</v>
      </c>
      <c r="C25" s="2">
        <v>0.21358987073481889</v>
      </c>
    </row>
    <row r="26" spans="1:9" x14ac:dyDescent="0.3">
      <c r="A26" s="2">
        <v>2</v>
      </c>
      <c r="B26" s="2">
        <v>-0.49996748265329471</v>
      </c>
      <c r="C26" s="2">
        <v>0.37396748265329471</v>
      </c>
    </row>
    <row r="27" spans="1:9" x14ac:dyDescent="0.3">
      <c r="A27" s="2">
        <v>3</v>
      </c>
      <c r="B27" s="2">
        <v>-0.49726350251742107</v>
      </c>
      <c r="C27" s="2">
        <v>0.31726350251742108</v>
      </c>
    </row>
    <row r="28" spans="1:9" x14ac:dyDescent="0.3">
      <c r="A28" s="2">
        <v>4</v>
      </c>
      <c r="B28" s="2">
        <v>-0.49401872635437272</v>
      </c>
      <c r="C28" s="2">
        <v>0.20601872635437274</v>
      </c>
    </row>
    <row r="29" spans="1:9" x14ac:dyDescent="0.3">
      <c r="A29" s="2">
        <v>5</v>
      </c>
      <c r="B29" s="2">
        <v>-0.493477930327198</v>
      </c>
      <c r="C29" s="2">
        <v>7.4779303271979569E-3</v>
      </c>
    </row>
    <row r="30" spans="1:9" x14ac:dyDescent="0.3">
      <c r="A30" s="2">
        <v>6</v>
      </c>
      <c r="B30" s="2">
        <v>-0.49293713430002328</v>
      </c>
      <c r="C30" s="2">
        <v>-0.1010628656999768</v>
      </c>
    </row>
    <row r="31" spans="1:9" x14ac:dyDescent="0.3">
      <c r="A31" s="2">
        <v>7</v>
      </c>
      <c r="B31" s="2">
        <v>-0.49185554224567385</v>
      </c>
      <c r="C31" s="2">
        <v>-6.6144457754326202E-2</v>
      </c>
    </row>
    <row r="32" spans="1:9" x14ac:dyDescent="0.3">
      <c r="A32" s="2">
        <v>8</v>
      </c>
      <c r="B32" s="2">
        <v>-0.48915156210980021</v>
      </c>
      <c r="C32" s="2">
        <v>-0.1408484378901998</v>
      </c>
    </row>
    <row r="33" spans="1:3" x14ac:dyDescent="0.3">
      <c r="A33" s="2">
        <v>9</v>
      </c>
      <c r="B33" s="2">
        <v>-0.48320280581087827</v>
      </c>
      <c r="C33" s="2">
        <v>0.17720280581087827</v>
      </c>
    </row>
    <row r="34" spans="1:3" x14ac:dyDescent="0.3">
      <c r="A34" s="2">
        <v>10</v>
      </c>
      <c r="B34" s="2">
        <v>-0.48320280581087827</v>
      </c>
      <c r="C34" s="2">
        <v>0.30320280581087827</v>
      </c>
    </row>
    <row r="35" spans="1:3" x14ac:dyDescent="0.3">
      <c r="A35" s="2">
        <v>11</v>
      </c>
      <c r="B35" s="2">
        <v>-0.47725404951195627</v>
      </c>
      <c r="C35" s="2">
        <v>-0.15274595048804374</v>
      </c>
    </row>
    <row r="36" spans="1:3" x14ac:dyDescent="0.3">
      <c r="A36" s="2">
        <v>12</v>
      </c>
      <c r="B36" s="2">
        <v>-0.47400927334890791</v>
      </c>
      <c r="C36" s="2">
        <v>7.8009273348907893E-2</v>
      </c>
    </row>
    <row r="37" spans="1:3" x14ac:dyDescent="0.3">
      <c r="A37" s="2">
        <v>13</v>
      </c>
      <c r="B37" s="2">
        <v>-0.47346847732173319</v>
      </c>
      <c r="C37" s="2">
        <v>-1.2531522678266849E-2</v>
      </c>
    </row>
    <row r="38" spans="1:3" x14ac:dyDescent="0.3">
      <c r="A38" s="2">
        <v>14</v>
      </c>
      <c r="B38" s="2">
        <v>-0.47455006937608263</v>
      </c>
      <c r="C38" s="2">
        <v>-8.3449930623917423E-2</v>
      </c>
    </row>
    <row r="39" spans="1:3" x14ac:dyDescent="0.3">
      <c r="A39" s="2">
        <v>15</v>
      </c>
      <c r="B39" s="2">
        <v>-0.47184608924020899</v>
      </c>
      <c r="C39" s="2">
        <v>-6.8153910759790937E-2</v>
      </c>
    </row>
    <row r="40" spans="1:3" x14ac:dyDescent="0.3">
      <c r="A40" s="2">
        <v>16</v>
      </c>
      <c r="B40" s="2">
        <v>-0.46697892499563648</v>
      </c>
      <c r="C40" s="2">
        <v>7.0978924995636461E-2</v>
      </c>
    </row>
    <row r="41" spans="1:3" x14ac:dyDescent="0.3">
      <c r="A41" s="2">
        <v>17</v>
      </c>
      <c r="B41" s="2">
        <v>-0.46481574088693756</v>
      </c>
      <c r="C41" s="2">
        <v>0.26681574088693755</v>
      </c>
    </row>
    <row r="42" spans="1:3" x14ac:dyDescent="0.3">
      <c r="A42" s="2">
        <v>18</v>
      </c>
      <c r="B42" s="2">
        <v>-0.46048937266953976</v>
      </c>
      <c r="C42" s="2">
        <v>0.28048937266953977</v>
      </c>
    </row>
    <row r="43" spans="1:3" x14ac:dyDescent="0.3">
      <c r="A43" s="2">
        <v>19</v>
      </c>
      <c r="B43" s="2">
        <v>-0.45562220842496726</v>
      </c>
      <c r="C43" s="2">
        <v>-1.2377791575032715E-2</v>
      </c>
    </row>
    <row r="44" spans="1:3" x14ac:dyDescent="0.3">
      <c r="A44" s="2">
        <v>20</v>
      </c>
      <c r="B44" s="2">
        <v>-0.44751026801734639</v>
      </c>
      <c r="C44" s="2">
        <v>0.1415102680173464</v>
      </c>
    </row>
    <row r="45" spans="1:3" x14ac:dyDescent="0.3">
      <c r="A45" s="2">
        <v>21</v>
      </c>
      <c r="B45" s="2">
        <v>-0.44210230774559917</v>
      </c>
      <c r="C45" s="2">
        <v>0.2981023077455992</v>
      </c>
    </row>
    <row r="46" spans="1:3" x14ac:dyDescent="0.3">
      <c r="A46" s="2">
        <v>22</v>
      </c>
      <c r="B46" s="2">
        <v>-0.43831673555537609</v>
      </c>
      <c r="C46" s="2">
        <v>0.16831673555537613</v>
      </c>
    </row>
    <row r="47" spans="1:3" x14ac:dyDescent="0.3">
      <c r="A47" s="2">
        <v>23</v>
      </c>
      <c r="B47" s="2">
        <v>-0.43561275541950245</v>
      </c>
      <c r="C47" s="2">
        <v>-5.0387244580497592E-2</v>
      </c>
    </row>
    <row r="48" spans="1:3" x14ac:dyDescent="0.3">
      <c r="A48" s="2">
        <v>24</v>
      </c>
      <c r="B48" s="2">
        <v>-0.42533763090318266</v>
      </c>
      <c r="C48" s="2">
        <v>-0.22266236909681725</v>
      </c>
    </row>
    <row r="49" spans="1:3" x14ac:dyDescent="0.3">
      <c r="A49" s="2">
        <v>25</v>
      </c>
      <c r="B49" s="2">
        <v>-0.42425603884883323</v>
      </c>
      <c r="C49" s="2">
        <v>-0.40374396115116684</v>
      </c>
    </row>
    <row r="50" spans="1:3" x14ac:dyDescent="0.3">
      <c r="A50" s="2">
        <v>26</v>
      </c>
      <c r="B50" s="2">
        <v>-0.41614409844121236</v>
      </c>
      <c r="C50" s="2">
        <v>-5.1855901558787609E-2</v>
      </c>
    </row>
    <row r="51" spans="1:3" x14ac:dyDescent="0.3">
      <c r="A51" s="2">
        <v>27</v>
      </c>
      <c r="B51" s="2">
        <v>-0.40911375008794093</v>
      </c>
      <c r="C51" s="2">
        <v>1.3113750087940912E-2</v>
      </c>
    </row>
    <row r="52" spans="1:3" x14ac:dyDescent="0.3">
      <c r="A52" s="2">
        <v>28</v>
      </c>
      <c r="B52" s="2">
        <v>-0.39126748119117505</v>
      </c>
      <c r="C52" s="2">
        <v>-0.29273251880882489</v>
      </c>
    </row>
    <row r="53" spans="1:3" x14ac:dyDescent="0.3">
      <c r="A53" s="2">
        <v>29</v>
      </c>
      <c r="B53" s="2">
        <v>-0.39721623749009705</v>
      </c>
      <c r="C53" s="2">
        <v>-0.37678376250990298</v>
      </c>
    </row>
    <row r="54" spans="1:3" x14ac:dyDescent="0.3">
      <c r="A54" s="2">
        <v>30</v>
      </c>
      <c r="B54" s="2">
        <v>-0.39126748119117505</v>
      </c>
      <c r="C54" s="2">
        <v>-0.47273251880882505</v>
      </c>
    </row>
    <row r="55" spans="1:3" x14ac:dyDescent="0.3">
      <c r="A55" s="2">
        <v>31</v>
      </c>
      <c r="B55" s="2">
        <v>-0.3836963368107289</v>
      </c>
      <c r="C55" s="2">
        <v>-0.39030366318927112</v>
      </c>
    </row>
    <row r="56" spans="1:3" x14ac:dyDescent="0.3">
      <c r="A56" s="2">
        <v>32</v>
      </c>
      <c r="B56" s="2">
        <v>-0.38045156064768054</v>
      </c>
      <c r="C56" s="2">
        <v>-0.39354843935231948</v>
      </c>
    </row>
    <row r="57" spans="1:3" x14ac:dyDescent="0.3">
      <c r="A57" s="2">
        <v>33</v>
      </c>
      <c r="B57" s="2">
        <v>-0.37233962024005962</v>
      </c>
      <c r="C57" s="2">
        <v>-0.25766037975994038</v>
      </c>
    </row>
    <row r="58" spans="1:3" x14ac:dyDescent="0.3">
      <c r="A58" s="2">
        <v>34</v>
      </c>
      <c r="B58" s="2">
        <v>-0.35827892353351681</v>
      </c>
      <c r="C58" s="2">
        <v>-0.25372107646648318</v>
      </c>
    </row>
    <row r="59" spans="1:3" x14ac:dyDescent="0.3">
      <c r="A59" s="2">
        <v>35</v>
      </c>
      <c r="B59" s="2">
        <v>-0.37558439640310803</v>
      </c>
      <c r="C59" s="2">
        <v>0.10558439640310807</v>
      </c>
    </row>
    <row r="60" spans="1:3" x14ac:dyDescent="0.3">
      <c r="A60" s="2">
        <v>36</v>
      </c>
      <c r="B60" s="2">
        <v>-0.37828837653898162</v>
      </c>
      <c r="C60" s="2">
        <v>0.12628837653898156</v>
      </c>
    </row>
    <row r="61" spans="1:3" x14ac:dyDescent="0.3">
      <c r="A61" s="2">
        <v>37</v>
      </c>
      <c r="B61" s="2">
        <v>-0.36476847585961353</v>
      </c>
      <c r="C61" s="2">
        <v>-0.26523152414038648</v>
      </c>
    </row>
    <row r="62" spans="1:3" x14ac:dyDescent="0.3">
      <c r="A62" s="2">
        <v>38</v>
      </c>
      <c r="B62" s="2">
        <v>-0.35611573942481789</v>
      </c>
      <c r="C62" s="2">
        <v>-0.45388426057518205</v>
      </c>
    </row>
    <row r="63" spans="1:3" x14ac:dyDescent="0.3">
      <c r="A63" s="2">
        <v>39</v>
      </c>
      <c r="B63" s="2">
        <v>-0.35881971956069153</v>
      </c>
      <c r="C63" s="2">
        <v>-0.16318028043930849</v>
      </c>
    </row>
    <row r="64" spans="1:3" x14ac:dyDescent="0.3">
      <c r="A64" s="2">
        <v>40</v>
      </c>
      <c r="B64" s="2">
        <v>-0.3836963368107289</v>
      </c>
      <c r="C64" s="2">
        <v>-0.10230366318927114</v>
      </c>
    </row>
    <row r="65" spans="1:3" x14ac:dyDescent="0.3">
      <c r="A65" s="2">
        <v>41</v>
      </c>
      <c r="B65" s="2">
        <v>-0.35719733147916732</v>
      </c>
      <c r="C65" s="2">
        <v>-0.12880266852083272</v>
      </c>
    </row>
    <row r="66" spans="1:3" x14ac:dyDescent="0.3">
      <c r="A66" s="2">
        <v>42</v>
      </c>
      <c r="B66" s="2">
        <v>-0.38045156064768054</v>
      </c>
      <c r="C66" s="2">
        <v>5.6451560647680588E-2</v>
      </c>
    </row>
    <row r="67" spans="1:3" x14ac:dyDescent="0.3">
      <c r="A67" s="2">
        <v>43</v>
      </c>
      <c r="B67" s="2">
        <v>-0.37233962024005962</v>
      </c>
      <c r="C67" s="2">
        <v>-0.13166037975994049</v>
      </c>
    </row>
    <row r="68" spans="1:3" x14ac:dyDescent="0.3">
      <c r="A68" s="2">
        <v>44</v>
      </c>
      <c r="B68" s="2">
        <v>-0.34854459504437174</v>
      </c>
      <c r="C68" s="2">
        <v>-0.11945540495562823</v>
      </c>
    </row>
    <row r="69" spans="1:3" x14ac:dyDescent="0.3">
      <c r="A69" s="2">
        <v>45</v>
      </c>
      <c r="B69" s="2">
        <v>-0.34800379901719702</v>
      </c>
      <c r="C69" s="2">
        <v>-0.13799620098280302</v>
      </c>
    </row>
    <row r="70" spans="1:3" x14ac:dyDescent="0.3">
      <c r="A70" s="2">
        <v>46</v>
      </c>
      <c r="B70" s="2">
        <v>-0.34638141093567287</v>
      </c>
      <c r="C70" s="2">
        <v>-4.9618589064327145E-2</v>
      </c>
    </row>
    <row r="71" spans="1:3" x14ac:dyDescent="0.3">
      <c r="A71" s="2">
        <v>47</v>
      </c>
      <c r="B71" s="2">
        <v>-0.35016698312589595</v>
      </c>
      <c r="C71" s="2">
        <v>0.17016698312589595</v>
      </c>
    </row>
    <row r="72" spans="1:3" x14ac:dyDescent="0.3">
      <c r="A72" s="2">
        <v>48</v>
      </c>
      <c r="B72" s="2">
        <v>-0.33177991820195529</v>
      </c>
      <c r="C72" s="2">
        <v>-4.622008179804471E-2</v>
      </c>
    </row>
    <row r="73" spans="1:3" x14ac:dyDescent="0.3">
      <c r="A73" s="2">
        <v>49</v>
      </c>
      <c r="B73" s="2">
        <v>-0.33286151025630473</v>
      </c>
      <c r="C73" s="2">
        <v>-9.1384897436952439E-3</v>
      </c>
    </row>
    <row r="74" spans="1:3" x14ac:dyDescent="0.3">
      <c r="A74" s="2">
        <v>50</v>
      </c>
      <c r="B74" s="2">
        <v>-0.31717842546823771</v>
      </c>
      <c r="C74" s="2">
        <v>-0.3308215745317622</v>
      </c>
    </row>
    <row r="75" spans="1:3" x14ac:dyDescent="0.3">
      <c r="A75" s="2">
        <v>51</v>
      </c>
      <c r="B75" s="2">
        <v>-0.33502469436500365</v>
      </c>
      <c r="C75" s="2">
        <v>4.7024694365003672E-2</v>
      </c>
    </row>
    <row r="76" spans="1:3" x14ac:dyDescent="0.3">
      <c r="A76" s="2">
        <v>52</v>
      </c>
      <c r="B76" s="2">
        <v>-0.35827892353351681</v>
      </c>
      <c r="C76" s="2">
        <v>0.19627892353351684</v>
      </c>
    </row>
    <row r="77" spans="1:3" x14ac:dyDescent="0.3">
      <c r="A77" s="2">
        <v>53</v>
      </c>
      <c r="B77" s="2">
        <v>-0.37666598845745747</v>
      </c>
      <c r="C77" s="2">
        <v>8.866598845745749E-2</v>
      </c>
    </row>
    <row r="78" spans="1:3" x14ac:dyDescent="0.3">
      <c r="A78" s="2">
        <v>54</v>
      </c>
      <c r="B78" s="2">
        <v>-0.36801325202266189</v>
      </c>
      <c r="C78" s="2">
        <v>-0.15398674797733813</v>
      </c>
    </row>
    <row r="79" spans="1:3" x14ac:dyDescent="0.3">
      <c r="A79" s="2">
        <v>55</v>
      </c>
      <c r="B79" s="2">
        <v>-0.35233016723459487</v>
      </c>
      <c r="C79" s="2">
        <v>0.11833016723459489</v>
      </c>
    </row>
    <row r="80" spans="1:3" x14ac:dyDescent="0.3">
      <c r="A80" s="2">
        <v>56</v>
      </c>
      <c r="B80" s="2">
        <v>-0.3425958387454498</v>
      </c>
      <c r="C80" s="2">
        <v>-1.7404161254550188E-2</v>
      </c>
    </row>
    <row r="81" spans="1:3" x14ac:dyDescent="0.3">
      <c r="A81" s="2">
        <v>57</v>
      </c>
      <c r="B81" s="2">
        <v>-0.32258638573998499</v>
      </c>
      <c r="C81" s="2">
        <v>5.2586385739985031E-2</v>
      </c>
    </row>
    <row r="82" spans="1:3" x14ac:dyDescent="0.3">
      <c r="A82" s="2">
        <v>58</v>
      </c>
      <c r="B82" s="2">
        <v>-0.30690330095191798</v>
      </c>
      <c r="C82" s="2">
        <v>0.25290330095191799</v>
      </c>
    </row>
    <row r="83" spans="1:3" x14ac:dyDescent="0.3">
      <c r="A83" s="2">
        <v>59</v>
      </c>
      <c r="B83" s="2">
        <v>-0.32096399765846079</v>
      </c>
      <c r="C83" s="2">
        <v>0.32096399765846079</v>
      </c>
    </row>
    <row r="84" spans="1:3" x14ac:dyDescent="0.3">
      <c r="A84" s="2">
        <v>60</v>
      </c>
      <c r="B84" s="2">
        <v>-0.30798489300626741</v>
      </c>
      <c r="C84" s="2">
        <v>0.27198489300626744</v>
      </c>
    </row>
    <row r="85" spans="1:3" x14ac:dyDescent="0.3">
      <c r="A85" s="2">
        <v>61</v>
      </c>
      <c r="B85" s="2">
        <v>-0.28581225589210368</v>
      </c>
      <c r="C85" s="2">
        <v>0.51981225589210367</v>
      </c>
    </row>
    <row r="86" spans="1:3" x14ac:dyDescent="0.3">
      <c r="A86" s="2">
        <v>62</v>
      </c>
      <c r="B86" s="2">
        <v>-0.27986349959318174</v>
      </c>
      <c r="C86" s="2">
        <v>0.62186349959318177</v>
      </c>
    </row>
    <row r="87" spans="1:3" x14ac:dyDescent="0.3">
      <c r="A87" s="2">
        <v>63</v>
      </c>
      <c r="B87" s="2">
        <v>-0.28094509164753118</v>
      </c>
      <c r="C87" s="2">
        <v>0.40694509164753123</v>
      </c>
    </row>
    <row r="88" spans="1:3" x14ac:dyDescent="0.3">
      <c r="A88" s="2">
        <v>64</v>
      </c>
      <c r="B88" s="2">
        <v>-0.27661872343013338</v>
      </c>
      <c r="C88" s="2">
        <v>0.43861872343013336</v>
      </c>
    </row>
    <row r="89" spans="1:3" x14ac:dyDescent="0.3">
      <c r="A89" s="2">
        <v>65</v>
      </c>
      <c r="B89" s="2">
        <v>-0.27175155918556088</v>
      </c>
      <c r="C89" s="2">
        <v>0.63175155918556092</v>
      </c>
    </row>
    <row r="90" spans="1:3" x14ac:dyDescent="0.3">
      <c r="A90" s="2">
        <v>66</v>
      </c>
      <c r="B90" s="2">
        <v>-0.31826001752258715</v>
      </c>
      <c r="C90" s="2">
        <v>0.48026001752258712</v>
      </c>
    </row>
    <row r="91" spans="1:3" x14ac:dyDescent="0.3">
      <c r="A91" s="2">
        <v>67</v>
      </c>
      <c r="B91" s="2">
        <v>-0.29770976848994762</v>
      </c>
      <c r="C91" s="2">
        <v>0.1717097684899476</v>
      </c>
    </row>
    <row r="92" spans="1:3" x14ac:dyDescent="0.3">
      <c r="A92" s="2">
        <v>68</v>
      </c>
      <c r="B92" s="2">
        <v>-0.27066996713121139</v>
      </c>
      <c r="C92" s="2">
        <v>0.21666996713121139</v>
      </c>
    </row>
    <row r="93" spans="1:3" x14ac:dyDescent="0.3">
      <c r="A93" s="2">
        <v>69</v>
      </c>
      <c r="B93" s="2">
        <v>-0.25660927042466858</v>
      </c>
      <c r="C93" s="2">
        <v>5.8609270424668569E-2</v>
      </c>
    </row>
    <row r="94" spans="1:3" x14ac:dyDescent="0.3">
      <c r="A94" s="2">
        <v>70</v>
      </c>
      <c r="B94" s="2">
        <v>-0.26472121083228939</v>
      </c>
      <c r="C94" s="2">
        <v>6.6721210832289379E-2</v>
      </c>
    </row>
    <row r="95" spans="1:3" x14ac:dyDescent="0.3">
      <c r="A95" s="2">
        <v>71</v>
      </c>
      <c r="B95" s="2">
        <v>-0.22902867303875762</v>
      </c>
      <c r="C95" s="2">
        <v>-7.697132696124237E-2</v>
      </c>
    </row>
    <row r="96" spans="1:3" x14ac:dyDescent="0.3">
      <c r="A96" s="2">
        <v>72</v>
      </c>
      <c r="B96" s="2">
        <v>-0.20361125976154554</v>
      </c>
      <c r="C96" s="2">
        <v>7.7611259761545509E-2</v>
      </c>
    </row>
    <row r="97" spans="1:3" x14ac:dyDescent="0.3">
      <c r="A97" s="2">
        <v>73</v>
      </c>
      <c r="B97" s="2">
        <v>-0.19928489154414769</v>
      </c>
      <c r="C97" s="2">
        <v>0.21728489154414768</v>
      </c>
    </row>
    <row r="98" spans="1:3" x14ac:dyDescent="0.3">
      <c r="A98" s="2">
        <v>74</v>
      </c>
      <c r="B98" s="2">
        <v>-0.18955056305500267</v>
      </c>
      <c r="C98" s="2">
        <v>0.33355056305500264</v>
      </c>
    </row>
    <row r="99" spans="1:3" x14ac:dyDescent="0.3">
      <c r="A99" s="2">
        <v>75</v>
      </c>
      <c r="B99" s="2">
        <v>-0.18197941867455658</v>
      </c>
      <c r="C99" s="2">
        <v>-5.2020581325443405E-2</v>
      </c>
    </row>
    <row r="100" spans="1:3" x14ac:dyDescent="0.3">
      <c r="A100" s="2">
        <v>76</v>
      </c>
      <c r="B100" s="2">
        <v>-0.14682767690819942</v>
      </c>
      <c r="C100" s="2">
        <v>-0.10517232309180063</v>
      </c>
    </row>
    <row r="101" spans="1:3" x14ac:dyDescent="0.3">
      <c r="A101" s="2">
        <v>77</v>
      </c>
      <c r="B101" s="2">
        <v>-0.12086946760381267</v>
      </c>
      <c r="C101" s="2">
        <v>-0.2211305323961873</v>
      </c>
    </row>
    <row r="102" spans="1:3" x14ac:dyDescent="0.3">
      <c r="A102" s="2">
        <v>78</v>
      </c>
      <c r="B102" s="2">
        <v>-0.10680877089726981</v>
      </c>
      <c r="C102" s="2">
        <v>0.19680877089726981</v>
      </c>
    </row>
    <row r="103" spans="1:3" x14ac:dyDescent="0.3">
      <c r="A103" s="2">
        <v>79</v>
      </c>
      <c r="B103" s="2">
        <v>-9.4370462272251099E-2</v>
      </c>
      <c r="C103" s="2">
        <v>0.20237046227225111</v>
      </c>
    </row>
    <row r="104" spans="1:3" x14ac:dyDescent="0.3">
      <c r="A104" s="2">
        <v>80</v>
      </c>
      <c r="B104" s="2">
        <v>-6.8953048995039068E-2</v>
      </c>
      <c r="C104" s="2">
        <v>0.12295304899503907</v>
      </c>
    </row>
    <row r="105" spans="1:3" x14ac:dyDescent="0.3">
      <c r="A105" s="2">
        <v>81</v>
      </c>
      <c r="B105" s="2">
        <v>-4.2454043663477603E-2</v>
      </c>
      <c r="C105" s="2">
        <v>-1.1545956336522403E-2</v>
      </c>
    </row>
    <row r="106" spans="1:3" x14ac:dyDescent="0.3">
      <c r="A106" s="2">
        <v>82</v>
      </c>
      <c r="B106" s="2">
        <v>-4.1913247636302886E-2</v>
      </c>
      <c r="C106" s="2">
        <v>0.1499132476363029</v>
      </c>
    </row>
    <row r="107" spans="1:3" x14ac:dyDescent="0.3">
      <c r="A107" s="2">
        <v>83</v>
      </c>
      <c r="B107" s="2">
        <v>-2.3526182712362176E-2</v>
      </c>
      <c r="C107" s="2">
        <v>7.7526182712362182E-2</v>
      </c>
    </row>
    <row r="108" spans="1:3" x14ac:dyDescent="0.3">
      <c r="A108" s="2">
        <v>84</v>
      </c>
      <c r="B108" s="2">
        <v>6.2175987822477019E-3</v>
      </c>
      <c r="C108" s="2">
        <v>8.3782401217752295E-2</v>
      </c>
    </row>
    <row r="109" spans="1:3" x14ac:dyDescent="0.3">
      <c r="A109" s="2">
        <v>85</v>
      </c>
      <c r="B109" s="2">
        <v>3.4879788222508035E-2</v>
      </c>
      <c r="C109" s="2">
        <v>-0.39487978822250802</v>
      </c>
    </row>
    <row r="110" spans="1:3" x14ac:dyDescent="0.3">
      <c r="A110" s="2">
        <v>86</v>
      </c>
      <c r="B110" s="2">
        <v>6.1919589581244328E-2</v>
      </c>
      <c r="C110" s="2">
        <v>-0.25991958958124434</v>
      </c>
    </row>
    <row r="111" spans="1:3" x14ac:dyDescent="0.3">
      <c r="A111" s="2">
        <v>87</v>
      </c>
      <c r="B111" s="2">
        <v>9.0040982994329943E-2</v>
      </c>
      <c r="C111" s="2">
        <v>-0.19804098299432996</v>
      </c>
    </row>
    <row r="112" spans="1:3" x14ac:dyDescent="0.3">
      <c r="A112" s="2">
        <v>88</v>
      </c>
      <c r="B112" s="2">
        <v>0.11059123202696952</v>
      </c>
      <c r="C112" s="2">
        <v>-0.14659123202696953</v>
      </c>
    </row>
    <row r="113" spans="1:3" x14ac:dyDescent="0.3">
      <c r="A113" s="2">
        <v>89</v>
      </c>
      <c r="B113" s="2">
        <v>0.1462837698205014</v>
      </c>
      <c r="C113" s="2">
        <v>-0.29028376982050141</v>
      </c>
    </row>
    <row r="114" spans="1:3" x14ac:dyDescent="0.3">
      <c r="A114" s="2">
        <v>90</v>
      </c>
      <c r="B114" s="2">
        <v>0.19279222815752772</v>
      </c>
      <c r="C114" s="2">
        <v>-0.10279222815752773</v>
      </c>
    </row>
    <row r="115" spans="1:3" x14ac:dyDescent="0.3">
      <c r="A115" s="2">
        <v>91</v>
      </c>
      <c r="B115" s="2">
        <v>0.25444297525544635</v>
      </c>
      <c r="C115" s="2">
        <v>-0.20044297525544635</v>
      </c>
    </row>
    <row r="116" spans="1:3" x14ac:dyDescent="0.3">
      <c r="A116" s="2">
        <v>92</v>
      </c>
      <c r="B116" s="2">
        <v>0.28689073688592981</v>
      </c>
      <c r="C116" s="2">
        <v>-0.43089073688592983</v>
      </c>
    </row>
    <row r="117" spans="1:3" x14ac:dyDescent="0.3">
      <c r="A117" s="2">
        <v>93</v>
      </c>
      <c r="B117" s="2">
        <v>0.32528725481533527</v>
      </c>
      <c r="C117" s="2">
        <v>-0.30728725481533525</v>
      </c>
    </row>
    <row r="118" spans="1:3" x14ac:dyDescent="0.3">
      <c r="A118" s="2">
        <v>94</v>
      </c>
      <c r="B118" s="2">
        <v>0.3717957131523616</v>
      </c>
      <c r="C118" s="2">
        <v>-8.3795713152361617E-2</v>
      </c>
    </row>
    <row r="119" spans="1:3" x14ac:dyDescent="0.3">
      <c r="A119" s="2">
        <v>95</v>
      </c>
      <c r="B119" s="2">
        <v>0.36801014096213847</v>
      </c>
      <c r="C119" s="2">
        <v>-0.49401014096213847</v>
      </c>
    </row>
    <row r="120" spans="1:3" x14ac:dyDescent="0.3">
      <c r="A120" s="2">
        <v>96</v>
      </c>
      <c r="B120" s="2">
        <v>0.36638775288061431</v>
      </c>
      <c r="C120" s="2">
        <v>-0.38438775288061433</v>
      </c>
    </row>
    <row r="121" spans="1:3" x14ac:dyDescent="0.3">
      <c r="A121" s="2">
        <v>97</v>
      </c>
      <c r="B121" s="2">
        <v>0.41505939532633962</v>
      </c>
      <c r="C121" s="2">
        <v>-0.59505939532633967</v>
      </c>
    </row>
    <row r="122" spans="1:3" x14ac:dyDescent="0.3">
      <c r="A122" s="2">
        <v>98</v>
      </c>
      <c r="B122" s="2">
        <v>0.44155840065790108</v>
      </c>
      <c r="C122" s="2">
        <v>-0.11755840065790113</v>
      </c>
    </row>
    <row r="123" spans="1:3" x14ac:dyDescent="0.3">
      <c r="A123" s="2">
        <v>99</v>
      </c>
      <c r="B123" s="2">
        <v>0.47779173447860779</v>
      </c>
      <c r="C123" s="2">
        <v>-0.35179173447860779</v>
      </c>
    </row>
    <row r="124" spans="1:3" x14ac:dyDescent="0.3">
      <c r="A124" s="2">
        <v>100</v>
      </c>
      <c r="B124" s="2">
        <v>0.50483153583734386</v>
      </c>
      <c r="C124" s="2">
        <v>-0.21683153583734388</v>
      </c>
    </row>
    <row r="125" spans="1:3" x14ac:dyDescent="0.3">
      <c r="A125" s="2">
        <v>101</v>
      </c>
      <c r="B125" s="2">
        <v>0.49996437159277152</v>
      </c>
      <c r="C125" s="2">
        <v>-3.1964371592771545E-2</v>
      </c>
    </row>
    <row r="126" spans="1:3" x14ac:dyDescent="0.3">
      <c r="A126" s="2">
        <v>102</v>
      </c>
      <c r="B126" s="2">
        <v>0.47130218215251096</v>
      </c>
      <c r="C126" s="2">
        <v>0.10469781784748899</v>
      </c>
    </row>
    <row r="127" spans="1:3" x14ac:dyDescent="0.3">
      <c r="A127" s="2">
        <v>103</v>
      </c>
      <c r="B127" s="2">
        <v>0.4637310377720647</v>
      </c>
      <c r="C127" s="2">
        <v>-0.21173103777206465</v>
      </c>
    </row>
    <row r="128" spans="1:3" x14ac:dyDescent="0.3">
      <c r="A128" s="2">
        <v>104</v>
      </c>
      <c r="B128" s="2">
        <v>0.47346536626120983</v>
      </c>
      <c r="C128" s="2">
        <v>8.4534633738790221E-2</v>
      </c>
    </row>
    <row r="129" spans="1:3" x14ac:dyDescent="0.3">
      <c r="A129" s="2">
        <v>105</v>
      </c>
      <c r="B129" s="2">
        <v>0.5032091477558196</v>
      </c>
      <c r="C129" s="2">
        <v>-0.21520914775581962</v>
      </c>
    </row>
    <row r="130" spans="1:3" x14ac:dyDescent="0.3">
      <c r="A130" s="2">
        <v>106</v>
      </c>
      <c r="B130" s="2">
        <v>0.54052407363087585</v>
      </c>
      <c r="C130" s="2">
        <v>-0.32452407363087582</v>
      </c>
    </row>
    <row r="131" spans="1:3" x14ac:dyDescent="0.3">
      <c r="A131" s="2">
        <v>107</v>
      </c>
      <c r="B131" s="2">
        <v>0.55566636239176792</v>
      </c>
      <c r="C131" s="2">
        <v>-0.23166636239176797</v>
      </c>
    </row>
    <row r="132" spans="1:3" x14ac:dyDescent="0.3">
      <c r="A132" s="2">
        <v>108</v>
      </c>
      <c r="B132" s="2">
        <v>0.59135890018529969</v>
      </c>
      <c r="C132" s="2">
        <v>-1.5358900185299729E-2</v>
      </c>
    </row>
    <row r="133" spans="1:3" x14ac:dyDescent="0.3">
      <c r="A133" s="2">
        <v>109</v>
      </c>
      <c r="B133" s="2">
        <v>0.63516337838645254</v>
      </c>
      <c r="C133" s="2">
        <v>6.6836621613547531E-2</v>
      </c>
    </row>
    <row r="134" spans="1:3" x14ac:dyDescent="0.3">
      <c r="A134" s="2">
        <v>110</v>
      </c>
      <c r="B134" s="2">
        <v>0.6524688512560437</v>
      </c>
      <c r="C134" s="2">
        <v>-0.14846885125604359</v>
      </c>
    </row>
    <row r="135" spans="1:3" x14ac:dyDescent="0.3">
      <c r="A135" s="2">
        <v>111</v>
      </c>
      <c r="B135" s="2">
        <v>0.6800494486419546</v>
      </c>
      <c r="C135" s="2">
        <v>0.12995055135804534</v>
      </c>
    </row>
    <row r="136" spans="1:3" x14ac:dyDescent="0.3">
      <c r="A136" s="2">
        <v>112</v>
      </c>
      <c r="B136" s="2">
        <v>0.70546686191916685</v>
      </c>
      <c r="C136" s="2">
        <v>3.2533138080833135E-2</v>
      </c>
    </row>
    <row r="137" spans="1:3" x14ac:dyDescent="0.3">
      <c r="A137" s="2">
        <v>113</v>
      </c>
      <c r="B137" s="2">
        <v>0.66652954796258657</v>
      </c>
      <c r="C137" s="2">
        <v>-0.27052954796258655</v>
      </c>
    </row>
    <row r="138" spans="1:3" x14ac:dyDescent="0.3">
      <c r="A138" s="2">
        <v>114</v>
      </c>
      <c r="B138" s="2">
        <v>0.67896785658760517</v>
      </c>
      <c r="C138" s="2">
        <v>-0.24696785658760512</v>
      </c>
    </row>
    <row r="139" spans="1:3" x14ac:dyDescent="0.3">
      <c r="A139" s="2">
        <v>115</v>
      </c>
      <c r="B139" s="2">
        <v>0.68816138904957569</v>
      </c>
      <c r="C139" s="2">
        <v>-0.11216138904957573</v>
      </c>
    </row>
    <row r="140" spans="1:3" x14ac:dyDescent="0.3">
      <c r="A140" s="2">
        <v>116</v>
      </c>
      <c r="B140" s="2">
        <v>0.71411959835396233</v>
      </c>
      <c r="C140" s="2">
        <v>9.5880401646037616E-2</v>
      </c>
    </row>
    <row r="141" spans="1:3" x14ac:dyDescent="0.3">
      <c r="A141" s="2">
        <v>117</v>
      </c>
      <c r="B141" s="2">
        <v>0.75305691231054261</v>
      </c>
      <c r="C141" s="2">
        <v>-0.15905691231054253</v>
      </c>
    </row>
    <row r="142" spans="1:3" x14ac:dyDescent="0.3">
      <c r="A142" s="2">
        <v>118</v>
      </c>
      <c r="B142" s="2">
        <v>0.76062805669098865</v>
      </c>
      <c r="C142" s="2">
        <v>8.5371943309011211E-2</v>
      </c>
    </row>
    <row r="143" spans="1:3" x14ac:dyDescent="0.3">
      <c r="A143" s="2">
        <v>119</v>
      </c>
      <c r="B143" s="2">
        <v>0.75630168847359092</v>
      </c>
      <c r="C143" s="2">
        <v>0.34169831152640917</v>
      </c>
    </row>
    <row r="144" spans="1:3" x14ac:dyDescent="0.3">
      <c r="A144" s="2">
        <v>120</v>
      </c>
      <c r="B144" s="2">
        <v>0.77360716134318208</v>
      </c>
      <c r="C144" s="2">
        <v>-7.1607161343182013E-2</v>
      </c>
    </row>
    <row r="145" spans="1:3" x14ac:dyDescent="0.3">
      <c r="A145" s="2">
        <v>121</v>
      </c>
      <c r="B145" s="2">
        <v>0.81092208721823811</v>
      </c>
      <c r="C145" s="2">
        <v>-9.0922087218238135E-2</v>
      </c>
    </row>
    <row r="146" spans="1:3" x14ac:dyDescent="0.3">
      <c r="A146" s="2">
        <v>122</v>
      </c>
      <c r="B146" s="2">
        <v>0.82227880378890728</v>
      </c>
      <c r="C146" s="2">
        <v>0.14972119621109281</v>
      </c>
    </row>
    <row r="147" spans="1:3" x14ac:dyDescent="0.3">
      <c r="A147" s="2">
        <v>123</v>
      </c>
      <c r="B147" s="2">
        <v>0.8536449733650413</v>
      </c>
      <c r="C147" s="2">
        <v>0.28035502663495859</v>
      </c>
    </row>
    <row r="148" spans="1:3" x14ac:dyDescent="0.3">
      <c r="A148" s="2">
        <v>124</v>
      </c>
      <c r="B148" s="2">
        <v>0.92232606881623136</v>
      </c>
      <c r="C148" s="2">
        <v>0.19367393118376874</v>
      </c>
    </row>
    <row r="149" spans="1:3" x14ac:dyDescent="0.3">
      <c r="A149" s="2">
        <v>125</v>
      </c>
      <c r="B149" s="2">
        <v>0.99208875632177085</v>
      </c>
      <c r="C149" s="2">
        <v>-2.0088756321770762E-2</v>
      </c>
    </row>
    <row r="150" spans="1:3" x14ac:dyDescent="0.3">
      <c r="A150" s="2">
        <v>126</v>
      </c>
      <c r="B150" s="2">
        <v>1.0429235828761949</v>
      </c>
      <c r="C150" s="2">
        <v>0.18107641712380507</v>
      </c>
    </row>
    <row r="151" spans="1:3" x14ac:dyDescent="0.3">
      <c r="A151" s="2">
        <v>127</v>
      </c>
      <c r="B151" s="2">
        <v>1.0948400014849686</v>
      </c>
      <c r="C151" s="2">
        <v>5.7159998515031285E-2</v>
      </c>
    </row>
    <row r="152" spans="1:3" x14ac:dyDescent="0.3">
      <c r="A152" s="2">
        <v>128</v>
      </c>
      <c r="B152" s="2">
        <v>1.1445932359850433</v>
      </c>
      <c r="C152" s="2">
        <v>6.1406764014956705E-2</v>
      </c>
    </row>
    <row r="153" spans="1:3" x14ac:dyDescent="0.3">
      <c r="A153" s="2">
        <v>129</v>
      </c>
      <c r="B153" s="2">
        <v>1.180285773778575</v>
      </c>
      <c r="C153" s="2">
        <v>-0.19028577377857503</v>
      </c>
    </row>
    <row r="154" spans="1:3" x14ac:dyDescent="0.3">
      <c r="A154" s="2">
        <v>130</v>
      </c>
      <c r="B154" s="2">
        <v>1.1537867684470136</v>
      </c>
      <c r="C154" s="2">
        <v>3.4213231552986612E-2</v>
      </c>
    </row>
    <row r="155" spans="1:3" x14ac:dyDescent="0.3">
      <c r="A155" s="2">
        <v>131</v>
      </c>
      <c r="B155" s="2">
        <v>1.2440997049851927</v>
      </c>
      <c r="C155" s="2">
        <v>6.9900295014807323E-2</v>
      </c>
    </row>
    <row r="156" spans="1:3" x14ac:dyDescent="0.3">
      <c r="A156" s="2">
        <v>132</v>
      </c>
      <c r="B156" s="2">
        <v>1.3025056759200628</v>
      </c>
      <c r="C156" s="2">
        <v>-0.20450567592006275</v>
      </c>
    </row>
    <row r="157" spans="1:3" x14ac:dyDescent="0.3">
      <c r="A157" s="2">
        <v>133</v>
      </c>
      <c r="B157" s="2">
        <v>1.3322494574146726</v>
      </c>
      <c r="C157" s="2">
        <v>-0.16224945741467245</v>
      </c>
    </row>
    <row r="158" spans="1:3" x14ac:dyDescent="0.3">
      <c r="A158" s="2">
        <v>134</v>
      </c>
      <c r="B158" s="2">
        <v>1.3446877660396914</v>
      </c>
      <c r="C158" s="2">
        <v>-0.12068776603969145</v>
      </c>
    </row>
    <row r="159" spans="1:3" x14ac:dyDescent="0.3">
      <c r="A159" s="2">
        <v>135</v>
      </c>
      <c r="B159" s="2">
        <v>1.3582076667190597</v>
      </c>
      <c r="C159" s="2">
        <v>-8.207666719059592E-3</v>
      </c>
    </row>
    <row r="160" spans="1:3" x14ac:dyDescent="0.3">
      <c r="A160" s="2">
        <v>136</v>
      </c>
      <c r="B160" s="2">
        <v>1.3565852786375354</v>
      </c>
      <c r="C160" s="2">
        <v>0.26341472136246447</v>
      </c>
    </row>
    <row r="161" spans="1:3" x14ac:dyDescent="0.3">
      <c r="A161" s="2">
        <v>137</v>
      </c>
      <c r="B161" s="2">
        <v>1.35712607466471</v>
      </c>
      <c r="C161" s="2">
        <v>0.47887392533528983</v>
      </c>
    </row>
    <row r="162" spans="1:3" x14ac:dyDescent="0.3">
      <c r="A162" s="2">
        <v>138</v>
      </c>
      <c r="B162" s="2">
        <v>1.3825434879419221</v>
      </c>
      <c r="C162" s="2">
        <v>0.2914565120580781</v>
      </c>
    </row>
    <row r="163" spans="1:3" x14ac:dyDescent="0.3">
      <c r="A163" s="2">
        <v>139</v>
      </c>
      <c r="B163" s="2">
        <v>1.4220215979256772</v>
      </c>
      <c r="C163" s="2">
        <v>0.10797840207432263</v>
      </c>
    </row>
    <row r="164" spans="1:3" x14ac:dyDescent="0.3">
      <c r="A164" s="2">
        <v>140</v>
      </c>
      <c r="B164" s="2">
        <v>1.4231031899800264</v>
      </c>
      <c r="C164" s="2">
        <v>0.34089681001997363</v>
      </c>
    </row>
    <row r="165" spans="1:3" ht="15" thickBot="1" x14ac:dyDescent="0.35">
      <c r="A165" s="3">
        <v>141</v>
      </c>
      <c r="B165" s="3">
        <v>1.2949345315396168</v>
      </c>
      <c r="C165" s="3">
        <v>0.54106546846038306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3E93-D003-4E72-8708-113D04E6459A}">
  <dimension ref="A1:I165"/>
  <sheetViews>
    <sheetView workbookViewId="0">
      <selection activeCell="I9" sqref="I9"/>
    </sheetView>
  </sheetViews>
  <sheetFormatPr defaultRowHeight="14.4" x14ac:dyDescent="0.3"/>
  <cols>
    <col min="1" max="1" width="21" customWidth="1"/>
    <col min="8" max="8" width="11.77734375" customWidth="1"/>
    <col min="9" max="9" width="12" customWidth="1"/>
  </cols>
  <sheetData>
    <row r="1" spans="1:9" x14ac:dyDescent="0.3">
      <c r="A1" t="s">
        <v>863</v>
      </c>
    </row>
    <row r="2" spans="1:9" ht="15" thickBot="1" x14ac:dyDescent="0.35"/>
    <row r="3" spans="1:9" x14ac:dyDescent="0.3">
      <c r="A3" s="5" t="s">
        <v>864</v>
      </c>
      <c r="B3" s="5"/>
      <c r="H3" t="s">
        <v>894</v>
      </c>
      <c r="I3" t="s">
        <v>859</v>
      </c>
    </row>
    <row r="4" spans="1:9" x14ac:dyDescent="0.3">
      <c r="A4" s="2" t="s">
        <v>865</v>
      </c>
      <c r="B4" s="2">
        <v>0.90565631809258706</v>
      </c>
      <c r="H4">
        <f>'Temperature Regression'!I4</f>
        <v>1.1149007736619276</v>
      </c>
      <c r="I4">
        <f>H4*$B$18+$B$17</f>
        <v>195.20671241273595</v>
      </c>
    </row>
    <row r="5" spans="1:9" x14ac:dyDescent="0.3">
      <c r="A5" s="2" t="s">
        <v>866</v>
      </c>
      <c r="B5" s="2">
        <v>0.82021336650102117</v>
      </c>
      <c r="H5">
        <f>'Temperature Regression'!I5</f>
        <v>1.1830572791400984</v>
      </c>
      <c r="I5">
        <f t="shared" ref="I5:I10" si="0">H5*$B$18+$B$17</f>
        <v>201.6368525783131</v>
      </c>
    </row>
    <row r="6" spans="1:9" x14ac:dyDescent="0.3">
      <c r="A6" s="2" t="s">
        <v>867</v>
      </c>
      <c r="B6" s="2">
        <v>0.81891993748304293</v>
      </c>
      <c r="H6">
        <f>'Temperature Regression'!I6</f>
        <v>1.2512137846182663</v>
      </c>
      <c r="I6">
        <f t="shared" si="0"/>
        <v>208.06699274389001</v>
      </c>
    </row>
    <row r="7" spans="1:9" x14ac:dyDescent="0.3">
      <c r="A7" s="2" t="s">
        <v>868</v>
      </c>
      <c r="B7" s="2">
        <v>28.567450768421917</v>
      </c>
      <c r="H7">
        <f>'Temperature Regression'!I7</f>
        <v>1.3193702900964401</v>
      </c>
      <c r="I7">
        <f t="shared" si="0"/>
        <v>214.49713290946747</v>
      </c>
    </row>
    <row r="8" spans="1:9" ht="15" thickBot="1" x14ac:dyDescent="0.35">
      <c r="A8" s="3" t="s">
        <v>869</v>
      </c>
      <c r="B8" s="3">
        <v>141</v>
      </c>
      <c r="H8">
        <f>'Temperature Regression'!I8</f>
        <v>1.387526795574608</v>
      </c>
      <c r="I8">
        <f t="shared" si="0"/>
        <v>220.92727307504435</v>
      </c>
    </row>
    <row r="9" spans="1:9" x14ac:dyDescent="0.3">
      <c r="H9">
        <f>'Temperature Regression'!I9</f>
        <v>1.4556833010527819</v>
      </c>
      <c r="I9">
        <f t="shared" si="0"/>
        <v>227.35741324062181</v>
      </c>
    </row>
    <row r="10" spans="1:9" ht="15" thickBot="1" x14ac:dyDescent="0.35">
      <c r="A10" t="s">
        <v>870</v>
      </c>
    </row>
    <row r="11" spans="1:9" x14ac:dyDescent="0.3">
      <c r="A11" s="4"/>
      <c r="B11" s="4" t="s">
        <v>875</v>
      </c>
      <c r="C11" s="4" t="s">
        <v>876</v>
      </c>
      <c r="D11" s="4" t="s">
        <v>877</v>
      </c>
      <c r="E11" s="4" t="s">
        <v>878</v>
      </c>
      <c r="F11" s="4" t="s">
        <v>879</v>
      </c>
    </row>
    <row r="12" spans="1:9" x14ac:dyDescent="0.3">
      <c r="A12" s="2" t="s">
        <v>871</v>
      </c>
      <c r="B12" s="2">
        <v>1</v>
      </c>
      <c r="C12" s="2">
        <v>517520.09467008285</v>
      </c>
      <c r="D12" s="2">
        <v>517520.09467008285</v>
      </c>
      <c r="E12" s="2">
        <v>634.13867719086875</v>
      </c>
      <c r="F12" s="2">
        <v>1.1957899057828085E-53</v>
      </c>
    </row>
    <row r="13" spans="1:9" x14ac:dyDescent="0.3">
      <c r="A13" s="2" t="s">
        <v>872</v>
      </c>
      <c r="B13" s="2">
        <v>139</v>
      </c>
      <c r="C13" s="2">
        <v>113437.79483346319</v>
      </c>
      <c r="D13" s="2">
        <v>816.09924340621001</v>
      </c>
      <c r="E13" s="2"/>
      <c r="F13" s="2"/>
    </row>
    <row r="14" spans="1:9" ht="15" thickBot="1" x14ac:dyDescent="0.35">
      <c r="A14" s="3" t="s">
        <v>873</v>
      </c>
      <c r="B14" s="3">
        <v>140</v>
      </c>
      <c r="C14" s="3">
        <v>630957.88950354606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880</v>
      </c>
      <c r="C16" s="4" t="s">
        <v>868</v>
      </c>
      <c r="D16" s="4" t="s">
        <v>881</v>
      </c>
      <c r="E16" s="4" t="s">
        <v>882</v>
      </c>
      <c r="F16" s="4" t="s">
        <v>883</v>
      </c>
      <c r="G16" s="4" t="s">
        <v>884</v>
      </c>
      <c r="H16" s="4" t="s">
        <v>885</v>
      </c>
      <c r="I16" s="4" t="s">
        <v>886</v>
      </c>
    </row>
    <row r="17" spans="1:9" x14ac:dyDescent="0.3">
      <c r="A17" s="2" t="s">
        <v>874</v>
      </c>
      <c r="B17" s="2">
        <v>90.022794970655497</v>
      </c>
      <c r="C17" s="2">
        <v>2.4306729946637229</v>
      </c>
      <c r="D17" s="2">
        <v>37.03616042482502</v>
      </c>
      <c r="E17" s="2">
        <v>6.8769760991795778E-74</v>
      </c>
      <c r="F17" s="2">
        <v>85.216922470086175</v>
      </c>
      <c r="G17" s="2">
        <v>94.828667471224819</v>
      </c>
      <c r="H17" s="2">
        <v>85.216922470086175</v>
      </c>
      <c r="I17" s="2">
        <v>94.828667471224819</v>
      </c>
    </row>
    <row r="18" spans="1:9" ht="15" thickBot="1" x14ac:dyDescent="0.35">
      <c r="A18" s="3" t="s">
        <v>862</v>
      </c>
      <c r="B18" s="3">
        <v>94.343747826634356</v>
      </c>
      <c r="C18" s="3">
        <v>3.7464591668163107</v>
      </c>
      <c r="D18" s="3">
        <v>25.182110260875035</v>
      </c>
      <c r="E18" s="3">
        <v>1.1957899057829279E-53</v>
      </c>
      <c r="F18" s="3">
        <v>86.936332216292541</v>
      </c>
      <c r="G18" s="3">
        <v>101.75116343697617</v>
      </c>
      <c r="H18" s="3">
        <v>86.936332216292541</v>
      </c>
      <c r="I18" s="3">
        <v>101.75116343697617</v>
      </c>
    </row>
    <row r="22" spans="1:9" x14ac:dyDescent="0.3">
      <c r="A22" t="s">
        <v>887</v>
      </c>
    </row>
    <row r="23" spans="1:9" ht="15" thickBot="1" x14ac:dyDescent="0.35"/>
    <row r="24" spans="1:9" x14ac:dyDescent="0.3">
      <c r="A24" s="4" t="s">
        <v>888</v>
      </c>
      <c r="B24" s="4" t="s">
        <v>891</v>
      </c>
      <c r="C24" s="4" t="s">
        <v>890</v>
      </c>
    </row>
    <row r="25" spans="1:9" x14ac:dyDescent="0.3">
      <c r="A25" s="2">
        <v>1</v>
      </c>
      <c r="B25" s="2">
        <v>62.851795596584807</v>
      </c>
      <c r="C25" s="2">
        <v>-62.851795596584807</v>
      </c>
    </row>
    <row r="26" spans="1:9" x14ac:dyDescent="0.3">
      <c r="A26" s="2">
        <v>2</v>
      </c>
      <c r="B26" s="2">
        <v>78.135482744499569</v>
      </c>
      <c r="C26" s="2">
        <v>-72.535482744499575</v>
      </c>
    </row>
    <row r="27" spans="1:9" x14ac:dyDescent="0.3">
      <c r="A27" s="2">
        <v>3</v>
      </c>
      <c r="B27" s="2">
        <v>73.040920361861311</v>
      </c>
      <c r="C27" s="2">
        <v>-84.240920361861328</v>
      </c>
    </row>
    <row r="28" spans="1:9" x14ac:dyDescent="0.3">
      <c r="A28" s="2">
        <v>4</v>
      </c>
      <c r="B28" s="2">
        <v>62.851795596584807</v>
      </c>
      <c r="C28" s="2">
        <v>-68.751795596584813</v>
      </c>
    </row>
    <row r="29" spans="1:9" x14ac:dyDescent="0.3">
      <c r="A29" s="2">
        <v>5</v>
      </c>
      <c r="B29" s="2">
        <v>44.171733526911197</v>
      </c>
      <c r="C29" s="2">
        <v>-29.171733526911197</v>
      </c>
    </row>
    <row r="30" spans="1:9" x14ac:dyDescent="0.3">
      <c r="A30" s="2">
        <v>6</v>
      </c>
      <c r="B30" s="2">
        <v>33.98260876163468</v>
      </c>
      <c r="C30" s="2">
        <v>-20.48260876163468</v>
      </c>
    </row>
    <row r="31" spans="1:9" x14ac:dyDescent="0.3">
      <c r="A31" s="2">
        <v>7</v>
      </c>
      <c r="B31" s="2">
        <v>37.378983683393521</v>
      </c>
      <c r="C31" s="2">
        <v>-26.278983683393527</v>
      </c>
    </row>
    <row r="32" spans="1:9" x14ac:dyDescent="0.3">
      <c r="A32" s="2">
        <v>8</v>
      </c>
      <c r="B32" s="2">
        <v>30.586233839875852</v>
      </c>
      <c r="C32" s="2">
        <v>-25.086233839875852</v>
      </c>
    </row>
    <row r="33" spans="1:3" x14ac:dyDescent="0.3">
      <c r="A33" s="2">
        <v>9</v>
      </c>
      <c r="B33" s="2">
        <v>61.153608135705383</v>
      </c>
      <c r="C33" s="2">
        <v>-53.553608135705389</v>
      </c>
    </row>
    <row r="34" spans="1:3" x14ac:dyDescent="0.3">
      <c r="A34" s="2">
        <v>10</v>
      </c>
      <c r="B34" s="2">
        <v>73.040920361861311</v>
      </c>
      <c r="C34" s="2">
        <v>-63.840920361861322</v>
      </c>
    </row>
    <row r="35" spans="1:3" x14ac:dyDescent="0.3">
      <c r="A35" s="2">
        <v>11</v>
      </c>
      <c r="B35" s="2">
        <v>30.586233839875852</v>
      </c>
      <c r="C35" s="2">
        <v>-19.386233839875864</v>
      </c>
    </row>
    <row r="36" spans="1:3" x14ac:dyDescent="0.3">
      <c r="A36" s="2">
        <v>12</v>
      </c>
      <c r="B36" s="2">
        <v>52.66267083130829</v>
      </c>
      <c r="C36" s="2">
        <v>-43.16267083130829</v>
      </c>
    </row>
    <row r="37" spans="1:3" x14ac:dyDescent="0.3">
      <c r="A37" s="2">
        <v>13</v>
      </c>
      <c r="B37" s="2">
        <v>44.171733526911197</v>
      </c>
      <c r="C37" s="2">
        <v>-31.471733526911208</v>
      </c>
    </row>
    <row r="38" spans="1:3" x14ac:dyDescent="0.3">
      <c r="A38" s="2">
        <v>14</v>
      </c>
      <c r="B38" s="2">
        <v>37.378983683393521</v>
      </c>
      <c r="C38" s="2">
        <v>-19.978983683393515</v>
      </c>
    </row>
    <row r="39" spans="1:3" x14ac:dyDescent="0.3">
      <c r="A39" s="2">
        <v>15</v>
      </c>
      <c r="B39" s="2">
        <v>39.077171144272953</v>
      </c>
      <c r="C39" s="2">
        <v>-31.377171144272964</v>
      </c>
    </row>
    <row r="40" spans="1:3" x14ac:dyDescent="0.3">
      <c r="A40" s="2">
        <v>16</v>
      </c>
      <c r="B40" s="2">
        <v>52.66267083130829</v>
      </c>
      <c r="C40" s="2">
        <v>-33.16267083130829</v>
      </c>
    </row>
    <row r="41" spans="1:3" x14ac:dyDescent="0.3">
      <c r="A41" s="2">
        <v>17</v>
      </c>
      <c r="B41" s="2">
        <v>71.3427329009819</v>
      </c>
      <c r="C41" s="2">
        <v>-59.442732900981895</v>
      </c>
    </row>
    <row r="42" spans="1:3" x14ac:dyDescent="0.3">
      <c r="A42" s="2">
        <v>18</v>
      </c>
      <c r="B42" s="2">
        <v>73.040920361861311</v>
      </c>
      <c r="C42" s="2">
        <v>-55.940920361861316</v>
      </c>
    </row>
    <row r="43" spans="1:3" x14ac:dyDescent="0.3">
      <c r="A43" s="2">
        <v>19</v>
      </c>
      <c r="B43" s="2">
        <v>45.869920987790621</v>
      </c>
      <c r="C43" s="2">
        <v>-19.369920987790621</v>
      </c>
    </row>
    <row r="44" spans="1:3" x14ac:dyDescent="0.3">
      <c r="A44" s="2">
        <v>20</v>
      </c>
      <c r="B44" s="2">
        <v>61.153608135705383</v>
      </c>
      <c r="C44" s="2">
        <v>-27.153608135705383</v>
      </c>
    </row>
    <row r="45" spans="1:3" x14ac:dyDescent="0.3">
      <c r="A45" s="2">
        <v>21</v>
      </c>
      <c r="B45" s="2">
        <v>76.437295283620145</v>
      </c>
      <c r="C45" s="2">
        <v>-47.837295283620151</v>
      </c>
    </row>
    <row r="46" spans="1:3" x14ac:dyDescent="0.3">
      <c r="A46" s="2">
        <v>22</v>
      </c>
      <c r="B46" s="2">
        <v>64.549983057464232</v>
      </c>
      <c r="C46" s="2">
        <v>-36.349983057464243</v>
      </c>
    </row>
    <row r="47" spans="1:3" x14ac:dyDescent="0.3">
      <c r="A47" s="2">
        <v>23</v>
      </c>
      <c r="B47" s="2">
        <v>44.171733526911197</v>
      </c>
      <c r="C47" s="2">
        <v>-11.3717335269112</v>
      </c>
    </row>
    <row r="48" spans="1:3" x14ac:dyDescent="0.3">
      <c r="A48" s="2">
        <v>24</v>
      </c>
      <c r="B48" s="2">
        <v>28.888046378996442</v>
      </c>
      <c r="C48" s="2">
        <v>11.911953621003555</v>
      </c>
    </row>
    <row r="49" spans="1:3" x14ac:dyDescent="0.3">
      <c r="A49" s="2">
        <v>25</v>
      </c>
      <c r="B49" s="2">
        <v>11.906171770202249</v>
      </c>
      <c r="C49" s="2">
        <v>18.593828229797751</v>
      </c>
    </row>
    <row r="50" spans="1:3" x14ac:dyDescent="0.3">
      <c r="A50" s="2">
        <v>26</v>
      </c>
      <c r="B50" s="2">
        <v>45.869920987790621</v>
      </c>
      <c r="C50" s="2">
        <v>-20.869920987790621</v>
      </c>
    </row>
    <row r="51" spans="1:3" x14ac:dyDescent="0.3">
      <c r="A51" s="2">
        <v>27</v>
      </c>
      <c r="B51" s="2">
        <v>52.66267083130829</v>
      </c>
      <c r="C51" s="2">
        <v>-20.862670831308293</v>
      </c>
    </row>
    <row r="52" spans="1:3" x14ac:dyDescent="0.3">
      <c r="A52" s="2">
        <v>28</v>
      </c>
      <c r="B52" s="2">
        <v>25.491671457237601</v>
      </c>
      <c r="C52" s="2">
        <v>4.9083285427623906</v>
      </c>
    </row>
    <row r="53" spans="1:3" x14ac:dyDescent="0.3">
      <c r="A53" s="2">
        <v>29</v>
      </c>
      <c r="B53" s="2">
        <v>17.000734152840508</v>
      </c>
      <c r="C53" s="2">
        <v>10.899265847159498</v>
      </c>
    </row>
    <row r="54" spans="1:3" x14ac:dyDescent="0.3">
      <c r="A54" s="2">
        <v>30</v>
      </c>
      <c r="B54" s="2">
        <v>8.5097968484434006</v>
      </c>
      <c r="C54" s="2">
        <v>23.890203151556591</v>
      </c>
    </row>
    <row r="55" spans="1:3" x14ac:dyDescent="0.3">
      <c r="A55" s="2">
        <v>31</v>
      </c>
      <c r="B55" s="2">
        <v>17.000734152840508</v>
      </c>
      <c r="C55" s="2">
        <v>15.299265847159489</v>
      </c>
    </row>
    <row r="56" spans="1:3" x14ac:dyDescent="0.3">
      <c r="A56" s="2">
        <v>32</v>
      </c>
      <c r="B56" s="2">
        <v>17.000734152840508</v>
      </c>
      <c r="C56" s="2">
        <v>23.599265847159486</v>
      </c>
    </row>
    <row r="57" spans="1:3" x14ac:dyDescent="0.3">
      <c r="A57" s="2">
        <v>33</v>
      </c>
      <c r="B57" s="2">
        <v>30.586233839875852</v>
      </c>
      <c r="C57" s="2">
        <v>6.9137661601241476</v>
      </c>
    </row>
    <row r="58" spans="1:3" x14ac:dyDescent="0.3">
      <c r="A58" s="2">
        <v>34</v>
      </c>
      <c r="B58" s="2">
        <v>32.28442130075527</v>
      </c>
      <c r="C58" s="2">
        <v>7.0155786992447275</v>
      </c>
    </row>
    <row r="59" spans="1:3" x14ac:dyDescent="0.3">
      <c r="A59" s="2">
        <v>35</v>
      </c>
      <c r="B59" s="2">
        <v>64.549983057464232</v>
      </c>
      <c r="C59" s="2">
        <v>-18.949983057464237</v>
      </c>
    </row>
    <row r="60" spans="1:3" x14ac:dyDescent="0.3">
      <c r="A60" s="2">
        <v>36</v>
      </c>
      <c r="B60" s="2">
        <v>66.248170518343642</v>
      </c>
      <c r="C60" s="2">
        <v>-12.748170518343642</v>
      </c>
    </row>
    <row r="61" spans="1:3" x14ac:dyDescent="0.3">
      <c r="A61" s="2">
        <v>37</v>
      </c>
      <c r="B61" s="2">
        <v>30.586233839875852</v>
      </c>
      <c r="C61" s="2">
        <v>21.013766160124142</v>
      </c>
    </row>
    <row r="62" spans="1:3" x14ac:dyDescent="0.3">
      <c r="A62" s="2">
        <v>38</v>
      </c>
      <c r="B62" s="2">
        <v>13.604359231081673</v>
      </c>
      <c r="C62" s="2">
        <v>33.495640768918321</v>
      </c>
    </row>
    <row r="63" spans="1:3" x14ac:dyDescent="0.3">
      <c r="A63" s="2">
        <v>39</v>
      </c>
      <c r="B63" s="2">
        <v>40.775358605152363</v>
      </c>
      <c r="C63" s="2">
        <v>4.7246413948476373</v>
      </c>
    </row>
    <row r="64" spans="1:3" x14ac:dyDescent="0.3">
      <c r="A64" s="2">
        <v>40</v>
      </c>
      <c r="B64" s="2">
        <v>44.171733526911197</v>
      </c>
      <c r="C64" s="2">
        <v>2.9282664730887973</v>
      </c>
    </row>
    <row r="65" spans="1:3" x14ac:dyDescent="0.3">
      <c r="A65" s="2">
        <v>41</v>
      </c>
      <c r="B65" s="2">
        <v>44.171733526911197</v>
      </c>
      <c r="C65" s="2">
        <v>4.2282664730887944</v>
      </c>
    </row>
    <row r="66" spans="1:3" x14ac:dyDescent="0.3">
      <c r="A66" s="2">
        <v>42</v>
      </c>
      <c r="B66" s="2">
        <v>59.455420674825973</v>
      </c>
      <c r="C66" s="2">
        <v>-8.955420674825973</v>
      </c>
    </row>
    <row r="67" spans="1:3" x14ac:dyDescent="0.3">
      <c r="A67" s="2">
        <v>43</v>
      </c>
      <c r="B67" s="2">
        <v>42.473546066031773</v>
      </c>
      <c r="C67" s="2">
        <v>7.1264539339682216</v>
      </c>
    </row>
    <row r="68" spans="1:3" x14ac:dyDescent="0.3">
      <c r="A68" s="2">
        <v>44</v>
      </c>
      <c r="B68" s="2">
        <v>45.869920987790621</v>
      </c>
      <c r="C68" s="2">
        <v>4.9300790122093758</v>
      </c>
    </row>
    <row r="69" spans="1:3" x14ac:dyDescent="0.3">
      <c r="A69" s="2">
        <v>45</v>
      </c>
      <c r="B69" s="2">
        <v>44.171733526911197</v>
      </c>
      <c r="C69" s="2">
        <v>-0.67173352691119703</v>
      </c>
    </row>
    <row r="70" spans="1:3" x14ac:dyDescent="0.3">
      <c r="A70" s="2">
        <v>46</v>
      </c>
      <c r="B70" s="2">
        <v>52.66267083130829</v>
      </c>
      <c r="C70" s="2">
        <v>-7.1626708313082901</v>
      </c>
    </row>
    <row r="71" spans="1:3" x14ac:dyDescent="0.3">
      <c r="A71" s="2">
        <v>47</v>
      </c>
      <c r="B71" s="2">
        <v>73.040920361861311</v>
      </c>
      <c r="C71" s="2">
        <v>-21.040920361861311</v>
      </c>
    </row>
    <row r="72" spans="1:3" x14ac:dyDescent="0.3">
      <c r="A72" s="2">
        <v>48</v>
      </c>
      <c r="B72" s="2">
        <v>54.360858292187707</v>
      </c>
      <c r="C72" s="2">
        <v>-3.4608582921877158</v>
      </c>
    </row>
    <row r="73" spans="1:3" x14ac:dyDescent="0.3">
      <c r="A73" s="2">
        <v>49</v>
      </c>
      <c r="B73" s="2">
        <v>57.757233213946549</v>
      </c>
      <c r="C73" s="2">
        <v>-10.757233213946549</v>
      </c>
    </row>
    <row r="74" spans="1:3" x14ac:dyDescent="0.3">
      <c r="A74" s="2">
        <v>50</v>
      </c>
      <c r="B74" s="2">
        <v>28.888046378996442</v>
      </c>
      <c r="C74" s="2">
        <v>19.511953621003549</v>
      </c>
    </row>
    <row r="75" spans="1:3" x14ac:dyDescent="0.3">
      <c r="A75" s="2">
        <v>51</v>
      </c>
      <c r="B75" s="2">
        <v>62.851795596584807</v>
      </c>
      <c r="C75" s="2">
        <v>-10.451795596584816</v>
      </c>
    </row>
    <row r="76" spans="1:3" x14ac:dyDescent="0.3">
      <c r="A76" s="2">
        <v>52</v>
      </c>
      <c r="B76" s="2">
        <v>74.739107822740735</v>
      </c>
      <c r="C76" s="2">
        <v>-22.739107822740735</v>
      </c>
    </row>
    <row r="77" spans="1:3" x14ac:dyDescent="0.3">
      <c r="A77" s="2">
        <v>53</v>
      </c>
      <c r="B77" s="2">
        <v>62.851795596584807</v>
      </c>
      <c r="C77" s="2">
        <v>-5.1517955965848188</v>
      </c>
    </row>
    <row r="78" spans="1:3" x14ac:dyDescent="0.3">
      <c r="A78" s="2">
        <v>54</v>
      </c>
      <c r="B78" s="2">
        <v>40.775358605152363</v>
      </c>
      <c r="C78" s="2">
        <v>21.224641394847637</v>
      </c>
    </row>
    <row r="79" spans="1:3" x14ac:dyDescent="0.3">
      <c r="A79" s="2">
        <v>55</v>
      </c>
      <c r="B79" s="2">
        <v>67.946357979223052</v>
      </c>
      <c r="C79" s="2">
        <v>-11.346357979223058</v>
      </c>
    </row>
    <row r="80" spans="1:3" x14ac:dyDescent="0.3">
      <c r="A80" s="2">
        <v>56</v>
      </c>
      <c r="B80" s="2">
        <v>56.059045753067132</v>
      </c>
      <c r="C80" s="2">
        <v>6.1409542469328571</v>
      </c>
    </row>
    <row r="81" spans="1:3" x14ac:dyDescent="0.3">
      <c r="A81" s="2">
        <v>57</v>
      </c>
      <c r="B81" s="2">
        <v>64.549983057464232</v>
      </c>
      <c r="C81" s="2">
        <v>-6.2499830574642345</v>
      </c>
    </row>
    <row r="82" spans="1:3" x14ac:dyDescent="0.3">
      <c r="A82" s="2">
        <v>58</v>
      </c>
      <c r="B82" s="2">
        <v>84.928232588017238</v>
      </c>
      <c r="C82" s="2">
        <v>-20.928232588017238</v>
      </c>
    </row>
    <row r="83" spans="1:3" x14ac:dyDescent="0.3">
      <c r="A83" s="2">
        <v>59</v>
      </c>
      <c r="B83" s="2">
        <v>90.022794970655497</v>
      </c>
      <c r="C83" s="2">
        <v>-23.422794970655502</v>
      </c>
    </row>
    <row r="84" spans="1:3" x14ac:dyDescent="0.3">
      <c r="A84" s="2">
        <v>60</v>
      </c>
      <c r="B84" s="2">
        <v>86.626420048896662</v>
      </c>
      <c r="C84" s="2">
        <v>-14.826420048896665</v>
      </c>
    </row>
    <row r="85" spans="1:3" x14ac:dyDescent="0.3">
      <c r="A85" s="2">
        <v>61</v>
      </c>
      <c r="B85" s="2">
        <v>112.09923196208794</v>
      </c>
      <c r="C85" s="2">
        <v>-45.599231962087941</v>
      </c>
    </row>
    <row r="86" spans="1:3" x14ac:dyDescent="0.3">
      <c r="A86" s="2">
        <v>62</v>
      </c>
      <c r="B86" s="2">
        <v>122.28835672736444</v>
      </c>
      <c r="C86" s="2">
        <v>-43.588356727364456</v>
      </c>
    </row>
    <row r="87" spans="1:3" x14ac:dyDescent="0.3">
      <c r="A87" s="2">
        <v>63</v>
      </c>
      <c r="B87" s="2">
        <v>101.91010719681142</v>
      </c>
      <c r="C87" s="2">
        <v>-23.210107196811435</v>
      </c>
    </row>
    <row r="88" spans="1:3" x14ac:dyDescent="0.3">
      <c r="A88" s="2">
        <v>64</v>
      </c>
      <c r="B88" s="2">
        <v>105.30648211857026</v>
      </c>
      <c r="C88" s="2">
        <v>-26.60648211857027</v>
      </c>
    </row>
    <row r="89" spans="1:3" x14ac:dyDescent="0.3">
      <c r="A89" s="2">
        <v>65</v>
      </c>
      <c r="B89" s="2">
        <v>123.98654418824387</v>
      </c>
      <c r="C89" s="2">
        <v>-51.686544188243872</v>
      </c>
    </row>
    <row r="90" spans="1:3" x14ac:dyDescent="0.3">
      <c r="A90" s="2">
        <v>66</v>
      </c>
      <c r="B90" s="2">
        <v>105.30648211857026</v>
      </c>
      <c r="C90" s="2">
        <v>-30.206482118570264</v>
      </c>
    </row>
    <row r="91" spans="1:3" x14ac:dyDescent="0.3">
      <c r="A91" s="2">
        <v>67</v>
      </c>
      <c r="B91" s="2">
        <v>78.135482744499569</v>
      </c>
      <c r="C91" s="2">
        <v>4.4645172555004251</v>
      </c>
    </row>
    <row r="92" spans="1:3" x14ac:dyDescent="0.3">
      <c r="A92" s="2">
        <v>68</v>
      </c>
      <c r="B92" s="2">
        <v>84.928232588017238</v>
      </c>
      <c r="C92" s="2">
        <v>0.77176741198275067</v>
      </c>
    </row>
    <row r="93" spans="1:3" x14ac:dyDescent="0.3">
      <c r="A93" s="2">
        <v>69</v>
      </c>
      <c r="B93" s="2">
        <v>71.3427329009819</v>
      </c>
      <c r="C93" s="2">
        <v>19.1572670990181</v>
      </c>
    </row>
    <row r="94" spans="1:3" x14ac:dyDescent="0.3">
      <c r="A94" s="2">
        <v>70</v>
      </c>
      <c r="B94" s="2">
        <v>71.3427329009819</v>
      </c>
      <c r="C94" s="2">
        <v>17.857267099018088</v>
      </c>
    </row>
    <row r="95" spans="1:3" x14ac:dyDescent="0.3">
      <c r="A95" s="2">
        <v>71</v>
      </c>
      <c r="B95" s="2">
        <v>61.153608135705383</v>
      </c>
      <c r="C95" s="2">
        <v>30.246391864294608</v>
      </c>
    </row>
    <row r="96" spans="1:3" x14ac:dyDescent="0.3">
      <c r="A96" s="2">
        <v>72</v>
      </c>
      <c r="B96" s="2">
        <v>78.135482744499569</v>
      </c>
      <c r="C96" s="2">
        <v>22.764517255500422</v>
      </c>
    </row>
    <row r="97" spans="1:3" x14ac:dyDescent="0.3">
      <c r="A97" s="2">
        <v>73</v>
      </c>
      <c r="B97" s="2">
        <v>91.720982431534921</v>
      </c>
      <c r="C97" s="2">
        <v>6.5790175684650762</v>
      </c>
    </row>
    <row r="98" spans="1:3" x14ac:dyDescent="0.3">
      <c r="A98" s="2">
        <v>74</v>
      </c>
      <c r="B98" s="2">
        <v>103.60829465769085</v>
      </c>
      <c r="C98" s="2">
        <v>-0.90829465769085971</v>
      </c>
    </row>
    <row r="99" spans="1:3" x14ac:dyDescent="0.3">
      <c r="A99" s="2">
        <v>75</v>
      </c>
      <c r="B99" s="2">
        <v>67.946357979223052</v>
      </c>
      <c r="C99" s="2">
        <v>31.853642020776945</v>
      </c>
    </row>
    <row r="100" spans="1:3" x14ac:dyDescent="0.3">
      <c r="A100" s="2">
        <v>76</v>
      </c>
      <c r="B100" s="2">
        <v>66.248170518343642</v>
      </c>
      <c r="C100" s="2">
        <v>34.451829481656347</v>
      </c>
    </row>
    <row r="101" spans="1:3" x14ac:dyDescent="0.3">
      <c r="A101" s="2">
        <v>77</v>
      </c>
      <c r="B101" s="2">
        <v>57.757233213946549</v>
      </c>
      <c r="C101" s="2">
        <v>37.842766786053446</v>
      </c>
    </row>
    <row r="102" spans="1:3" x14ac:dyDescent="0.3">
      <c r="A102" s="2">
        <v>78</v>
      </c>
      <c r="B102" s="2">
        <v>98.51373227505259</v>
      </c>
      <c r="C102" s="2">
        <v>10.48626772494741</v>
      </c>
    </row>
    <row r="103" spans="1:3" x14ac:dyDescent="0.3">
      <c r="A103" s="2">
        <v>79</v>
      </c>
      <c r="B103" s="2">
        <v>100.21191973593201</v>
      </c>
      <c r="C103" s="2">
        <v>10.188080264067978</v>
      </c>
    </row>
    <row r="104" spans="1:3" x14ac:dyDescent="0.3">
      <c r="A104" s="2">
        <v>80</v>
      </c>
      <c r="B104" s="2">
        <v>95.117357353293755</v>
      </c>
      <c r="C104" s="2">
        <v>15.582642646706233</v>
      </c>
    </row>
    <row r="105" spans="1:3" x14ac:dyDescent="0.3">
      <c r="A105" s="2">
        <v>81</v>
      </c>
      <c r="B105" s="2">
        <v>84.928232588017238</v>
      </c>
      <c r="C105" s="2">
        <v>29.471767411982754</v>
      </c>
    </row>
    <row r="106" spans="1:3" x14ac:dyDescent="0.3">
      <c r="A106" s="2">
        <v>82</v>
      </c>
      <c r="B106" s="2">
        <v>100.21191973593201</v>
      </c>
      <c r="C106" s="2">
        <v>20.38808026406798</v>
      </c>
    </row>
    <row r="107" spans="1:3" x14ac:dyDescent="0.3">
      <c r="A107" s="2">
        <v>83</v>
      </c>
      <c r="B107" s="2">
        <v>95.117357353293755</v>
      </c>
      <c r="C107" s="2">
        <v>20.282642646706236</v>
      </c>
    </row>
    <row r="108" spans="1:3" x14ac:dyDescent="0.3">
      <c r="A108" s="2">
        <v>84</v>
      </c>
      <c r="B108" s="2">
        <v>98.51373227505259</v>
      </c>
      <c r="C108" s="2">
        <v>15.286267724947407</v>
      </c>
    </row>
    <row r="109" spans="1:3" x14ac:dyDescent="0.3">
      <c r="A109" s="2">
        <v>85</v>
      </c>
      <c r="B109" s="2">
        <v>56.059045753067132</v>
      </c>
      <c r="C109" s="2">
        <v>49.84095424693286</v>
      </c>
    </row>
    <row r="110" spans="1:3" x14ac:dyDescent="0.3">
      <c r="A110" s="2">
        <v>86</v>
      </c>
      <c r="B110" s="2">
        <v>71.3427329009819</v>
      </c>
      <c r="C110" s="2">
        <v>45.757267099018094</v>
      </c>
    </row>
    <row r="111" spans="1:3" x14ac:dyDescent="0.3">
      <c r="A111" s="2">
        <v>87</v>
      </c>
      <c r="B111" s="2">
        <v>79.833670205378979</v>
      </c>
      <c r="C111" s="2">
        <v>31.866329794621009</v>
      </c>
    </row>
    <row r="112" spans="1:3" x14ac:dyDescent="0.3">
      <c r="A112" s="2">
        <v>88</v>
      </c>
      <c r="B112" s="2">
        <v>86.626420048896662</v>
      </c>
      <c r="C112" s="2">
        <v>26.473579951103332</v>
      </c>
    </row>
    <row r="113" spans="1:3" x14ac:dyDescent="0.3">
      <c r="A113" s="2">
        <v>89</v>
      </c>
      <c r="B113" s="2">
        <v>76.437295283620145</v>
      </c>
      <c r="C113" s="2">
        <v>37.462704716379847</v>
      </c>
    </row>
    <row r="114" spans="1:3" x14ac:dyDescent="0.3">
      <c r="A114" s="2">
        <v>90</v>
      </c>
      <c r="B114" s="2">
        <v>98.51373227505259</v>
      </c>
      <c r="C114" s="2">
        <v>22.186267724947399</v>
      </c>
    </row>
    <row r="115" spans="1:3" x14ac:dyDescent="0.3">
      <c r="A115" s="2">
        <v>91</v>
      </c>
      <c r="B115" s="2">
        <v>95.117357353293755</v>
      </c>
      <c r="C115" s="2">
        <v>23.682642646706242</v>
      </c>
    </row>
    <row r="116" spans="1:3" x14ac:dyDescent="0.3">
      <c r="A116" s="2">
        <v>92</v>
      </c>
      <c r="B116" s="2">
        <v>76.437295283620145</v>
      </c>
      <c r="C116" s="2">
        <v>47.562704716379855</v>
      </c>
    </row>
    <row r="117" spans="1:3" x14ac:dyDescent="0.3">
      <c r="A117" s="2">
        <v>93</v>
      </c>
      <c r="B117" s="2">
        <v>91.720982431534921</v>
      </c>
      <c r="C117" s="2">
        <v>41.379017568465073</v>
      </c>
    </row>
    <row r="118" spans="1:3" x14ac:dyDescent="0.3">
      <c r="A118" s="2">
        <v>94</v>
      </c>
      <c r="B118" s="2">
        <v>117.19379434472619</v>
      </c>
      <c r="C118" s="2">
        <v>9.9062056552738085</v>
      </c>
    </row>
    <row r="119" spans="1:3" x14ac:dyDescent="0.3">
      <c r="A119" s="2">
        <v>95</v>
      </c>
      <c r="B119" s="2">
        <v>78.135482744499569</v>
      </c>
      <c r="C119" s="2">
        <v>60.864517255500431</v>
      </c>
    </row>
    <row r="120" spans="1:3" x14ac:dyDescent="0.3">
      <c r="A120" s="2">
        <v>96</v>
      </c>
      <c r="B120" s="2">
        <v>88.324607509776072</v>
      </c>
      <c r="C120" s="2">
        <v>49.075392490223933</v>
      </c>
    </row>
    <row r="121" spans="1:3" x14ac:dyDescent="0.3">
      <c r="A121" s="2">
        <v>97</v>
      </c>
      <c r="B121" s="2">
        <v>73.040920361861311</v>
      </c>
      <c r="C121" s="2">
        <v>63.359079638138695</v>
      </c>
    </row>
    <row r="122" spans="1:3" x14ac:dyDescent="0.3">
      <c r="A122" s="2">
        <v>98</v>
      </c>
      <c r="B122" s="2">
        <v>120.59016926648502</v>
      </c>
      <c r="C122" s="2">
        <v>14.109830733514968</v>
      </c>
    </row>
    <row r="123" spans="1:3" x14ac:dyDescent="0.3">
      <c r="A123" s="2">
        <v>99</v>
      </c>
      <c r="B123" s="2">
        <v>101.91010719681142</v>
      </c>
      <c r="C123" s="2">
        <v>39.18989280318857</v>
      </c>
    </row>
    <row r="124" spans="1:3" x14ac:dyDescent="0.3">
      <c r="A124" s="2">
        <v>100</v>
      </c>
      <c r="B124" s="2">
        <v>117.19379434472619</v>
      </c>
      <c r="C124" s="2">
        <v>19.006205655273803</v>
      </c>
    </row>
    <row r="125" spans="1:3" x14ac:dyDescent="0.3">
      <c r="A125" s="2">
        <v>101</v>
      </c>
      <c r="B125" s="2">
        <v>134.17566895352036</v>
      </c>
      <c r="C125" s="2">
        <v>8.0243310464796309</v>
      </c>
    </row>
    <row r="126" spans="1:3" x14ac:dyDescent="0.3">
      <c r="A126" s="2">
        <v>102</v>
      </c>
      <c r="B126" s="2">
        <v>144.36479371879688</v>
      </c>
      <c r="C126" s="2">
        <v>10.235206281203119</v>
      </c>
    </row>
    <row r="127" spans="1:3" x14ac:dyDescent="0.3">
      <c r="A127" s="2">
        <v>103</v>
      </c>
      <c r="B127" s="2">
        <v>113.79741942296735</v>
      </c>
      <c r="C127" s="2">
        <v>35.002580577032631</v>
      </c>
    </row>
    <row r="128" spans="1:3" x14ac:dyDescent="0.3">
      <c r="A128" s="2">
        <v>104</v>
      </c>
      <c r="B128" s="2">
        <v>142.66660625791746</v>
      </c>
      <c r="C128" s="2">
        <v>14.533393742082524</v>
      </c>
    </row>
    <row r="129" spans="1:3" x14ac:dyDescent="0.3">
      <c r="A129" s="2">
        <v>105</v>
      </c>
      <c r="B129" s="2">
        <v>117.19379434472619</v>
      </c>
      <c r="C129" s="2">
        <v>39.106205655273797</v>
      </c>
    </row>
    <row r="130" spans="1:3" x14ac:dyDescent="0.3">
      <c r="A130" s="2">
        <v>106</v>
      </c>
      <c r="B130" s="2">
        <v>110.40104450120852</v>
      </c>
      <c r="C130" s="2">
        <v>35.598955498791483</v>
      </c>
    </row>
    <row r="131" spans="1:3" x14ac:dyDescent="0.3">
      <c r="A131" s="2">
        <v>107</v>
      </c>
      <c r="B131" s="2">
        <v>120.59016926648502</v>
      </c>
      <c r="C131" s="2">
        <v>26.009830733514974</v>
      </c>
    </row>
    <row r="132" spans="1:3" x14ac:dyDescent="0.3">
      <c r="A132" s="2">
        <v>108</v>
      </c>
      <c r="B132" s="2">
        <v>144.36479371879688</v>
      </c>
      <c r="C132" s="2">
        <v>2.8352062812031136</v>
      </c>
    </row>
    <row r="133" spans="1:3" x14ac:dyDescent="0.3">
      <c r="A133" s="2">
        <v>109</v>
      </c>
      <c r="B133" s="2">
        <v>156.2521059449528</v>
      </c>
      <c r="C133" s="2">
        <v>-4.3521059449527968</v>
      </c>
    </row>
    <row r="134" spans="1:3" x14ac:dyDescent="0.3">
      <c r="A134" s="2">
        <v>110</v>
      </c>
      <c r="B134" s="2">
        <v>137.57204387527923</v>
      </c>
      <c r="C134" s="2">
        <v>18.827956124720771</v>
      </c>
    </row>
    <row r="135" spans="1:3" x14ac:dyDescent="0.3">
      <c r="A135" s="2">
        <v>111</v>
      </c>
      <c r="B135" s="2">
        <v>166.44123071022932</v>
      </c>
      <c r="C135" s="2">
        <v>-8.6412307102293369</v>
      </c>
    </row>
    <row r="136" spans="1:3" x14ac:dyDescent="0.3">
      <c r="A136" s="2">
        <v>112</v>
      </c>
      <c r="B136" s="2">
        <v>159.64848086671165</v>
      </c>
      <c r="C136" s="2">
        <v>1.2515191332883546</v>
      </c>
    </row>
    <row r="137" spans="1:3" x14ac:dyDescent="0.3">
      <c r="A137" s="2">
        <v>113</v>
      </c>
      <c r="B137" s="2">
        <v>127.3829191100027</v>
      </c>
      <c r="C137" s="2">
        <v>36.317080889997285</v>
      </c>
    </row>
    <row r="138" spans="1:3" x14ac:dyDescent="0.3">
      <c r="A138" s="2">
        <v>114</v>
      </c>
      <c r="B138" s="2">
        <v>130.77929403176154</v>
      </c>
      <c r="C138" s="2">
        <v>28.420705968238451</v>
      </c>
    </row>
    <row r="139" spans="1:3" x14ac:dyDescent="0.3">
      <c r="A139" s="2">
        <v>115</v>
      </c>
      <c r="B139" s="2">
        <v>144.36479371879688</v>
      </c>
      <c r="C139" s="2">
        <v>18.235206281203119</v>
      </c>
    </row>
    <row r="140" spans="1:3" x14ac:dyDescent="0.3">
      <c r="A140" s="2">
        <v>116</v>
      </c>
      <c r="B140" s="2">
        <v>166.44123071022932</v>
      </c>
      <c r="C140" s="2">
        <v>1.3587692897706631</v>
      </c>
    </row>
    <row r="141" spans="1:3" x14ac:dyDescent="0.3">
      <c r="A141" s="2">
        <v>117</v>
      </c>
      <c r="B141" s="2">
        <v>146.06298117967631</v>
      </c>
      <c r="C141" s="2">
        <v>25.437018820323686</v>
      </c>
    </row>
    <row r="142" spans="1:3" x14ac:dyDescent="0.3">
      <c r="A142" s="2">
        <v>118</v>
      </c>
      <c r="B142" s="2">
        <v>169.83760563198814</v>
      </c>
      <c r="C142" s="2">
        <v>9.8623943680118487</v>
      </c>
    </row>
    <row r="143" spans="1:3" x14ac:dyDescent="0.3">
      <c r="A143" s="2">
        <v>119</v>
      </c>
      <c r="B143" s="2">
        <v>193.61223008430002</v>
      </c>
      <c r="C143" s="2">
        <v>-21.512230084300029</v>
      </c>
    </row>
    <row r="144" spans="1:3" x14ac:dyDescent="0.3">
      <c r="A144" s="2">
        <v>120</v>
      </c>
      <c r="B144" s="2">
        <v>156.2521059449528</v>
      </c>
      <c r="C144" s="2">
        <v>22.54789405504718</v>
      </c>
    </row>
    <row r="145" spans="1:3" x14ac:dyDescent="0.3">
      <c r="A145" s="2">
        <v>121</v>
      </c>
      <c r="B145" s="2">
        <v>157.95029340583221</v>
      </c>
      <c r="C145" s="2">
        <v>21.749706594167776</v>
      </c>
    </row>
    <row r="146" spans="1:3" x14ac:dyDescent="0.3">
      <c r="A146" s="2">
        <v>122</v>
      </c>
      <c r="B146" s="2">
        <v>181.7249178581441</v>
      </c>
      <c r="C146" s="2">
        <v>2.4750821418558928</v>
      </c>
    </row>
    <row r="147" spans="1:3" x14ac:dyDescent="0.3">
      <c r="A147" s="2">
        <v>123</v>
      </c>
      <c r="B147" s="2">
        <v>197.00860500605884</v>
      </c>
      <c r="C147" s="2">
        <v>-13.808605006058855</v>
      </c>
    </row>
    <row r="148" spans="1:3" x14ac:dyDescent="0.3">
      <c r="A148" s="2">
        <v>124</v>
      </c>
      <c r="B148" s="2">
        <v>195.31041754517946</v>
      </c>
      <c r="C148" s="2">
        <v>-3.1104175451794731</v>
      </c>
    </row>
    <row r="149" spans="1:3" x14ac:dyDescent="0.3">
      <c r="A149" s="2">
        <v>125</v>
      </c>
      <c r="B149" s="2">
        <v>181.7249178581441</v>
      </c>
      <c r="C149" s="2">
        <v>9.8750821418558985</v>
      </c>
    </row>
    <row r="150" spans="1:3" x14ac:dyDescent="0.3">
      <c r="A150" s="2">
        <v>126</v>
      </c>
      <c r="B150" s="2">
        <v>205.49954231045595</v>
      </c>
      <c r="C150" s="2">
        <v>-14.299542310455962</v>
      </c>
    </row>
    <row r="151" spans="1:3" x14ac:dyDescent="0.3">
      <c r="A151" s="2">
        <v>127</v>
      </c>
      <c r="B151" s="2">
        <v>198.70679246693828</v>
      </c>
      <c r="C151" s="2">
        <v>-6.0067924669382933</v>
      </c>
    </row>
    <row r="152" spans="1:3" x14ac:dyDescent="0.3">
      <c r="A152" s="2">
        <v>128</v>
      </c>
      <c r="B152" s="2">
        <v>203.80135484957651</v>
      </c>
      <c r="C152" s="2">
        <v>-7.6013548495765235</v>
      </c>
    </row>
    <row r="153" spans="1:3" x14ac:dyDescent="0.3">
      <c r="A153" s="2">
        <v>129</v>
      </c>
      <c r="B153" s="2">
        <v>183.42310531902351</v>
      </c>
      <c r="C153" s="2">
        <v>22.676894680976488</v>
      </c>
    </row>
    <row r="154" spans="1:3" x14ac:dyDescent="0.3">
      <c r="A154" s="2">
        <v>130</v>
      </c>
      <c r="B154" s="2">
        <v>202.10316738869713</v>
      </c>
      <c r="C154" s="2">
        <v>10.496832611302864</v>
      </c>
    </row>
    <row r="155" spans="1:3" x14ac:dyDescent="0.3">
      <c r="A155" s="2">
        <v>131</v>
      </c>
      <c r="B155" s="2">
        <v>213.99047961485303</v>
      </c>
      <c r="C155" s="2">
        <v>-2.1904796148530181</v>
      </c>
    </row>
    <row r="156" spans="1:3" x14ac:dyDescent="0.3">
      <c r="A156" s="2">
        <v>132</v>
      </c>
      <c r="B156" s="2">
        <v>193.61223008430002</v>
      </c>
      <c r="C156" s="2">
        <v>18.287769915699954</v>
      </c>
    </row>
    <row r="157" spans="1:3" x14ac:dyDescent="0.3">
      <c r="A157" s="2">
        <v>133</v>
      </c>
      <c r="B157" s="2">
        <v>200.40497992781769</v>
      </c>
      <c r="C157" s="2">
        <v>8.2950200721822966</v>
      </c>
    </row>
    <row r="158" spans="1:3" x14ac:dyDescent="0.3">
      <c r="A158" s="2">
        <v>134</v>
      </c>
      <c r="B158" s="2">
        <v>205.49954231045595</v>
      </c>
      <c r="C158" s="2">
        <v>13.800457689544061</v>
      </c>
    </row>
    <row r="159" spans="1:3" x14ac:dyDescent="0.3">
      <c r="A159" s="2">
        <v>135</v>
      </c>
      <c r="B159" s="2">
        <v>217.38685453661191</v>
      </c>
      <c r="C159" s="2">
        <v>5.9131454633881049</v>
      </c>
    </row>
    <row r="160" spans="1:3" x14ac:dyDescent="0.3">
      <c r="A160" s="2">
        <v>136</v>
      </c>
      <c r="B160" s="2">
        <v>242.85966644980314</v>
      </c>
      <c r="C160" s="2">
        <v>-13.459666449803166</v>
      </c>
    </row>
    <row r="161" spans="1:3" x14ac:dyDescent="0.3">
      <c r="A161" s="2">
        <v>137</v>
      </c>
      <c r="B161" s="2">
        <v>263.23791598035615</v>
      </c>
      <c r="C161" s="2">
        <v>-34.337915980356172</v>
      </c>
    </row>
    <row r="162" spans="1:3" x14ac:dyDescent="0.3">
      <c r="A162" s="2">
        <v>138</v>
      </c>
      <c r="B162" s="2">
        <v>247.95422883244143</v>
      </c>
      <c r="C162" s="2">
        <v>-18.45422883244143</v>
      </c>
    </row>
    <row r="163" spans="1:3" x14ac:dyDescent="0.3">
      <c r="A163" s="2">
        <v>139</v>
      </c>
      <c r="B163" s="2">
        <v>234.36872914540604</v>
      </c>
      <c r="C163" s="2">
        <v>-6.7687291454060414</v>
      </c>
    </row>
    <row r="164" spans="1:3" x14ac:dyDescent="0.3">
      <c r="A164" s="2">
        <v>140</v>
      </c>
      <c r="B164" s="2">
        <v>256.44516613683851</v>
      </c>
      <c r="C164" s="2">
        <v>-23.24516613683852</v>
      </c>
    </row>
    <row r="165" spans="1:3" ht="15" thickBot="1" x14ac:dyDescent="0.35">
      <c r="A165" s="3">
        <v>141</v>
      </c>
      <c r="B165" s="3">
        <v>263.23791598035615</v>
      </c>
      <c r="C165" s="3">
        <v>-21.937915980356138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357B-4E2E-4B19-8B03-50234FB5FC0E}">
  <dimension ref="A1:J144"/>
  <sheetViews>
    <sheetView tabSelected="1" topLeftCell="E2" workbookViewId="0">
      <selection activeCell="H27" sqref="H27"/>
    </sheetView>
  </sheetViews>
  <sheetFormatPr defaultRowHeight="14.4" x14ac:dyDescent="0.3"/>
  <cols>
    <col min="4" max="4" width="23.33203125" customWidth="1"/>
    <col min="5" max="5" width="19.44140625" customWidth="1"/>
    <col min="6" max="6" width="19.5546875" customWidth="1"/>
    <col min="9" max="9" width="17.5546875" customWidth="1"/>
  </cols>
  <sheetData>
    <row r="1" spans="1:6" x14ac:dyDescent="0.3">
      <c r="A1" t="s">
        <v>0</v>
      </c>
      <c r="B1" t="s">
        <v>858</v>
      </c>
      <c r="C1" t="s">
        <v>859</v>
      </c>
      <c r="D1" t="s">
        <v>860</v>
      </c>
      <c r="E1" t="s">
        <v>861</v>
      </c>
      <c r="F1" t="s">
        <v>862</v>
      </c>
    </row>
    <row r="2" spans="1:6" x14ac:dyDescent="0.3">
      <c r="A2">
        <v>1880</v>
      </c>
      <c r="B2" s="1">
        <v>0.85</v>
      </c>
      <c r="C2">
        <v>-157.1</v>
      </c>
      <c r="D2">
        <f>C2-$C$2</f>
        <v>0</v>
      </c>
      <c r="E2" s="1">
        <v>-0.16</v>
      </c>
      <c r="F2">
        <f>E2*9/5</f>
        <v>-0.28799999999999998</v>
      </c>
    </row>
    <row r="3" spans="1:6" x14ac:dyDescent="0.3">
      <c r="A3">
        <v>1881</v>
      </c>
      <c r="B3" s="1">
        <v>0.88</v>
      </c>
      <c r="C3">
        <v>-151.5</v>
      </c>
      <c r="D3">
        <f t="shared" ref="D3:D66" si="0">C3-$C$2</f>
        <v>5.5999999999999943</v>
      </c>
      <c r="E3" s="1">
        <v>-7.0000000000000007E-2</v>
      </c>
      <c r="F3">
        <f t="shared" ref="F3:F66" si="1">E3*9/5</f>
        <v>-0.12600000000000003</v>
      </c>
    </row>
    <row r="4" spans="1:6" x14ac:dyDescent="0.3">
      <c r="A4">
        <v>1882</v>
      </c>
      <c r="B4" s="1">
        <v>0.93</v>
      </c>
      <c r="C4">
        <v>-168.3</v>
      </c>
      <c r="D4">
        <f t="shared" si="0"/>
        <v>-11.200000000000017</v>
      </c>
      <c r="E4" s="1">
        <v>-0.1</v>
      </c>
      <c r="F4">
        <f t="shared" si="1"/>
        <v>-0.18</v>
      </c>
    </row>
    <row r="5" spans="1:6" x14ac:dyDescent="0.3">
      <c r="A5">
        <v>1883</v>
      </c>
      <c r="B5" s="1">
        <v>0.99</v>
      </c>
      <c r="C5">
        <v>-163</v>
      </c>
      <c r="D5">
        <f t="shared" si="0"/>
        <v>-5.9000000000000057</v>
      </c>
      <c r="E5" s="1">
        <v>-0.16</v>
      </c>
      <c r="F5">
        <f t="shared" si="1"/>
        <v>-0.28799999999999998</v>
      </c>
    </row>
    <row r="6" spans="1:6" x14ac:dyDescent="0.3">
      <c r="A6">
        <v>1884</v>
      </c>
      <c r="B6" s="1">
        <v>1</v>
      </c>
      <c r="C6">
        <v>-142.1</v>
      </c>
      <c r="D6">
        <f t="shared" si="0"/>
        <v>15</v>
      </c>
      <c r="E6" s="1">
        <v>-0.27</v>
      </c>
      <c r="F6">
        <f t="shared" si="1"/>
        <v>-0.48600000000000004</v>
      </c>
    </row>
    <row r="7" spans="1:6" x14ac:dyDescent="0.3">
      <c r="A7">
        <v>1885</v>
      </c>
      <c r="B7" s="1">
        <v>1.01</v>
      </c>
      <c r="C7">
        <v>-143.6</v>
      </c>
      <c r="D7">
        <f t="shared" si="0"/>
        <v>13.5</v>
      </c>
      <c r="E7" s="1">
        <v>-0.33</v>
      </c>
      <c r="F7">
        <f t="shared" si="1"/>
        <v>-0.59400000000000008</v>
      </c>
    </row>
    <row r="8" spans="1:6" x14ac:dyDescent="0.3">
      <c r="A8">
        <v>1886</v>
      </c>
      <c r="B8" s="1">
        <v>1.03</v>
      </c>
      <c r="C8">
        <v>-146</v>
      </c>
      <c r="D8">
        <f t="shared" si="0"/>
        <v>11.099999999999994</v>
      </c>
      <c r="E8" s="1">
        <v>-0.31</v>
      </c>
      <c r="F8">
        <f t="shared" si="1"/>
        <v>-0.55800000000000005</v>
      </c>
    </row>
    <row r="9" spans="1:6" x14ac:dyDescent="0.3">
      <c r="A9">
        <v>1887</v>
      </c>
      <c r="B9" s="1">
        <v>1.08</v>
      </c>
      <c r="C9">
        <v>-151.6</v>
      </c>
      <c r="D9">
        <f t="shared" si="0"/>
        <v>5.5</v>
      </c>
      <c r="E9" s="1">
        <v>-0.35</v>
      </c>
      <c r="F9">
        <f t="shared" si="1"/>
        <v>-0.63</v>
      </c>
    </row>
    <row r="10" spans="1:6" x14ac:dyDescent="0.3">
      <c r="A10">
        <v>1888</v>
      </c>
      <c r="B10" s="1">
        <v>1.19</v>
      </c>
      <c r="C10">
        <v>-149.5</v>
      </c>
      <c r="D10">
        <f t="shared" si="0"/>
        <v>7.5999999999999943</v>
      </c>
      <c r="E10" s="1">
        <v>-0.17</v>
      </c>
      <c r="F10">
        <f t="shared" si="1"/>
        <v>-0.30599999999999999</v>
      </c>
    </row>
    <row r="11" spans="1:6" x14ac:dyDescent="0.3">
      <c r="A11">
        <v>1889</v>
      </c>
      <c r="B11" s="1">
        <v>1.19</v>
      </c>
      <c r="C11">
        <v>-147.9</v>
      </c>
      <c r="D11">
        <f t="shared" si="0"/>
        <v>9.1999999999999886</v>
      </c>
      <c r="E11" s="1">
        <v>-0.1</v>
      </c>
      <c r="F11">
        <f t="shared" si="1"/>
        <v>-0.18</v>
      </c>
    </row>
    <row r="12" spans="1:6" x14ac:dyDescent="0.3">
      <c r="A12">
        <v>1890</v>
      </c>
      <c r="B12" s="1">
        <v>1.3</v>
      </c>
      <c r="C12">
        <v>-145.9</v>
      </c>
      <c r="D12">
        <f t="shared" si="0"/>
        <v>11.199999999999989</v>
      </c>
      <c r="E12" s="1">
        <v>-0.35</v>
      </c>
      <c r="F12">
        <f t="shared" si="1"/>
        <v>-0.63</v>
      </c>
    </row>
    <row r="13" spans="1:6" x14ac:dyDescent="0.3">
      <c r="A13">
        <v>1891</v>
      </c>
      <c r="B13" s="1">
        <v>1.36</v>
      </c>
      <c r="C13">
        <v>-147.6</v>
      </c>
      <c r="D13">
        <f t="shared" si="0"/>
        <v>9.5</v>
      </c>
      <c r="E13" s="1">
        <v>-0.22</v>
      </c>
      <c r="F13">
        <f t="shared" si="1"/>
        <v>-0.39600000000000002</v>
      </c>
    </row>
    <row r="14" spans="1:6" x14ac:dyDescent="0.3">
      <c r="A14">
        <v>1892</v>
      </c>
      <c r="B14" s="1">
        <v>1.37</v>
      </c>
      <c r="C14">
        <v>-144.4</v>
      </c>
      <c r="D14">
        <f t="shared" si="0"/>
        <v>12.699999999999989</v>
      </c>
      <c r="E14" s="1">
        <v>-0.27</v>
      </c>
      <c r="F14">
        <f t="shared" si="1"/>
        <v>-0.48600000000000004</v>
      </c>
    </row>
    <row r="15" spans="1:6" x14ac:dyDescent="0.3">
      <c r="A15">
        <v>1893</v>
      </c>
      <c r="B15" s="1">
        <v>1.35</v>
      </c>
      <c r="C15">
        <v>-139.69999999999999</v>
      </c>
      <c r="D15">
        <f t="shared" si="0"/>
        <v>17.400000000000006</v>
      </c>
      <c r="E15" s="1">
        <v>-0.31</v>
      </c>
      <c r="F15">
        <f t="shared" si="1"/>
        <v>-0.55800000000000005</v>
      </c>
    </row>
    <row r="16" spans="1:6" x14ac:dyDescent="0.3">
      <c r="A16">
        <v>1894</v>
      </c>
      <c r="B16" s="1">
        <v>1.4</v>
      </c>
      <c r="C16">
        <v>-149.4</v>
      </c>
      <c r="D16">
        <f t="shared" si="0"/>
        <v>7.6999999999999886</v>
      </c>
      <c r="E16" s="1">
        <v>-0.3</v>
      </c>
      <c r="F16">
        <f t="shared" si="1"/>
        <v>-0.53999999999999992</v>
      </c>
    </row>
    <row r="17" spans="1:10" x14ac:dyDescent="0.3">
      <c r="A17">
        <v>1895</v>
      </c>
      <c r="B17" s="1">
        <v>1.49</v>
      </c>
      <c r="C17">
        <v>-137.6</v>
      </c>
      <c r="D17">
        <f t="shared" si="0"/>
        <v>19.5</v>
      </c>
      <c r="E17" s="1">
        <v>-0.22</v>
      </c>
      <c r="F17">
        <f t="shared" si="1"/>
        <v>-0.39600000000000002</v>
      </c>
    </row>
    <row r="18" spans="1:10" x14ac:dyDescent="0.3">
      <c r="A18">
        <v>1896</v>
      </c>
      <c r="B18" s="1">
        <v>1.53</v>
      </c>
      <c r="C18">
        <v>-145.19999999999999</v>
      </c>
      <c r="D18">
        <f t="shared" si="0"/>
        <v>11.900000000000006</v>
      </c>
      <c r="E18" s="1">
        <v>-0.11</v>
      </c>
      <c r="F18">
        <f t="shared" si="1"/>
        <v>-0.19800000000000001</v>
      </c>
    </row>
    <row r="19" spans="1:10" x14ac:dyDescent="0.3">
      <c r="A19">
        <v>1897</v>
      </c>
      <c r="B19" s="1">
        <v>1.61</v>
      </c>
      <c r="C19">
        <v>-140</v>
      </c>
      <c r="D19">
        <f t="shared" si="0"/>
        <v>17.099999999999994</v>
      </c>
      <c r="E19" s="1">
        <v>-0.1</v>
      </c>
      <c r="F19">
        <f t="shared" si="1"/>
        <v>-0.18</v>
      </c>
    </row>
    <row r="20" spans="1:10" x14ac:dyDescent="0.3">
      <c r="A20">
        <v>1898</v>
      </c>
      <c r="B20" s="1">
        <v>1.7</v>
      </c>
      <c r="C20">
        <v>-130.6</v>
      </c>
      <c r="D20">
        <f t="shared" si="0"/>
        <v>26.5</v>
      </c>
      <c r="E20" s="1">
        <v>-0.26</v>
      </c>
      <c r="F20">
        <f t="shared" si="1"/>
        <v>-0.46799999999999997</v>
      </c>
    </row>
    <row r="21" spans="1:10" x14ac:dyDescent="0.3">
      <c r="A21">
        <v>1899</v>
      </c>
      <c r="B21" s="1">
        <v>1.85</v>
      </c>
      <c r="C21">
        <v>-123.1</v>
      </c>
      <c r="D21">
        <f t="shared" si="0"/>
        <v>34</v>
      </c>
      <c r="E21" s="1">
        <v>-0.17</v>
      </c>
      <c r="F21">
        <f t="shared" si="1"/>
        <v>-0.30599999999999999</v>
      </c>
    </row>
    <row r="22" spans="1:10" x14ac:dyDescent="0.3">
      <c r="A22">
        <v>1900</v>
      </c>
      <c r="B22" s="1">
        <v>1.95</v>
      </c>
      <c r="C22">
        <v>-128.5</v>
      </c>
      <c r="D22">
        <f t="shared" si="0"/>
        <v>28.599999999999994</v>
      </c>
      <c r="E22" s="1">
        <v>-0.08</v>
      </c>
      <c r="F22">
        <f t="shared" si="1"/>
        <v>-0.14399999999999999</v>
      </c>
    </row>
    <row r="23" spans="1:10" x14ac:dyDescent="0.3">
      <c r="A23">
        <v>1901</v>
      </c>
      <c r="B23" s="1">
        <v>2.02</v>
      </c>
      <c r="C23">
        <v>-128.9</v>
      </c>
      <c r="D23">
        <f t="shared" si="0"/>
        <v>28.199999999999989</v>
      </c>
      <c r="E23" s="1">
        <v>-0.15</v>
      </c>
      <c r="F23">
        <f t="shared" si="1"/>
        <v>-0.26999999999999996</v>
      </c>
    </row>
    <row r="24" spans="1:10" x14ac:dyDescent="0.3">
      <c r="A24">
        <v>1902</v>
      </c>
      <c r="B24" s="1">
        <v>2.0699999999999998</v>
      </c>
      <c r="C24">
        <v>-124.3</v>
      </c>
      <c r="D24">
        <f t="shared" si="0"/>
        <v>32.799999999999997</v>
      </c>
      <c r="E24" s="1">
        <v>-0.27</v>
      </c>
      <c r="F24">
        <f t="shared" si="1"/>
        <v>-0.48600000000000004</v>
      </c>
    </row>
    <row r="25" spans="1:10" x14ac:dyDescent="0.3">
      <c r="A25">
        <v>1903</v>
      </c>
      <c r="B25" s="1">
        <v>2.2599999999999998</v>
      </c>
      <c r="C25">
        <v>-116.3</v>
      </c>
      <c r="D25">
        <f t="shared" si="0"/>
        <v>40.799999999999997</v>
      </c>
      <c r="E25" s="1">
        <v>-0.36</v>
      </c>
      <c r="F25">
        <f t="shared" si="1"/>
        <v>-0.64799999999999991</v>
      </c>
      <c r="I25" t="s">
        <v>895</v>
      </c>
    </row>
    <row r="26" spans="1:10" x14ac:dyDescent="0.3">
      <c r="A26">
        <v>1904</v>
      </c>
      <c r="B26" s="1">
        <v>2.2799999999999998</v>
      </c>
      <c r="C26">
        <v>-126.6</v>
      </c>
      <c r="D26">
        <f t="shared" si="0"/>
        <v>30.5</v>
      </c>
      <c r="E26" s="1">
        <v>-0.46</v>
      </c>
      <c r="F26">
        <f t="shared" si="1"/>
        <v>-0.82800000000000007</v>
      </c>
      <c r="H26">
        <v>2100</v>
      </c>
      <c r="I26">
        <f>0.0059*(H26^2)-(21.362*H26)+19335</f>
        <v>493.80000000000291</v>
      </c>
      <c r="J26">
        <f>I26/305</f>
        <v>1.6190163934426325</v>
      </c>
    </row>
    <row r="27" spans="1:10" x14ac:dyDescent="0.3">
      <c r="A27">
        <v>1905</v>
      </c>
      <c r="B27" s="1">
        <v>2.4300000000000002</v>
      </c>
      <c r="C27">
        <v>-132.1</v>
      </c>
      <c r="D27">
        <f t="shared" si="0"/>
        <v>25</v>
      </c>
      <c r="E27" s="1">
        <v>-0.26</v>
      </c>
      <c r="F27">
        <f t="shared" si="1"/>
        <v>-0.46799999999999997</v>
      </c>
    </row>
    <row r="28" spans="1:10" x14ac:dyDescent="0.3">
      <c r="A28">
        <v>1906</v>
      </c>
      <c r="B28" s="1">
        <v>2.56</v>
      </c>
      <c r="C28">
        <v>-125.3</v>
      </c>
      <c r="D28">
        <f t="shared" si="0"/>
        <v>31.799999999999997</v>
      </c>
      <c r="E28" s="1">
        <v>-0.22</v>
      </c>
      <c r="F28">
        <f t="shared" si="1"/>
        <v>-0.39600000000000002</v>
      </c>
    </row>
    <row r="29" spans="1:10" x14ac:dyDescent="0.3">
      <c r="A29">
        <v>1907</v>
      </c>
      <c r="B29" s="1">
        <v>2.89</v>
      </c>
      <c r="C29">
        <v>-126.7</v>
      </c>
      <c r="D29">
        <f t="shared" si="0"/>
        <v>30.399999999999991</v>
      </c>
      <c r="E29" s="1">
        <v>-0.38</v>
      </c>
      <c r="F29">
        <f t="shared" si="1"/>
        <v>-0.68399999999999994</v>
      </c>
    </row>
    <row r="30" spans="1:10" x14ac:dyDescent="0.3">
      <c r="A30">
        <v>1908</v>
      </c>
      <c r="B30" s="1">
        <v>2.78</v>
      </c>
      <c r="C30">
        <v>-129.19999999999999</v>
      </c>
      <c r="D30">
        <f t="shared" si="0"/>
        <v>27.900000000000006</v>
      </c>
      <c r="E30" s="1">
        <v>-0.43</v>
      </c>
      <c r="F30">
        <f t="shared" si="1"/>
        <v>-0.77400000000000002</v>
      </c>
    </row>
    <row r="31" spans="1:10" x14ac:dyDescent="0.3">
      <c r="A31">
        <v>1909</v>
      </c>
      <c r="B31" s="1">
        <v>2.89</v>
      </c>
      <c r="C31">
        <v>-124.7</v>
      </c>
      <c r="D31">
        <f t="shared" si="0"/>
        <v>32.399999999999991</v>
      </c>
      <c r="E31" s="1">
        <v>-0.48</v>
      </c>
      <c r="F31">
        <f t="shared" si="1"/>
        <v>-0.8640000000000001</v>
      </c>
    </row>
    <row r="32" spans="1:10" x14ac:dyDescent="0.3">
      <c r="A32">
        <v>1910</v>
      </c>
      <c r="B32" s="1">
        <v>3.03</v>
      </c>
      <c r="C32">
        <v>-124.8</v>
      </c>
      <c r="D32">
        <f t="shared" si="0"/>
        <v>32.299999999999997</v>
      </c>
      <c r="E32" s="1">
        <v>-0.43</v>
      </c>
      <c r="F32">
        <f t="shared" si="1"/>
        <v>-0.77400000000000002</v>
      </c>
    </row>
    <row r="33" spans="1:6" x14ac:dyDescent="0.3">
      <c r="A33">
        <v>1911</v>
      </c>
      <c r="B33" s="1">
        <v>3.09</v>
      </c>
      <c r="C33">
        <v>-116.5</v>
      </c>
      <c r="D33">
        <f t="shared" si="0"/>
        <v>40.599999999999994</v>
      </c>
      <c r="E33" s="1">
        <v>-0.43</v>
      </c>
      <c r="F33">
        <f t="shared" si="1"/>
        <v>-0.77400000000000002</v>
      </c>
    </row>
    <row r="34" spans="1:6" x14ac:dyDescent="0.3">
      <c r="A34">
        <v>1912</v>
      </c>
      <c r="B34" s="1">
        <v>3.24</v>
      </c>
      <c r="C34">
        <v>-119.6</v>
      </c>
      <c r="D34">
        <f t="shared" si="0"/>
        <v>37.5</v>
      </c>
      <c r="E34" s="1">
        <v>-0.35</v>
      </c>
      <c r="F34">
        <f t="shared" si="1"/>
        <v>-0.63</v>
      </c>
    </row>
    <row r="35" spans="1:6" x14ac:dyDescent="0.3">
      <c r="A35">
        <v>1913</v>
      </c>
      <c r="B35" s="1">
        <v>3.5</v>
      </c>
      <c r="C35">
        <v>-117.8</v>
      </c>
      <c r="D35">
        <f t="shared" si="0"/>
        <v>39.299999999999997</v>
      </c>
      <c r="E35" s="1">
        <v>-0.34</v>
      </c>
      <c r="F35">
        <f t="shared" si="1"/>
        <v>-0.61199999999999999</v>
      </c>
    </row>
    <row r="36" spans="1:6" x14ac:dyDescent="0.3">
      <c r="A36">
        <v>1914</v>
      </c>
      <c r="B36" s="1">
        <v>3.18</v>
      </c>
      <c r="C36">
        <v>-111.5</v>
      </c>
      <c r="D36">
        <f t="shared" si="0"/>
        <v>45.599999999999994</v>
      </c>
      <c r="E36" s="1">
        <v>-0.15</v>
      </c>
      <c r="F36">
        <f t="shared" si="1"/>
        <v>-0.26999999999999996</v>
      </c>
    </row>
    <row r="37" spans="1:6" x14ac:dyDescent="0.3">
      <c r="A37">
        <v>1915</v>
      </c>
      <c r="B37" s="1">
        <v>3.13</v>
      </c>
      <c r="C37">
        <v>-103.6</v>
      </c>
      <c r="D37">
        <f t="shared" si="0"/>
        <v>53.5</v>
      </c>
      <c r="E37" s="1">
        <v>-0.14000000000000001</v>
      </c>
      <c r="F37">
        <f t="shared" si="1"/>
        <v>-0.25200000000000006</v>
      </c>
    </row>
    <row r="38" spans="1:6" x14ac:dyDescent="0.3">
      <c r="A38">
        <v>1916</v>
      </c>
      <c r="B38" s="1">
        <v>3.38</v>
      </c>
      <c r="C38">
        <v>-105.5</v>
      </c>
      <c r="D38">
        <f t="shared" si="0"/>
        <v>51.599999999999994</v>
      </c>
      <c r="E38" s="1">
        <v>-0.35</v>
      </c>
      <c r="F38">
        <f t="shared" si="1"/>
        <v>-0.63</v>
      </c>
    </row>
    <row r="39" spans="1:6" x14ac:dyDescent="0.3">
      <c r="A39">
        <v>1917</v>
      </c>
      <c r="B39" s="1">
        <v>3.54</v>
      </c>
      <c r="C39">
        <v>-110</v>
      </c>
      <c r="D39">
        <f t="shared" si="0"/>
        <v>47.099999999999994</v>
      </c>
      <c r="E39" s="1">
        <v>-0.45</v>
      </c>
      <c r="F39">
        <f t="shared" si="1"/>
        <v>-0.80999999999999994</v>
      </c>
    </row>
    <row r="40" spans="1:6" x14ac:dyDescent="0.3">
      <c r="A40">
        <v>1918</v>
      </c>
      <c r="B40" s="1">
        <v>3.49</v>
      </c>
      <c r="C40">
        <v>-111.6</v>
      </c>
      <c r="D40">
        <f t="shared" si="0"/>
        <v>45.5</v>
      </c>
      <c r="E40" s="1">
        <v>-0.28999999999999998</v>
      </c>
      <c r="F40">
        <f t="shared" si="1"/>
        <v>-0.52200000000000002</v>
      </c>
    </row>
    <row r="41" spans="1:6" x14ac:dyDescent="0.3">
      <c r="A41">
        <v>1919</v>
      </c>
      <c r="B41" s="1">
        <v>3.03</v>
      </c>
      <c r="C41">
        <v>-110</v>
      </c>
      <c r="D41">
        <f t="shared" si="0"/>
        <v>47.099999999999994</v>
      </c>
      <c r="E41" s="1">
        <v>-0.27</v>
      </c>
      <c r="F41">
        <f t="shared" si="1"/>
        <v>-0.48600000000000004</v>
      </c>
    </row>
    <row r="42" spans="1:6" x14ac:dyDescent="0.3">
      <c r="A42">
        <v>1920</v>
      </c>
      <c r="B42" s="1">
        <v>3.52</v>
      </c>
      <c r="C42">
        <v>-108.7</v>
      </c>
      <c r="D42">
        <f t="shared" si="0"/>
        <v>48.399999999999991</v>
      </c>
      <c r="E42" s="1">
        <v>-0.27</v>
      </c>
      <c r="F42">
        <f t="shared" si="1"/>
        <v>-0.48600000000000004</v>
      </c>
    </row>
    <row r="43" spans="1:6" x14ac:dyDescent="0.3">
      <c r="A43">
        <v>1921</v>
      </c>
      <c r="B43" s="1">
        <v>3.09</v>
      </c>
      <c r="C43">
        <v>-106.6</v>
      </c>
      <c r="D43">
        <f t="shared" si="0"/>
        <v>50.5</v>
      </c>
      <c r="E43" s="1">
        <v>-0.18</v>
      </c>
      <c r="F43">
        <f t="shared" si="1"/>
        <v>-0.32399999999999995</v>
      </c>
    </row>
    <row r="44" spans="1:6" x14ac:dyDescent="0.3">
      <c r="A44">
        <v>1922</v>
      </c>
      <c r="B44" s="1">
        <v>3.24</v>
      </c>
      <c r="C44">
        <v>-107.5</v>
      </c>
      <c r="D44">
        <f t="shared" si="0"/>
        <v>49.599999999999994</v>
      </c>
      <c r="E44" s="1">
        <v>-0.28000000000000003</v>
      </c>
      <c r="F44">
        <f t="shared" si="1"/>
        <v>-0.50400000000000011</v>
      </c>
    </row>
    <row r="45" spans="1:6" x14ac:dyDescent="0.3">
      <c r="A45">
        <v>1923</v>
      </c>
      <c r="B45" s="1">
        <v>3.68</v>
      </c>
      <c r="C45">
        <v>-106.3</v>
      </c>
      <c r="D45">
        <f t="shared" si="0"/>
        <v>50.8</v>
      </c>
      <c r="E45" s="1">
        <v>-0.26</v>
      </c>
      <c r="F45">
        <f t="shared" si="1"/>
        <v>-0.46799999999999997</v>
      </c>
    </row>
    <row r="46" spans="1:6" x14ac:dyDescent="0.3">
      <c r="A46">
        <v>1924</v>
      </c>
      <c r="B46" s="1">
        <v>3.69</v>
      </c>
      <c r="C46">
        <v>-113.6</v>
      </c>
      <c r="D46">
        <f t="shared" si="0"/>
        <v>43.5</v>
      </c>
      <c r="E46" s="1">
        <v>-0.27</v>
      </c>
      <c r="F46">
        <f t="shared" si="1"/>
        <v>-0.48600000000000004</v>
      </c>
    </row>
    <row r="47" spans="1:6" x14ac:dyDescent="0.3">
      <c r="A47">
        <v>1925</v>
      </c>
      <c r="B47" s="1">
        <v>3.72</v>
      </c>
      <c r="C47">
        <v>-111.6</v>
      </c>
      <c r="D47">
        <f t="shared" si="0"/>
        <v>45.5</v>
      </c>
      <c r="E47" s="1">
        <v>-0.22</v>
      </c>
      <c r="F47">
        <f t="shared" si="1"/>
        <v>-0.39600000000000002</v>
      </c>
    </row>
    <row r="48" spans="1:6" x14ac:dyDescent="0.3">
      <c r="A48">
        <v>1926</v>
      </c>
      <c r="B48" s="1">
        <v>3.65</v>
      </c>
      <c r="C48">
        <v>-105.1</v>
      </c>
      <c r="D48">
        <f t="shared" si="0"/>
        <v>52</v>
      </c>
      <c r="E48" s="1">
        <v>-0.1</v>
      </c>
      <c r="F48">
        <f t="shared" si="1"/>
        <v>-0.18</v>
      </c>
    </row>
    <row r="49" spans="1:6" x14ac:dyDescent="0.3">
      <c r="A49">
        <v>1927</v>
      </c>
      <c r="B49" s="1">
        <v>3.99</v>
      </c>
      <c r="C49">
        <v>-106.2</v>
      </c>
      <c r="D49">
        <f t="shared" si="0"/>
        <v>50.899999999999991</v>
      </c>
      <c r="E49" s="1">
        <v>-0.21</v>
      </c>
      <c r="F49">
        <f t="shared" si="1"/>
        <v>-0.378</v>
      </c>
    </row>
    <row r="50" spans="1:6" x14ac:dyDescent="0.3">
      <c r="A50">
        <v>1928</v>
      </c>
      <c r="B50" s="1">
        <v>3.97</v>
      </c>
      <c r="C50">
        <v>-110.1</v>
      </c>
      <c r="D50">
        <f t="shared" si="0"/>
        <v>47</v>
      </c>
      <c r="E50" s="1">
        <v>-0.19</v>
      </c>
      <c r="F50">
        <f t="shared" si="1"/>
        <v>-0.34199999999999997</v>
      </c>
    </row>
    <row r="51" spans="1:6" x14ac:dyDescent="0.3">
      <c r="A51">
        <v>1929</v>
      </c>
      <c r="B51" s="1">
        <v>4.26</v>
      </c>
      <c r="C51">
        <v>-108.7</v>
      </c>
      <c r="D51">
        <f t="shared" si="0"/>
        <v>48.399999999999991</v>
      </c>
      <c r="E51" s="1">
        <v>-0.36</v>
      </c>
      <c r="F51">
        <f t="shared" si="1"/>
        <v>-0.64799999999999991</v>
      </c>
    </row>
    <row r="52" spans="1:6" x14ac:dyDescent="0.3">
      <c r="A52">
        <v>1930</v>
      </c>
      <c r="B52" s="1">
        <v>3.93</v>
      </c>
      <c r="C52">
        <v>-104.7</v>
      </c>
      <c r="D52">
        <f t="shared" si="0"/>
        <v>52.399999999999991</v>
      </c>
      <c r="E52" s="1">
        <v>-0.16</v>
      </c>
      <c r="F52">
        <f t="shared" si="1"/>
        <v>-0.28799999999999998</v>
      </c>
    </row>
    <row r="53" spans="1:6" x14ac:dyDescent="0.3">
      <c r="A53">
        <v>1931</v>
      </c>
      <c r="B53" s="1">
        <v>3.5</v>
      </c>
      <c r="C53">
        <v>-105.1</v>
      </c>
      <c r="D53">
        <f t="shared" si="0"/>
        <v>52</v>
      </c>
      <c r="E53" s="1">
        <v>-0.09</v>
      </c>
      <c r="F53">
        <f t="shared" si="1"/>
        <v>-0.16199999999999998</v>
      </c>
    </row>
    <row r="54" spans="1:6" x14ac:dyDescent="0.3">
      <c r="A54">
        <v>1932</v>
      </c>
      <c r="B54" s="1">
        <v>3.16</v>
      </c>
      <c r="C54">
        <v>-99.4</v>
      </c>
      <c r="D54">
        <f t="shared" si="0"/>
        <v>57.699999999999989</v>
      </c>
      <c r="E54" s="1">
        <v>-0.16</v>
      </c>
      <c r="F54">
        <f t="shared" si="1"/>
        <v>-0.28799999999999998</v>
      </c>
    </row>
    <row r="55" spans="1:6" x14ac:dyDescent="0.3">
      <c r="A55">
        <v>1933</v>
      </c>
      <c r="B55" s="1">
        <v>3.32</v>
      </c>
      <c r="C55">
        <v>-95.1</v>
      </c>
      <c r="D55">
        <f t="shared" si="0"/>
        <v>62</v>
      </c>
      <c r="E55" s="1">
        <v>-0.28999999999999998</v>
      </c>
      <c r="F55">
        <f t="shared" si="1"/>
        <v>-0.52200000000000002</v>
      </c>
    </row>
    <row r="56" spans="1:6" x14ac:dyDescent="0.3">
      <c r="A56">
        <v>1934</v>
      </c>
      <c r="B56" s="1">
        <v>3.61</v>
      </c>
      <c r="C56">
        <v>-100.5</v>
      </c>
      <c r="D56">
        <f t="shared" si="0"/>
        <v>56.599999999999994</v>
      </c>
      <c r="E56" s="1">
        <v>-0.13</v>
      </c>
      <c r="F56">
        <f t="shared" si="1"/>
        <v>-0.23399999999999999</v>
      </c>
    </row>
    <row r="57" spans="1:6" x14ac:dyDescent="0.3">
      <c r="A57">
        <v>1935</v>
      </c>
      <c r="B57" s="1">
        <v>3.79</v>
      </c>
      <c r="C57">
        <v>-94.9</v>
      </c>
      <c r="D57">
        <f t="shared" si="0"/>
        <v>62.199999999999989</v>
      </c>
      <c r="E57" s="1">
        <v>-0.2</v>
      </c>
      <c r="F57">
        <f t="shared" si="1"/>
        <v>-0.36</v>
      </c>
    </row>
    <row r="58" spans="1:6" x14ac:dyDescent="0.3">
      <c r="A58">
        <v>1936</v>
      </c>
      <c r="B58" s="1">
        <v>4.16</v>
      </c>
      <c r="C58">
        <v>-98.8</v>
      </c>
      <c r="D58">
        <f t="shared" si="0"/>
        <v>58.3</v>
      </c>
      <c r="E58" s="1">
        <v>-0.15</v>
      </c>
      <c r="F58">
        <f t="shared" si="1"/>
        <v>-0.26999999999999996</v>
      </c>
    </row>
    <row r="59" spans="1:6" x14ac:dyDescent="0.3">
      <c r="A59">
        <v>1937</v>
      </c>
      <c r="B59" s="1">
        <v>4.45</v>
      </c>
      <c r="C59">
        <v>-93.1</v>
      </c>
      <c r="D59">
        <f t="shared" si="0"/>
        <v>64</v>
      </c>
      <c r="E59" s="1">
        <v>-0.03</v>
      </c>
      <c r="F59">
        <f t="shared" si="1"/>
        <v>-5.4000000000000006E-2</v>
      </c>
    </row>
    <row r="60" spans="1:6" x14ac:dyDescent="0.3">
      <c r="A60">
        <v>1938</v>
      </c>
      <c r="B60" s="1">
        <v>4.1900000000000004</v>
      </c>
      <c r="C60">
        <v>-90.5</v>
      </c>
      <c r="D60">
        <f t="shared" si="0"/>
        <v>66.599999999999994</v>
      </c>
      <c r="E60" s="1">
        <v>0</v>
      </c>
      <c r="F60">
        <f t="shared" si="1"/>
        <v>0</v>
      </c>
    </row>
    <row r="61" spans="1:6" x14ac:dyDescent="0.3">
      <c r="A61">
        <v>1939</v>
      </c>
      <c r="B61" s="1">
        <v>4.43</v>
      </c>
      <c r="C61">
        <v>-85.3</v>
      </c>
      <c r="D61">
        <f t="shared" si="0"/>
        <v>71.8</v>
      </c>
      <c r="E61" s="1">
        <v>-0.02</v>
      </c>
      <c r="F61">
        <f t="shared" si="1"/>
        <v>-3.5999999999999997E-2</v>
      </c>
    </row>
    <row r="62" spans="1:6" x14ac:dyDescent="0.3">
      <c r="A62">
        <v>1940</v>
      </c>
      <c r="B62" s="1">
        <v>4.84</v>
      </c>
      <c r="C62">
        <v>-90.6</v>
      </c>
      <c r="D62">
        <f t="shared" si="0"/>
        <v>66.5</v>
      </c>
      <c r="E62" s="1">
        <v>0.13</v>
      </c>
      <c r="F62">
        <f t="shared" si="1"/>
        <v>0.23399999999999999</v>
      </c>
    </row>
    <row r="63" spans="1:6" x14ac:dyDescent="0.3">
      <c r="A63">
        <v>1941</v>
      </c>
      <c r="B63" s="1">
        <v>4.95</v>
      </c>
      <c r="C63">
        <v>-78.400000000000006</v>
      </c>
      <c r="D63">
        <f t="shared" si="0"/>
        <v>78.699999999999989</v>
      </c>
      <c r="E63" s="1">
        <v>0.19</v>
      </c>
      <c r="F63">
        <f t="shared" si="1"/>
        <v>0.34199999999999997</v>
      </c>
    </row>
    <row r="64" spans="1:6" x14ac:dyDescent="0.3">
      <c r="A64">
        <v>1942</v>
      </c>
      <c r="B64" s="1">
        <v>4.93</v>
      </c>
      <c r="C64">
        <v>-78.400000000000006</v>
      </c>
      <c r="D64">
        <f t="shared" si="0"/>
        <v>78.699999999999989</v>
      </c>
      <c r="E64" s="1">
        <v>7.0000000000000007E-2</v>
      </c>
      <c r="F64">
        <f t="shared" si="1"/>
        <v>0.12600000000000003</v>
      </c>
    </row>
    <row r="65" spans="1:6" x14ac:dyDescent="0.3">
      <c r="A65">
        <v>1943</v>
      </c>
      <c r="B65" s="1">
        <v>5.01</v>
      </c>
      <c r="C65">
        <v>-78.400000000000006</v>
      </c>
      <c r="D65">
        <f t="shared" si="0"/>
        <v>78.699999999999989</v>
      </c>
      <c r="E65" s="1">
        <v>0.09</v>
      </c>
      <c r="F65">
        <f t="shared" si="1"/>
        <v>0.16199999999999998</v>
      </c>
    </row>
    <row r="66" spans="1:6" x14ac:dyDescent="0.3">
      <c r="A66">
        <v>1944</v>
      </c>
      <c r="B66" s="1">
        <v>5.0999999999999996</v>
      </c>
      <c r="C66">
        <v>-84.8</v>
      </c>
      <c r="D66">
        <f t="shared" si="0"/>
        <v>72.3</v>
      </c>
      <c r="E66" s="1">
        <v>0.2</v>
      </c>
      <c r="F66">
        <f t="shared" si="1"/>
        <v>0.36</v>
      </c>
    </row>
    <row r="67" spans="1:6" x14ac:dyDescent="0.3">
      <c r="A67">
        <v>1945</v>
      </c>
      <c r="B67" s="1">
        <v>4.24</v>
      </c>
      <c r="C67">
        <v>-82</v>
      </c>
      <c r="D67">
        <f t="shared" ref="D67:D130" si="2">C67-$C$2</f>
        <v>75.099999999999994</v>
      </c>
      <c r="E67" s="1">
        <v>0.09</v>
      </c>
      <c r="F67">
        <f t="shared" ref="F67:F130" si="3">E67*9/5</f>
        <v>0.16199999999999998</v>
      </c>
    </row>
    <row r="68" spans="1:6" x14ac:dyDescent="0.3">
      <c r="A68">
        <v>1946</v>
      </c>
      <c r="B68" s="1">
        <v>4.62</v>
      </c>
      <c r="C68">
        <v>-74.5</v>
      </c>
      <c r="D68">
        <f t="shared" si="2"/>
        <v>82.6</v>
      </c>
      <c r="E68" s="1">
        <v>-7.0000000000000007E-2</v>
      </c>
      <c r="F68">
        <f t="shared" si="3"/>
        <v>-0.12600000000000003</v>
      </c>
    </row>
    <row r="69" spans="1:6" x14ac:dyDescent="0.3">
      <c r="A69">
        <v>1947</v>
      </c>
      <c r="B69" s="1">
        <v>5.12</v>
      </c>
      <c r="C69">
        <v>-71.400000000000006</v>
      </c>
      <c r="D69">
        <f t="shared" si="2"/>
        <v>85.699999999999989</v>
      </c>
      <c r="E69" s="1">
        <v>-0.03</v>
      </c>
      <c r="F69">
        <f t="shared" si="3"/>
        <v>-5.4000000000000006E-2</v>
      </c>
    </row>
    <row r="70" spans="1:6" x14ac:dyDescent="0.3">
      <c r="A70">
        <v>1948</v>
      </c>
      <c r="B70" s="1">
        <v>5.38</v>
      </c>
      <c r="C70">
        <v>-66.599999999999994</v>
      </c>
      <c r="D70">
        <f t="shared" si="2"/>
        <v>90.5</v>
      </c>
      <c r="E70" s="1">
        <v>-0.11</v>
      </c>
      <c r="F70">
        <f t="shared" si="3"/>
        <v>-0.19800000000000001</v>
      </c>
    </row>
    <row r="71" spans="1:6" x14ac:dyDescent="0.3">
      <c r="A71">
        <v>1949</v>
      </c>
      <c r="B71" s="1">
        <v>5.23</v>
      </c>
      <c r="C71">
        <v>-67.900000000000006</v>
      </c>
      <c r="D71">
        <f t="shared" si="2"/>
        <v>89.199999999999989</v>
      </c>
      <c r="E71" s="1">
        <v>-0.11</v>
      </c>
      <c r="F71">
        <f t="shared" si="3"/>
        <v>-0.19800000000000001</v>
      </c>
    </row>
    <row r="72" spans="1:6" x14ac:dyDescent="0.3">
      <c r="A72">
        <v>1950</v>
      </c>
      <c r="B72" s="1">
        <v>5.89</v>
      </c>
      <c r="C72">
        <v>-65.7</v>
      </c>
      <c r="D72">
        <f t="shared" si="2"/>
        <v>91.399999999999991</v>
      </c>
      <c r="E72" s="1">
        <v>-0.17</v>
      </c>
      <c r="F72">
        <f t="shared" si="3"/>
        <v>-0.30599999999999999</v>
      </c>
    </row>
    <row r="73" spans="1:6" x14ac:dyDescent="0.3">
      <c r="A73">
        <v>1951</v>
      </c>
      <c r="B73" s="1">
        <v>6.36</v>
      </c>
      <c r="C73">
        <v>-56.2</v>
      </c>
      <c r="D73">
        <f t="shared" si="2"/>
        <v>100.89999999999999</v>
      </c>
      <c r="E73" s="1">
        <v>-7.0000000000000007E-2</v>
      </c>
      <c r="F73">
        <f t="shared" si="3"/>
        <v>-0.12600000000000003</v>
      </c>
    </row>
    <row r="74" spans="1:6" x14ac:dyDescent="0.3">
      <c r="A74">
        <v>1952</v>
      </c>
      <c r="B74" s="1">
        <v>6.44</v>
      </c>
      <c r="C74">
        <v>-58.8</v>
      </c>
      <c r="D74">
        <f t="shared" si="2"/>
        <v>98.3</v>
      </c>
      <c r="E74" s="1">
        <v>0.01</v>
      </c>
      <c r="F74">
        <f t="shared" si="3"/>
        <v>1.7999999999999999E-2</v>
      </c>
    </row>
    <row r="75" spans="1:6" x14ac:dyDescent="0.3">
      <c r="A75">
        <v>1953</v>
      </c>
      <c r="B75" s="1">
        <v>6.62</v>
      </c>
      <c r="C75">
        <v>-54.4</v>
      </c>
      <c r="D75">
        <f t="shared" si="2"/>
        <v>102.69999999999999</v>
      </c>
      <c r="E75" s="1">
        <v>0.08</v>
      </c>
      <c r="F75">
        <f t="shared" si="3"/>
        <v>0.14399999999999999</v>
      </c>
    </row>
    <row r="76" spans="1:6" x14ac:dyDescent="0.3">
      <c r="A76">
        <v>1954</v>
      </c>
      <c r="B76" s="1">
        <v>6.76</v>
      </c>
      <c r="C76">
        <v>-57.3</v>
      </c>
      <c r="D76">
        <f t="shared" si="2"/>
        <v>99.8</v>
      </c>
      <c r="E76" s="1">
        <v>-0.13</v>
      </c>
      <c r="F76">
        <f t="shared" si="3"/>
        <v>-0.23399999999999999</v>
      </c>
    </row>
    <row r="77" spans="1:6" x14ac:dyDescent="0.3">
      <c r="A77">
        <v>1955</v>
      </c>
      <c r="B77" s="1">
        <v>7.41</v>
      </c>
      <c r="C77">
        <v>-56.4</v>
      </c>
      <c r="D77">
        <f t="shared" si="2"/>
        <v>100.69999999999999</v>
      </c>
      <c r="E77" s="1">
        <v>-0.14000000000000001</v>
      </c>
      <c r="F77">
        <f t="shared" si="3"/>
        <v>-0.25200000000000006</v>
      </c>
    </row>
    <row r="78" spans="1:6" x14ac:dyDescent="0.3">
      <c r="A78">
        <v>1956</v>
      </c>
      <c r="B78" s="1">
        <v>7.89</v>
      </c>
      <c r="C78">
        <v>-61.5</v>
      </c>
      <c r="D78">
        <f t="shared" si="2"/>
        <v>95.6</v>
      </c>
      <c r="E78" s="1">
        <v>-0.19</v>
      </c>
      <c r="F78">
        <f t="shared" si="3"/>
        <v>-0.34199999999999997</v>
      </c>
    </row>
    <row r="79" spans="1:6" x14ac:dyDescent="0.3">
      <c r="A79">
        <v>1957</v>
      </c>
      <c r="B79" s="1">
        <v>8.15</v>
      </c>
      <c r="C79">
        <v>-48.1</v>
      </c>
      <c r="D79">
        <f t="shared" si="2"/>
        <v>109</v>
      </c>
      <c r="E79" s="1">
        <v>0.05</v>
      </c>
      <c r="F79">
        <f t="shared" si="3"/>
        <v>0.09</v>
      </c>
    </row>
    <row r="80" spans="1:6" x14ac:dyDescent="0.3">
      <c r="A80">
        <v>1958</v>
      </c>
      <c r="B80" s="1">
        <v>8.3800000000000008</v>
      </c>
      <c r="C80">
        <v>-46.7</v>
      </c>
      <c r="D80">
        <f t="shared" si="2"/>
        <v>110.39999999999999</v>
      </c>
      <c r="E80" s="1">
        <v>0.06</v>
      </c>
      <c r="F80">
        <f t="shared" si="3"/>
        <v>0.10800000000000001</v>
      </c>
    </row>
    <row r="81" spans="1:6" x14ac:dyDescent="0.3">
      <c r="A81">
        <v>1959</v>
      </c>
      <c r="B81" s="1">
        <v>8.85</v>
      </c>
      <c r="C81">
        <v>-46.4</v>
      </c>
      <c r="D81">
        <f t="shared" si="2"/>
        <v>110.69999999999999</v>
      </c>
      <c r="E81" s="1">
        <v>0.03</v>
      </c>
      <c r="F81">
        <f t="shared" si="3"/>
        <v>5.4000000000000006E-2</v>
      </c>
    </row>
    <row r="82" spans="1:6" x14ac:dyDescent="0.3">
      <c r="A82">
        <v>1960</v>
      </c>
      <c r="B82" s="1">
        <v>9.34</v>
      </c>
      <c r="C82">
        <v>-42.7</v>
      </c>
      <c r="D82">
        <f t="shared" si="2"/>
        <v>114.39999999999999</v>
      </c>
      <c r="E82" s="1">
        <v>-0.03</v>
      </c>
      <c r="F82">
        <f t="shared" si="3"/>
        <v>-5.4000000000000006E-2</v>
      </c>
    </row>
    <row r="83" spans="1:6" x14ac:dyDescent="0.3">
      <c r="A83">
        <v>1961</v>
      </c>
      <c r="B83" s="1">
        <v>9.35</v>
      </c>
      <c r="C83">
        <v>-36.5</v>
      </c>
      <c r="D83">
        <f t="shared" si="2"/>
        <v>120.6</v>
      </c>
      <c r="E83" s="1">
        <v>0.06</v>
      </c>
      <c r="F83">
        <f t="shared" si="3"/>
        <v>0.10800000000000001</v>
      </c>
    </row>
    <row r="84" spans="1:6" x14ac:dyDescent="0.3">
      <c r="A84">
        <v>1962</v>
      </c>
      <c r="B84" s="1">
        <v>9.69</v>
      </c>
      <c r="C84">
        <v>-41.7</v>
      </c>
      <c r="D84">
        <f t="shared" si="2"/>
        <v>115.39999999999999</v>
      </c>
      <c r="E84" s="1">
        <v>0.03</v>
      </c>
      <c r="F84">
        <f t="shared" si="3"/>
        <v>5.4000000000000006E-2</v>
      </c>
    </row>
    <row r="85" spans="1:6" x14ac:dyDescent="0.3">
      <c r="A85">
        <v>1963</v>
      </c>
      <c r="B85" s="1">
        <v>10.24</v>
      </c>
      <c r="C85">
        <v>-43.3</v>
      </c>
      <c r="D85">
        <f t="shared" si="2"/>
        <v>113.8</v>
      </c>
      <c r="E85" s="1">
        <v>0.05</v>
      </c>
      <c r="F85">
        <f t="shared" si="3"/>
        <v>0.09</v>
      </c>
    </row>
    <row r="86" spans="1:6" x14ac:dyDescent="0.3">
      <c r="A86">
        <v>1964</v>
      </c>
      <c r="B86" s="1">
        <v>10.77</v>
      </c>
      <c r="C86">
        <v>-51.2</v>
      </c>
      <c r="D86">
        <f t="shared" si="2"/>
        <v>105.89999999999999</v>
      </c>
      <c r="E86" s="1">
        <v>-0.2</v>
      </c>
      <c r="F86">
        <f t="shared" si="3"/>
        <v>-0.36</v>
      </c>
    </row>
    <row r="87" spans="1:6" x14ac:dyDescent="0.3">
      <c r="A87">
        <v>1965</v>
      </c>
      <c r="B87" s="1">
        <v>11.27</v>
      </c>
      <c r="C87">
        <v>-40</v>
      </c>
      <c r="D87">
        <f t="shared" si="2"/>
        <v>117.1</v>
      </c>
      <c r="E87" s="1">
        <v>-0.11</v>
      </c>
      <c r="F87">
        <f t="shared" si="3"/>
        <v>-0.19800000000000001</v>
      </c>
    </row>
    <row r="88" spans="1:6" x14ac:dyDescent="0.3">
      <c r="A88">
        <v>1966</v>
      </c>
      <c r="B88" s="1">
        <v>11.79</v>
      </c>
      <c r="C88">
        <v>-45.4</v>
      </c>
      <c r="D88">
        <f t="shared" si="2"/>
        <v>111.69999999999999</v>
      </c>
      <c r="E88" s="1">
        <v>-0.06</v>
      </c>
      <c r="F88">
        <f t="shared" si="3"/>
        <v>-0.10800000000000001</v>
      </c>
    </row>
    <row r="89" spans="1:6" x14ac:dyDescent="0.3">
      <c r="A89">
        <v>1967</v>
      </c>
      <c r="B89" s="1">
        <v>12.17</v>
      </c>
      <c r="C89">
        <v>-44</v>
      </c>
      <c r="D89">
        <f t="shared" si="2"/>
        <v>113.1</v>
      </c>
      <c r="E89" s="1">
        <v>-0.02</v>
      </c>
      <c r="F89">
        <f t="shared" si="3"/>
        <v>-3.5999999999999997E-2</v>
      </c>
    </row>
    <row r="90" spans="1:6" x14ac:dyDescent="0.3">
      <c r="A90">
        <v>1968</v>
      </c>
      <c r="B90" s="1">
        <v>12.83</v>
      </c>
      <c r="C90">
        <v>-43.2</v>
      </c>
      <c r="D90">
        <f t="shared" si="2"/>
        <v>113.89999999999999</v>
      </c>
      <c r="E90" s="1">
        <v>-0.08</v>
      </c>
      <c r="F90">
        <f t="shared" si="3"/>
        <v>-0.14399999999999999</v>
      </c>
    </row>
    <row r="91" spans="1:6" x14ac:dyDescent="0.3">
      <c r="A91">
        <v>1969</v>
      </c>
      <c r="B91" s="1">
        <v>13.69</v>
      </c>
      <c r="C91">
        <v>-36.4</v>
      </c>
      <c r="D91">
        <f t="shared" si="2"/>
        <v>120.69999999999999</v>
      </c>
      <c r="E91" s="1">
        <v>0.05</v>
      </c>
      <c r="F91">
        <f t="shared" si="3"/>
        <v>0.09</v>
      </c>
    </row>
    <row r="92" spans="1:6" x14ac:dyDescent="0.3">
      <c r="A92">
        <v>1970</v>
      </c>
      <c r="B92" s="1">
        <v>14.83</v>
      </c>
      <c r="C92">
        <v>-38.299999999999997</v>
      </c>
      <c r="D92">
        <f t="shared" si="2"/>
        <v>118.8</v>
      </c>
      <c r="E92" s="1">
        <v>0.03</v>
      </c>
      <c r="F92">
        <f t="shared" si="3"/>
        <v>5.4000000000000006E-2</v>
      </c>
    </row>
    <row r="93" spans="1:6" x14ac:dyDescent="0.3">
      <c r="A93">
        <v>1971</v>
      </c>
      <c r="B93" s="1">
        <v>15.43</v>
      </c>
      <c r="C93">
        <v>-33.1</v>
      </c>
      <c r="D93">
        <f t="shared" si="2"/>
        <v>124</v>
      </c>
      <c r="E93" s="1">
        <v>-0.08</v>
      </c>
      <c r="F93">
        <f t="shared" si="3"/>
        <v>-0.14399999999999999</v>
      </c>
    </row>
    <row r="94" spans="1:6" x14ac:dyDescent="0.3">
      <c r="A94">
        <v>1972</v>
      </c>
      <c r="B94" s="1">
        <v>16.14</v>
      </c>
      <c r="C94">
        <v>-24</v>
      </c>
      <c r="D94">
        <f t="shared" si="2"/>
        <v>133.1</v>
      </c>
      <c r="E94" s="1">
        <v>0.01</v>
      </c>
      <c r="F94">
        <f t="shared" si="3"/>
        <v>1.7999999999999999E-2</v>
      </c>
    </row>
    <row r="95" spans="1:6" x14ac:dyDescent="0.3">
      <c r="A95">
        <v>1973</v>
      </c>
      <c r="B95" s="1">
        <v>17</v>
      </c>
      <c r="C95">
        <v>-30</v>
      </c>
      <c r="D95">
        <f t="shared" si="2"/>
        <v>127.1</v>
      </c>
      <c r="E95" s="1">
        <v>0.16</v>
      </c>
      <c r="F95">
        <f t="shared" si="3"/>
        <v>0.28799999999999998</v>
      </c>
    </row>
    <row r="96" spans="1:6" x14ac:dyDescent="0.3">
      <c r="A96">
        <v>1974</v>
      </c>
      <c r="B96" s="1">
        <v>16.93</v>
      </c>
      <c r="C96">
        <v>-18.100000000000001</v>
      </c>
      <c r="D96">
        <f t="shared" si="2"/>
        <v>139</v>
      </c>
      <c r="E96" s="1">
        <v>-7.0000000000000007E-2</v>
      </c>
      <c r="F96">
        <f t="shared" si="3"/>
        <v>-0.12600000000000003</v>
      </c>
    </row>
    <row r="97" spans="1:6" x14ac:dyDescent="0.3">
      <c r="A97">
        <v>1975</v>
      </c>
      <c r="B97" s="1">
        <v>16.899999999999999</v>
      </c>
      <c r="C97">
        <v>-19.7</v>
      </c>
      <c r="D97">
        <f t="shared" si="2"/>
        <v>137.4</v>
      </c>
      <c r="E97" s="1">
        <v>-0.01</v>
      </c>
      <c r="F97">
        <f t="shared" si="3"/>
        <v>-1.7999999999999999E-2</v>
      </c>
    </row>
    <row r="98" spans="1:6" x14ac:dyDescent="0.3">
      <c r="A98">
        <v>1976</v>
      </c>
      <c r="B98" s="1">
        <v>17.8</v>
      </c>
      <c r="C98">
        <v>-20.7</v>
      </c>
      <c r="D98">
        <f t="shared" si="2"/>
        <v>136.4</v>
      </c>
      <c r="E98" s="1">
        <v>-0.1</v>
      </c>
      <c r="F98">
        <f t="shared" si="3"/>
        <v>-0.18</v>
      </c>
    </row>
    <row r="99" spans="1:6" x14ac:dyDescent="0.3">
      <c r="A99">
        <v>1977</v>
      </c>
      <c r="B99" s="1">
        <v>18.29</v>
      </c>
      <c r="C99">
        <v>-22.4</v>
      </c>
      <c r="D99">
        <f t="shared" si="2"/>
        <v>134.69999999999999</v>
      </c>
      <c r="E99" s="1">
        <v>0.18</v>
      </c>
      <c r="F99">
        <f t="shared" si="3"/>
        <v>0.32399999999999995</v>
      </c>
    </row>
    <row r="100" spans="1:6" x14ac:dyDescent="0.3">
      <c r="A100">
        <v>1978</v>
      </c>
      <c r="B100" s="1">
        <v>18.96</v>
      </c>
      <c r="C100">
        <v>-16</v>
      </c>
      <c r="D100">
        <f t="shared" si="2"/>
        <v>141.1</v>
      </c>
      <c r="E100" s="1">
        <v>7.0000000000000007E-2</v>
      </c>
      <c r="F100">
        <f t="shared" si="3"/>
        <v>0.12600000000000003</v>
      </c>
    </row>
    <row r="101" spans="1:6" x14ac:dyDescent="0.3">
      <c r="A101">
        <v>1979</v>
      </c>
      <c r="B101" s="1">
        <v>19.46</v>
      </c>
      <c r="C101">
        <v>-20.9</v>
      </c>
      <c r="D101">
        <f t="shared" si="2"/>
        <v>136.19999999999999</v>
      </c>
      <c r="E101" s="1">
        <v>0.16</v>
      </c>
      <c r="F101">
        <f t="shared" si="3"/>
        <v>0.28799999999999998</v>
      </c>
    </row>
    <row r="102" spans="1:6" x14ac:dyDescent="0.3">
      <c r="A102">
        <v>1980</v>
      </c>
      <c r="B102" s="1">
        <v>19.37</v>
      </c>
      <c r="C102">
        <v>-14.9</v>
      </c>
      <c r="D102">
        <f t="shared" si="2"/>
        <v>142.19999999999999</v>
      </c>
      <c r="E102" s="1">
        <v>0.26</v>
      </c>
      <c r="F102">
        <f t="shared" si="3"/>
        <v>0.46799999999999997</v>
      </c>
    </row>
    <row r="103" spans="1:6" x14ac:dyDescent="0.3">
      <c r="A103">
        <v>1981</v>
      </c>
      <c r="B103" s="1">
        <v>18.84</v>
      </c>
      <c r="C103">
        <v>-2.5</v>
      </c>
      <c r="D103">
        <f t="shared" si="2"/>
        <v>154.6</v>
      </c>
      <c r="E103" s="1">
        <v>0.32</v>
      </c>
      <c r="F103">
        <f t="shared" si="3"/>
        <v>0.57599999999999996</v>
      </c>
    </row>
    <row r="104" spans="1:6" x14ac:dyDescent="0.3">
      <c r="A104">
        <v>1982</v>
      </c>
      <c r="B104" s="1">
        <v>18.7</v>
      </c>
      <c r="C104">
        <v>-8.3000000000000007</v>
      </c>
      <c r="D104">
        <f t="shared" si="2"/>
        <v>148.79999999999998</v>
      </c>
      <c r="E104" s="1">
        <v>0.14000000000000001</v>
      </c>
      <c r="F104">
        <f t="shared" si="3"/>
        <v>0.25200000000000006</v>
      </c>
    </row>
    <row r="105" spans="1:6" x14ac:dyDescent="0.3">
      <c r="A105">
        <v>1983</v>
      </c>
      <c r="B105" s="1">
        <v>18.88</v>
      </c>
      <c r="C105">
        <v>0.1</v>
      </c>
      <c r="D105">
        <f t="shared" si="2"/>
        <v>157.19999999999999</v>
      </c>
      <c r="E105" s="1">
        <v>0.31</v>
      </c>
      <c r="F105">
        <f t="shared" si="3"/>
        <v>0.55800000000000005</v>
      </c>
    </row>
    <row r="106" spans="1:6" x14ac:dyDescent="0.3">
      <c r="A106">
        <v>1984</v>
      </c>
      <c r="B106" s="1">
        <v>19.43</v>
      </c>
      <c r="C106">
        <v>-0.8</v>
      </c>
      <c r="D106">
        <f t="shared" si="2"/>
        <v>156.29999999999998</v>
      </c>
      <c r="E106" s="1">
        <v>0.16</v>
      </c>
      <c r="F106">
        <f t="shared" si="3"/>
        <v>0.28799999999999998</v>
      </c>
    </row>
    <row r="107" spans="1:6" x14ac:dyDescent="0.3">
      <c r="A107">
        <v>1985</v>
      </c>
      <c r="B107" s="1">
        <v>20.12</v>
      </c>
      <c r="C107">
        <v>-11.1</v>
      </c>
      <c r="D107">
        <f t="shared" si="2"/>
        <v>146</v>
      </c>
      <c r="E107" s="1">
        <v>0.12</v>
      </c>
      <c r="F107">
        <f t="shared" si="3"/>
        <v>0.21600000000000003</v>
      </c>
    </row>
    <row r="108" spans="1:6" x14ac:dyDescent="0.3">
      <c r="A108">
        <v>1986</v>
      </c>
      <c r="B108" s="1">
        <v>20.399999999999999</v>
      </c>
      <c r="C108">
        <v>-10.5</v>
      </c>
      <c r="D108">
        <f t="shared" si="2"/>
        <v>146.6</v>
      </c>
      <c r="E108" s="1">
        <v>0.18</v>
      </c>
      <c r="F108">
        <f t="shared" si="3"/>
        <v>0.32399999999999995</v>
      </c>
    </row>
    <row r="109" spans="1:6" x14ac:dyDescent="0.3">
      <c r="A109">
        <v>1987</v>
      </c>
      <c r="B109" s="1">
        <v>21.06</v>
      </c>
      <c r="C109">
        <v>-9.9</v>
      </c>
      <c r="D109">
        <f t="shared" si="2"/>
        <v>147.19999999999999</v>
      </c>
      <c r="E109" s="1">
        <v>0.32</v>
      </c>
      <c r="F109">
        <f t="shared" si="3"/>
        <v>0.57599999999999996</v>
      </c>
    </row>
    <row r="110" spans="1:6" x14ac:dyDescent="0.3">
      <c r="A110">
        <v>1988</v>
      </c>
      <c r="B110" s="1">
        <v>21.87</v>
      </c>
      <c r="C110">
        <v>-5.2</v>
      </c>
      <c r="D110">
        <f t="shared" si="2"/>
        <v>151.9</v>
      </c>
      <c r="E110" s="1">
        <v>0.39</v>
      </c>
      <c r="F110">
        <f t="shared" si="3"/>
        <v>0.70200000000000007</v>
      </c>
    </row>
    <row r="111" spans="1:6" x14ac:dyDescent="0.3">
      <c r="A111">
        <v>1989</v>
      </c>
      <c r="B111" s="1">
        <v>22.19</v>
      </c>
      <c r="C111">
        <v>-0.7</v>
      </c>
      <c r="D111">
        <f t="shared" si="2"/>
        <v>156.4</v>
      </c>
      <c r="E111" s="1">
        <v>0.28000000000000003</v>
      </c>
      <c r="F111">
        <f t="shared" si="3"/>
        <v>0.50400000000000011</v>
      </c>
    </row>
    <row r="112" spans="1:6" x14ac:dyDescent="0.3">
      <c r="A112">
        <v>1990</v>
      </c>
      <c r="B112" s="1">
        <v>22.7</v>
      </c>
      <c r="C112">
        <v>0.7</v>
      </c>
      <c r="D112">
        <f t="shared" si="2"/>
        <v>157.79999999999998</v>
      </c>
      <c r="E112" s="1">
        <v>0.45</v>
      </c>
      <c r="F112">
        <f t="shared" si="3"/>
        <v>0.80999999999999994</v>
      </c>
    </row>
    <row r="113" spans="1:6" x14ac:dyDescent="0.3">
      <c r="A113">
        <v>1991</v>
      </c>
      <c r="B113" s="1">
        <v>23.17</v>
      </c>
      <c r="C113">
        <v>3.8</v>
      </c>
      <c r="D113">
        <f t="shared" si="2"/>
        <v>160.9</v>
      </c>
      <c r="E113" s="1">
        <v>0.41</v>
      </c>
      <c r="F113">
        <f t="shared" si="3"/>
        <v>0.73799999999999999</v>
      </c>
    </row>
    <row r="114" spans="1:6" x14ac:dyDescent="0.3">
      <c r="A114">
        <v>1992</v>
      </c>
      <c r="B114" s="1">
        <v>22.45</v>
      </c>
      <c r="C114">
        <v>6.6</v>
      </c>
      <c r="D114">
        <f t="shared" si="2"/>
        <v>163.69999999999999</v>
      </c>
      <c r="E114" s="1">
        <v>0.22</v>
      </c>
      <c r="F114">
        <f t="shared" si="3"/>
        <v>0.39600000000000002</v>
      </c>
    </row>
    <row r="115" spans="1:6" x14ac:dyDescent="0.3">
      <c r="A115">
        <v>1993</v>
      </c>
      <c r="B115" s="1">
        <v>22.68</v>
      </c>
      <c r="C115">
        <v>2.1</v>
      </c>
      <c r="D115">
        <f t="shared" si="2"/>
        <v>159.19999999999999</v>
      </c>
      <c r="E115" s="1">
        <v>0.24</v>
      </c>
      <c r="F115">
        <f t="shared" si="3"/>
        <v>0.43200000000000005</v>
      </c>
    </row>
    <row r="116" spans="1:6" x14ac:dyDescent="0.3">
      <c r="A116">
        <v>1994</v>
      </c>
      <c r="B116" s="1">
        <v>22.85</v>
      </c>
      <c r="C116">
        <v>5.5</v>
      </c>
      <c r="D116">
        <f t="shared" si="2"/>
        <v>162.6</v>
      </c>
      <c r="E116" s="1">
        <v>0.32</v>
      </c>
      <c r="F116">
        <f t="shared" si="3"/>
        <v>0.57599999999999996</v>
      </c>
    </row>
    <row r="117" spans="1:6" x14ac:dyDescent="0.3">
      <c r="A117">
        <v>1995</v>
      </c>
      <c r="B117" s="1">
        <v>23.33</v>
      </c>
      <c r="C117">
        <v>10.7</v>
      </c>
      <c r="D117">
        <f t="shared" si="2"/>
        <v>167.79999999999998</v>
      </c>
      <c r="E117" s="1">
        <v>0.45</v>
      </c>
      <c r="F117">
        <f t="shared" si="3"/>
        <v>0.80999999999999994</v>
      </c>
    </row>
    <row r="118" spans="1:6" x14ac:dyDescent="0.3">
      <c r="A118">
        <v>1996</v>
      </c>
      <c r="B118" s="1">
        <v>24.05</v>
      </c>
      <c r="C118">
        <v>14.4</v>
      </c>
      <c r="D118">
        <f t="shared" si="2"/>
        <v>171.5</v>
      </c>
      <c r="E118" s="1">
        <v>0.33</v>
      </c>
      <c r="F118">
        <f t="shared" si="3"/>
        <v>0.59400000000000008</v>
      </c>
    </row>
    <row r="119" spans="1:6" x14ac:dyDescent="0.3">
      <c r="A119">
        <v>1997</v>
      </c>
      <c r="B119" s="1">
        <v>24.19</v>
      </c>
      <c r="C119">
        <v>22.6</v>
      </c>
      <c r="D119">
        <f t="shared" si="2"/>
        <v>179.7</v>
      </c>
      <c r="E119" s="1">
        <v>0.47</v>
      </c>
      <c r="F119">
        <f t="shared" si="3"/>
        <v>0.84599999999999986</v>
      </c>
    </row>
    <row r="120" spans="1:6" x14ac:dyDescent="0.3">
      <c r="A120">
        <v>1998</v>
      </c>
      <c r="B120" s="1">
        <v>24.11</v>
      </c>
      <c r="C120">
        <v>15</v>
      </c>
      <c r="D120">
        <f t="shared" si="2"/>
        <v>172.1</v>
      </c>
      <c r="E120" s="1">
        <v>0.61</v>
      </c>
      <c r="F120">
        <f t="shared" si="3"/>
        <v>1.0980000000000001</v>
      </c>
    </row>
    <row r="121" spans="1:6" x14ac:dyDescent="0.3">
      <c r="A121">
        <v>1999</v>
      </c>
      <c r="B121" s="1">
        <v>24.43</v>
      </c>
      <c r="C121">
        <v>21.7</v>
      </c>
      <c r="D121">
        <f t="shared" si="2"/>
        <v>178.79999999999998</v>
      </c>
      <c r="E121" s="1">
        <v>0.39</v>
      </c>
      <c r="F121">
        <f t="shared" si="3"/>
        <v>0.70200000000000007</v>
      </c>
    </row>
    <row r="122" spans="1:6" x14ac:dyDescent="0.3">
      <c r="A122">
        <v>2000</v>
      </c>
      <c r="B122" s="1">
        <v>25.12</v>
      </c>
      <c r="C122">
        <v>22.6</v>
      </c>
      <c r="D122">
        <f t="shared" si="2"/>
        <v>179.7</v>
      </c>
      <c r="E122" s="1">
        <v>0.4</v>
      </c>
      <c r="F122">
        <f t="shared" si="3"/>
        <v>0.72</v>
      </c>
    </row>
    <row r="123" spans="1:6" x14ac:dyDescent="0.3">
      <c r="A123">
        <v>2001</v>
      </c>
      <c r="B123" s="1">
        <v>25.33</v>
      </c>
      <c r="C123">
        <v>27.1</v>
      </c>
      <c r="D123">
        <f t="shared" si="2"/>
        <v>184.2</v>
      </c>
      <c r="E123" s="1">
        <v>0.54</v>
      </c>
      <c r="F123">
        <f t="shared" si="3"/>
        <v>0.97200000000000009</v>
      </c>
    </row>
    <row r="124" spans="1:6" x14ac:dyDescent="0.3">
      <c r="A124">
        <v>2002</v>
      </c>
      <c r="B124" s="1">
        <v>25.91</v>
      </c>
      <c r="C124">
        <v>26.1</v>
      </c>
      <c r="D124">
        <f t="shared" si="2"/>
        <v>183.2</v>
      </c>
      <c r="E124" s="1">
        <v>0.63</v>
      </c>
      <c r="F124">
        <f t="shared" si="3"/>
        <v>1.1339999999999999</v>
      </c>
    </row>
    <row r="125" spans="1:6" x14ac:dyDescent="0.3">
      <c r="A125">
        <v>2003</v>
      </c>
      <c r="B125" s="1">
        <v>27.18</v>
      </c>
      <c r="C125">
        <v>35.1</v>
      </c>
      <c r="D125">
        <f t="shared" si="2"/>
        <v>192.2</v>
      </c>
      <c r="E125" s="1">
        <v>0.62</v>
      </c>
      <c r="F125">
        <f t="shared" si="3"/>
        <v>1.1160000000000001</v>
      </c>
    </row>
    <row r="126" spans="1:6" x14ac:dyDescent="0.3">
      <c r="A126">
        <v>2004</v>
      </c>
      <c r="B126" s="1">
        <v>28.47</v>
      </c>
      <c r="C126">
        <v>34.5</v>
      </c>
      <c r="D126">
        <f t="shared" si="2"/>
        <v>191.6</v>
      </c>
      <c r="E126" s="1">
        <v>0.54</v>
      </c>
      <c r="F126">
        <f t="shared" si="3"/>
        <v>0.97200000000000009</v>
      </c>
    </row>
    <row r="127" spans="1:6" x14ac:dyDescent="0.3">
      <c r="A127">
        <v>2005</v>
      </c>
      <c r="B127" s="1">
        <v>29.41</v>
      </c>
      <c r="C127">
        <v>34.1</v>
      </c>
      <c r="D127">
        <f t="shared" si="2"/>
        <v>191.2</v>
      </c>
      <c r="E127" s="1">
        <v>0.68</v>
      </c>
      <c r="F127">
        <f t="shared" si="3"/>
        <v>1.224</v>
      </c>
    </row>
    <row r="128" spans="1:6" x14ac:dyDescent="0.3">
      <c r="A128">
        <v>2006</v>
      </c>
      <c r="B128" s="1">
        <v>30.37</v>
      </c>
      <c r="C128">
        <v>35.6</v>
      </c>
      <c r="D128">
        <f t="shared" si="2"/>
        <v>192.7</v>
      </c>
      <c r="E128" s="1">
        <v>0.64</v>
      </c>
      <c r="F128">
        <f t="shared" si="3"/>
        <v>1.1519999999999999</v>
      </c>
    </row>
    <row r="129" spans="1:6" x14ac:dyDescent="0.3">
      <c r="A129">
        <v>2007</v>
      </c>
      <c r="B129" s="1">
        <v>31.29</v>
      </c>
      <c r="C129">
        <v>39.1</v>
      </c>
      <c r="D129">
        <f t="shared" si="2"/>
        <v>196.2</v>
      </c>
      <c r="E129" s="1">
        <v>0.67</v>
      </c>
      <c r="F129">
        <f t="shared" si="3"/>
        <v>1.206</v>
      </c>
    </row>
    <row r="130" spans="1:6" x14ac:dyDescent="0.3">
      <c r="A130">
        <v>2008</v>
      </c>
      <c r="B130" s="1">
        <v>31.95</v>
      </c>
      <c r="C130">
        <v>49</v>
      </c>
      <c r="D130">
        <f t="shared" si="2"/>
        <v>206.1</v>
      </c>
      <c r="E130" s="1">
        <v>0.55000000000000004</v>
      </c>
      <c r="F130">
        <f t="shared" si="3"/>
        <v>0.99</v>
      </c>
    </row>
    <row r="131" spans="1:6" x14ac:dyDescent="0.3">
      <c r="A131">
        <v>2009</v>
      </c>
      <c r="B131" s="1">
        <v>31.46</v>
      </c>
      <c r="C131">
        <v>55.5</v>
      </c>
      <c r="D131">
        <f t="shared" ref="D131:D142" si="4">C131-$C$2</f>
        <v>212.6</v>
      </c>
      <c r="E131" s="1">
        <v>0.66</v>
      </c>
      <c r="F131">
        <f t="shared" ref="F131:F142" si="5">E131*9/5</f>
        <v>1.1880000000000002</v>
      </c>
    </row>
    <row r="132" spans="1:6" x14ac:dyDescent="0.3">
      <c r="A132">
        <v>2010</v>
      </c>
      <c r="B132" s="1">
        <v>33.130000000000003</v>
      </c>
      <c r="C132">
        <v>54.7</v>
      </c>
      <c r="D132">
        <f t="shared" si="4"/>
        <v>211.8</v>
      </c>
      <c r="E132" s="1">
        <v>0.73</v>
      </c>
      <c r="F132">
        <f t="shared" si="5"/>
        <v>1.3140000000000001</v>
      </c>
    </row>
    <row r="133" spans="1:6" x14ac:dyDescent="0.3">
      <c r="A133">
        <v>2011</v>
      </c>
      <c r="B133" s="1">
        <v>34.21</v>
      </c>
      <c r="C133">
        <v>54.8</v>
      </c>
      <c r="D133">
        <f t="shared" si="4"/>
        <v>211.89999999999998</v>
      </c>
      <c r="E133" s="1">
        <v>0.61</v>
      </c>
      <c r="F133">
        <f t="shared" si="5"/>
        <v>1.0980000000000001</v>
      </c>
    </row>
    <row r="134" spans="1:6" x14ac:dyDescent="0.3">
      <c r="A134">
        <v>2012</v>
      </c>
      <c r="B134" s="1">
        <v>34.76</v>
      </c>
      <c r="C134">
        <v>51.6</v>
      </c>
      <c r="D134">
        <f t="shared" si="4"/>
        <v>208.7</v>
      </c>
      <c r="E134" s="1">
        <v>0.65</v>
      </c>
      <c r="F134">
        <f t="shared" si="5"/>
        <v>1.1700000000000002</v>
      </c>
    </row>
    <row r="135" spans="1:6" x14ac:dyDescent="0.3">
      <c r="A135">
        <v>2013</v>
      </c>
      <c r="B135" s="1">
        <v>34.99</v>
      </c>
      <c r="C135">
        <v>62.2</v>
      </c>
      <c r="D135">
        <f t="shared" si="4"/>
        <v>219.3</v>
      </c>
      <c r="E135" s="1">
        <v>0.68</v>
      </c>
      <c r="F135">
        <f t="shared" si="5"/>
        <v>1.224</v>
      </c>
    </row>
    <row r="136" spans="1:6" x14ac:dyDescent="0.3">
      <c r="A136">
        <v>2014</v>
      </c>
      <c r="B136" s="1">
        <v>35.24</v>
      </c>
      <c r="C136">
        <v>66.2</v>
      </c>
      <c r="D136">
        <f t="shared" si="4"/>
        <v>223.3</v>
      </c>
      <c r="E136" s="1">
        <v>0.75</v>
      </c>
      <c r="F136">
        <f t="shared" si="5"/>
        <v>1.35</v>
      </c>
    </row>
    <row r="137" spans="1:6" x14ac:dyDescent="0.3">
      <c r="A137">
        <v>2015</v>
      </c>
      <c r="B137" s="1">
        <v>35.21</v>
      </c>
      <c r="C137">
        <v>72.3</v>
      </c>
      <c r="D137">
        <f t="shared" si="4"/>
        <v>229.39999999999998</v>
      </c>
      <c r="E137" s="1">
        <v>0.9</v>
      </c>
      <c r="F137">
        <f t="shared" si="5"/>
        <v>1.6199999999999999</v>
      </c>
    </row>
    <row r="138" spans="1:6" x14ac:dyDescent="0.3">
      <c r="A138">
        <v>2016</v>
      </c>
      <c r="B138" s="1">
        <v>35.22</v>
      </c>
      <c r="C138">
        <v>71.8</v>
      </c>
      <c r="D138">
        <f t="shared" si="4"/>
        <v>228.89999999999998</v>
      </c>
      <c r="E138" s="1">
        <v>1.02</v>
      </c>
      <c r="F138">
        <f t="shared" si="5"/>
        <v>1.8359999999999999</v>
      </c>
    </row>
    <row r="139" spans="1:6" x14ac:dyDescent="0.3">
      <c r="A139">
        <v>2017</v>
      </c>
      <c r="B139" s="1">
        <v>35.69</v>
      </c>
      <c r="C139">
        <v>72.400000000000006</v>
      </c>
      <c r="D139">
        <f t="shared" si="4"/>
        <v>229.5</v>
      </c>
      <c r="E139" s="1">
        <v>0.93</v>
      </c>
      <c r="F139">
        <f t="shared" si="5"/>
        <v>1.6740000000000002</v>
      </c>
    </row>
    <row r="140" spans="1:6" x14ac:dyDescent="0.3">
      <c r="A140">
        <v>2018</v>
      </c>
      <c r="B140" s="1">
        <v>36.42</v>
      </c>
      <c r="C140">
        <v>70.5</v>
      </c>
      <c r="D140">
        <f t="shared" si="4"/>
        <v>227.6</v>
      </c>
      <c r="E140" s="1">
        <v>0.85</v>
      </c>
      <c r="F140">
        <f t="shared" si="5"/>
        <v>1.5299999999999998</v>
      </c>
    </row>
    <row r="141" spans="1:6" x14ac:dyDescent="0.3">
      <c r="A141">
        <v>2019</v>
      </c>
      <c r="B141" s="1">
        <v>36.44</v>
      </c>
      <c r="C141">
        <v>76.099999999999994</v>
      </c>
      <c r="D141">
        <f t="shared" si="4"/>
        <v>233.2</v>
      </c>
      <c r="E141" s="1">
        <v>0.98</v>
      </c>
      <c r="F141">
        <f t="shared" si="5"/>
        <v>1.764</v>
      </c>
    </row>
    <row r="142" spans="1:6" x14ac:dyDescent="0.3">
      <c r="A142">
        <v>2020</v>
      </c>
      <c r="B142" s="1">
        <v>34.07</v>
      </c>
      <c r="C142">
        <v>84.2</v>
      </c>
      <c r="D142">
        <f t="shared" si="4"/>
        <v>241.3</v>
      </c>
      <c r="E142" s="1">
        <v>1.02</v>
      </c>
      <c r="F142">
        <f t="shared" si="5"/>
        <v>1.8359999999999999</v>
      </c>
    </row>
    <row r="143" spans="1:6" x14ac:dyDescent="0.3">
      <c r="B143" s="1"/>
    </row>
    <row r="144" spans="1:6" x14ac:dyDescent="0.3">
      <c r="B144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c 6 O k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B z o 6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6 O k U r W + B C o d A g A A g w Y A A B M A H A B G b 3 J t d W x h c y 9 T Z W N 0 a W 9 u M S 5 t I K I Y A C i g F A A A A A A A A A A A A A A A A A A A A A A A A A A A A N W U X 2 / a M B T F 3 5 H 4 D l b 6 A l q a E L p W W i c e W C h d U Y G t y T R N Z Y o c 5 x Y y + Q + y H b o I 9 b v P J G h l c r q q 1 V 6 W l y S / e 3 V 8 f X x k B U T n g q O o f g f v 2 6 1 2 S 6 2 w h A w d O Z f X H 1 C s 3 m R R F D t o g C j o d g u Z J x K F J G B I q D b e S J C C A d e d c U 7 B C w X X 5 k d 1 n P B 8 8 U W B V A t C c f l j M R L 3 n A q c q Y V R 9 f a q H l E b p + v e j o D m L N c g B 4 7 r u C g U t G B c D Y J 3 L r r g R G Q 5 X w 6 C / m n f R Z 8 L o S H S J Y X B 4 6 c 3 E x y + d 9 1 6 u i P n k x T M 1 D L 0 E X B m R t g N H + P U N O 4 r e 9 6 p N + K i 2 z 0 f U h o R T L F U A y 2 L Q 8 l w h f n S K M b l G h 7 l Y o m 5 u h O S 1 R P v i q r T s L 6 7 3 T r f A E u z t y u u z 9 5 6 u 8 4 H F 2 2 d C e Y G a v O L e M F S k B U d Q 9 p A p 5 V A R T X 8 1 B U b r m 0 2 x a X F J g V v Y N T W K 5 Y W i 2 B t s T n R F p u J j c V G Q O x 1 j 0 d 2 3 / H M Z p O x v b f h 1 N a b D O 2 Z 5 3 / q P X T b r Z w 3 n u Z h 5 i + p S D F N w l 7 / H + b 9 t + Y z c T 9 5 X d p f E M 1 9 3 k 0 a a x p Y v t W 8 / w Q / e Y 2 n Y X R 1 M 0 9 u g A i u k i V T N C l l 0 u 8 F w f M W f 4 X 0 w O G V 1 m t 1 7 v s S 3 3 v L X K + K t D C G k 7 r u E c F 8 w o z 5 H A J / y D E t V a 4 S c Z d c s F y p f L c 4 5 l m i V 5 B U o x q X k 9 C c A 9 b g M 5 x z / 8 k 5 X 3 B s Z 6 e 9 X v A / 3 1 J x z s C + p S 6 n 0 T X q M N Z t u J W q W s E J S G 1 c 1 G V T 3 9 + S 8 g t Q S w E C L Q A U A A I A C A B z o 6 R S Z g z Q V a M A A A D 1 A A A A E g A A A A A A A A A A A A A A A A A A A A A A Q 2 9 u Z m l n L 1 B h Y 2 t h Z 2 U u e G 1 s U E s B A i 0 A F A A C A A g A c 6 O k U g / K 6 a u k A A A A 6 Q A A A B M A A A A A A A A A A A A A A A A A 7 w A A A F t D b 2 5 0 Z W 5 0 X 1 R 5 c G V z X S 5 4 b W x Q S w E C L Q A U A A I A C A B z o 6 R S t b 4 E K h 0 C A A C D B g A A E w A A A A A A A A A A A A A A A A D g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I g A A A A A A A L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C J T I w V H M l M k J k U 1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x C X 1 R z X 2 R T U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A w O j I 0 O j Q 0 L j M 4 M z M 4 N j h a I i A v P j x F b n R y e S B U e X B l P S J G a W x s Q 2 9 s d W 1 u V H l w Z X M i I F Z h b H V l P S J z Q X d V R k J n W U d C Z 1 l H Q m d Z R 0 J n W U d C Z 1 l H Q m c 9 P S I g L z 4 8 R W 5 0 c n k g V H l w Z T 0 i R m l s b E N v b H V t b k 5 h b W V z I i B W Y W x 1 Z T 0 i c 1 s m c X V v d D t Z Z W F y J n F 1 b 3 Q 7 L C Z x d W 9 0 O 0 p h b i Z x d W 9 0 O y w m c X V v d D t G Z W I m c X V v d D s s J n F 1 b 3 Q 7 T W F y J n F 1 b 3 Q 7 L C Z x d W 9 0 O 0 F w c i Z x d W 9 0 O y w m c X V v d D t N Y X k m c X V v d D s s J n F 1 b 3 Q 7 S n V u J n F 1 b 3 Q 7 L C Z x d W 9 0 O 0 p 1 b C Z x d W 9 0 O y w m c X V v d D t B d W c m c X V v d D s s J n F 1 b 3 Q 7 U 2 V w J n F 1 b 3 Q 7 L C Z x d W 9 0 O 0 9 j d C Z x d W 9 0 O y w m c X V v d D t O b 3 Y m c X V v d D s s J n F 1 b 3 Q 7 R G V j J n F 1 b 3 Q 7 L C Z x d W 9 0 O 0 o t R C Z x d W 9 0 O y w m c X V v d D t E L U 4 m c X V v d D s s J n F 1 b 3 Q 7 R E p G J n F 1 b 3 Q 7 L C Z x d W 9 0 O 0 1 B T S Z x d W 9 0 O y w m c X V v d D t K S k E m c X V v d D s s J n F 1 b 3 Q 7 U 0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M Q i B U c y t k U 1 N U L 0 F 1 d G 9 S Z W 1 v d m V k Q 2 9 s d W 1 u c z E u e 1 l l Y X I s M H 0 m c X V v d D s s J n F 1 b 3 Q 7 U 2 V j d G l v b j E v R 0 x C I F R z K 2 R T U 1 Q v Q X V 0 b 1 J l b W 9 2 Z W R D b 2 x 1 b W 5 z M S 5 7 S m F u L D F 9 J n F 1 b 3 Q 7 L C Z x d W 9 0 O 1 N l Y 3 R p b 2 4 x L 0 d M Q i B U c y t k U 1 N U L 0 F 1 d G 9 S Z W 1 v d m V k Q 2 9 s d W 1 u c z E u e 0 Z l Y i w y f S Z x d W 9 0 O y w m c X V v d D t T Z W N 0 a W 9 u M S 9 H T E I g V H M r Z F N T V C 9 B d X R v U m V t b 3 Z l Z E N v b H V t b n M x L n t N Y X I s M 3 0 m c X V v d D s s J n F 1 b 3 Q 7 U 2 V j d G l v b j E v R 0 x C I F R z K 2 R T U 1 Q v Q X V 0 b 1 J l b W 9 2 Z W R D b 2 x 1 b W 5 z M S 5 7 Q X B y L D R 9 J n F 1 b 3 Q 7 L C Z x d W 9 0 O 1 N l Y 3 R p b 2 4 x L 0 d M Q i B U c y t k U 1 N U L 0 F 1 d G 9 S Z W 1 v d m V k Q 2 9 s d W 1 u c z E u e 0 1 h e S w 1 f S Z x d W 9 0 O y w m c X V v d D t T Z W N 0 a W 9 u M S 9 H T E I g V H M r Z F N T V C 9 B d X R v U m V t b 3 Z l Z E N v b H V t b n M x L n t K d W 4 s N n 0 m c X V v d D s s J n F 1 b 3 Q 7 U 2 V j d G l v b j E v R 0 x C I F R z K 2 R T U 1 Q v Q X V 0 b 1 J l b W 9 2 Z W R D b 2 x 1 b W 5 z M S 5 7 S n V s L D d 9 J n F 1 b 3 Q 7 L C Z x d W 9 0 O 1 N l Y 3 R p b 2 4 x L 0 d M Q i B U c y t k U 1 N U L 0 F 1 d G 9 S Z W 1 v d m V k Q 2 9 s d W 1 u c z E u e 0 F 1 Z y w 4 f S Z x d W 9 0 O y w m c X V v d D t T Z W N 0 a W 9 u M S 9 H T E I g V H M r Z F N T V C 9 B d X R v U m V t b 3 Z l Z E N v b H V t b n M x L n t T Z X A s O X 0 m c X V v d D s s J n F 1 b 3 Q 7 U 2 V j d G l v b j E v R 0 x C I F R z K 2 R T U 1 Q v Q X V 0 b 1 J l b W 9 2 Z W R D b 2 x 1 b W 5 z M S 5 7 T 2 N 0 L D E w f S Z x d W 9 0 O y w m c X V v d D t T Z W N 0 a W 9 u M S 9 H T E I g V H M r Z F N T V C 9 B d X R v U m V t b 3 Z l Z E N v b H V t b n M x L n t O b 3 Y s M T F 9 J n F 1 b 3 Q 7 L C Z x d W 9 0 O 1 N l Y 3 R p b 2 4 x L 0 d M Q i B U c y t k U 1 N U L 0 F 1 d G 9 S Z W 1 v d m V k Q 2 9 s d W 1 u c z E u e 0 R l Y y w x M n 0 m c X V v d D s s J n F 1 b 3 Q 7 U 2 V j d G l v b j E v R 0 x C I F R z K 2 R T U 1 Q v Q X V 0 b 1 J l b W 9 2 Z W R D b 2 x 1 b W 5 z M S 5 7 S i 1 E L D E z f S Z x d W 9 0 O y w m c X V v d D t T Z W N 0 a W 9 u M S 9 H T E I g V H M r Z F N T V C 9 B d X R v U m V t b 3 Z l Z E N v b H V t b n M x L n t E L U 4 s M T R 9 J n F 1 b 3 Q 7 L C Z x d W 9 0 O 1 N l Y 3 R p b 2 4 x L 0 d M Q i B U c y t k U 1 N U L 0 F 1 d G 9 S Z W 1 v d m V k Q 2 9 s d W 1 u c z E u e 0 R K R i w x N X 0 m c X V v d D s s J n F 1 b 3 Q 7 U 2 V j d G l v b j E v R 0 x C I F R z K 2 R T U 1 Q v Q X V 0 b 1 J l b W 9 2 Z W R D b 2 x 1 b W 5 z M S 5 7 T U F N L D E 2 f S Z x d W 9 0 O y w m c X V v d D t T Z W N 0 a W 9 u M S 9 H T E I g V H M r Z F N T V C 9 B d X R v U m V t b 3 Z l Z E N v b H V t b n M x L n t K S k E s M T d 9 J n F 1 b 3 Q 7 L C Z x d W 9 0 O 1 N l Y 3 R p b 2 4 x L 0 d M Q i B U c y t k U 1 N U L 0 F 1 d G 9 S Z W 1 v d m V k Q 2 9 s d W 1 u c z E u e 1 N P T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d M Q i B U c y t k U 1 N U L 0 F 1 d G 9 S Z W 1 v d m V k Q 2 9 s d W 1 u c z E u e 1 l l Y X I s M H 0 m c X V v d D s s J n F 1 b 3 Q 7 U 2 V j d G l v b j E v R 0 x C I F R z K 2 R T U 1 Q v Q X V 0 b 1 J l b W 9 2 Z W R D b 2 x 1 b W 5 z M S 5 7 S m F u L D F 9 J n F 1 b 3 Q 7 L C Z x d W 9 0 O 1 N l Y 3 R p b 2 4 x L 0 d M Q i B U c y t k U 1 N U L 0 F 1 d G 9 S Z W 1 v d m V k Q 2 9 s d W 1 u c z E u e 0 Z l Y i w y f S Z x d W 9 0 O y w m c X V v d D t T Z W N 0 a W 9 u M S 9 H T E I g V H M r Z F N T V C 9 B d X R v U m V t b 3 Z l Z E N v b H V t b n M x L n t N Y X I s M 3 0 m c X V v d D s s J n F 1 b 3 Q 7 U 2 V j d G l v b j E v R 0 x C I F R z K 2 R T U 1 Q v Q X V 0 b 1 J l b W 9 2 Z W R D b 2 x 1 b W 5 z M S 5 7 Q X B y L D R 9 J n F 1 b 3 Q 7 L C Z x d W 9 0 O 1 N l Y 3 R p b 2 4 x L 0 d M Q i B U c y t k U 1 N U L 0 F 1 d G 9 S Z W 1 v d m V k Q 2 9 s d W 1 u c z E u e 0 1 h e S w 1 f S Z x d W 9 0 O y w m c X V v d D t T Z W N 0 a W 9 u M S 9 H T E I g V H M r Z F N T V C 9 B d X R v U m V t b 3 Z l Z E N v b H V t b n M x L n t K d W 4 s N n 0 m c X V v d D s s J n F 1 b 3 Q 7 U 2 V j d G l v b j E v R 0 x C I F R z K 2 R T U 1 Q v Q X V 0 b 1 J l b W 9 2 Z W R D b 2 x 1 b W 5 z M S 5 7 S n V s L D d 9 J n F 1 b 3 Q 7 L C Z x d W 9 0 O 1 N l Y 3 R p b 2 4 x L 0 d M Q i B U c y t k U 1 N U L 0 F 1 d G 9 S Z W 1 v d m V k Q 2 9 s d W 1 u c z E u e 0 F 1 Z y w 4 f S Z x d W 9 0 O y w m c X V v d D t T Z W N 0 a W 9 u M S 9 H T E I g V H M r Z F N T V C 9 B d X R v U m V t b 3 Z l Z E N v b H V t b n M x L n t T Z X A s O X 0 m c X V v d D s s J n F 1 b 3 Q 7 U 2 V j d G l v b j E v R 0 x C I F R z K 2 R T U 1 Q v Q X V 0 b 1 J l b W 9 2 Z W R D b 2 x 1 b W 5 z M S 5 7 T 2 N 0 L D E w f S Z x d W 9 0 O y w m c X V v d D t T Z W N 0 a W 9 u M S 9 H T E I g V H M r Z F N T V C 9 B d X R v U m V t b 3 Z l Z E N v b H V t b n M x L n t O b 3 Y s M T F 9 J n F 1 b 3 Q 7 L C Z x d W 9 0 O 1 N l Y 3 R p b 2 4 x L 0 d M Q i B U c y t k U 1 N U L 0 F 1 d G 9 S Z W 1 v d m V k Q 2 9 s d W 1 u c z E u e 0 R l Y y w x M n 0 m c X V v d D s s J n F 1 b 3 Q 7 U 2 V j d G l v b j E v R 0 x C I F R z K 2 R T U 1 Q v Q X V 0 b 1 J l b W 9 2 Z W R D b 2 x 1 b W 5 z M S 5 7 S i 1 E L D E z f S Z x d W 9 0 O y w m c X V v d D t T Z W N 0 a W 9 u M S 9 H T E I g V H M r Z F N T V C 9 B d X R v U m V t b 3 Z l Z E N v b H V t b n M x L n t E L U 4 s M T R 9 J n F 1 b 3 Q 7 L C Z x d W 9 0 O 1 N l Y 3 R p b 2 4 x L 0 d M Q i B U c y t k U 1 N U L 0 F 1 d G 9 S Z W 1 v d m V k Q 2 9 s d W 1 u c z E u e 0 R K R i w x N X 0 m c X V v d D s s J n F 1 b 3 Q 7 U 2 V j d G l v b j E v R 0 x C I F R z K 2 R T U 1 Q v Q X V 0 b 1 J l b W 9 2 Z W R D b 2 x 1 b W 5 z M S 5 7 T U F N L D E 2 f S Z x d W 9 0 O y w m c X V v d D t T Z W N 0 a W 9 u M S 9 H T E I g V H M r Z F N T V C 9 B d X R v U m V t b 3 Z l Z E N v b H V t b n M x L n t K S k E s M T d 9 J n F 1 b 3 Q 7 L C Z x d W 9 0 O 1 N l Y 3 R p b 2 4 x L 0 d M Q i B U c y t k U 1 N U L 0 F 1 d G 9 S Z W 1 v d m V k Q 2 9 s d W 1 u c z E u e 1 N P T i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M Q i U y M F R z J T J C Z F N T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I l M j B U c y U y Q m R T U 1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C J T I w V H M l M k J k U 1 N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X 0 M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s b 2 J h b F 9 D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A w O j I 1 O j E y L j I 0 O T A 2 M T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F 9 D M D I v Q X V 0 b 1 J l b W 9 2 Z W R D b 2 x 1 b W 5 z M S 5 7 Q 2 9 s d W 1 u M S w w f S Z x d W 9 0 O y w m c X V v d D t T Z W N 0 a W 9 u M S 9 H b G 9 i Y W x f Q z A y L 0 F 1 d G 9 S Z W 1 v d m V k Q 2 9 s d W 1 u c z E u e 0 N v b H V t b j I s M X 0 m c X V v d D s s J n F 1 b 3 Q 7 U 2 V j d G l v b j E v R 2 x v Y m F s X 0 M w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s b 2 J h b F 9 D M D I v Q X V 0 b 1 J l b W 9 2 Z W R D b 2 x 1 b W 5 z M S 5 7 Q 2 9 s d W 1 u M S w w f S Z x d W 9 0 O y w m c X V v d D t T Z W N 0 a W 9 u M S 9 H b G 9 i Y W x f Q z A y L 0 F 1 d G 9 S Z W 1 v d m V k Q 2 9 s d W 1 u c z E u e 0 N v b H V t b j I s M X 0 m c X V v d D s s J n F 1 b 3 Q 7 U 2 V j d G l v b j E v R 2 x v Y m F s X 0 M w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9 i Y W x f Q z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D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0 l S T 1 9 S Z W N v b n N f Z 2 1 z b F 9 5 c l 8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N J U k 9 f U m V j b 2 5 z X 2 d t c 2 x f e X J f M j A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V U M D A 6 M j c 6 M z g u N j E 4 N j A 4 N 1 o i I C 8 + P E V u d H J 5 I F R 5 c G U 9 I k Z p b G x D b 2 x 1 b W 5 U e X B l c y I g V m F s d W U 9 I n N B d 1 V G I i A v P j x F b n R y e S B U e X B l P S J G a W x s Q 2 9 s d W 1 u T m F t Z X M i I F Z h b H V l P S J z W y Z x d W 9 0 O 1 R p b W U m c X V v d D s s J n F 1 b 3 Q 7 R 0 1 T T C A o b W 0 p J n F 1 b 3 Q 7 L C Z x d W 9 0 O 0 d N U 0 w g d W 5 j Z X J 0 Y W l u d H k g K G 1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S V J P X 1 J l Y 2 9 u c 1 9 n b X N s X 3 l y X z I w M T E v Q X V 0 b 1 J l b W 9 2 Z W R D b 2 x 1 b W 5 z M S 5 7 V G l t Z S w w f S Z x d W 9 0 O y w m c X V v d D t T Z W N 0 a W 9 u M S 9 D U 0 l S T 1 9 S Z W N v b n N f Z 2 1 z b F 9 5 c l 8 y M D E x L 0 F 1 d G 9 S Z W 1 v d m V k Q 2 9 s d W 1 u c z E u e 0 d N U 0 w g K G 1 t K S w x f S Z x d W 9 0 O y w m c X V v d D t T Z W N 0 a W 9 u M S 9 D U 0 l S T 1 9 S Z W N v b n N f Z 2 1 z b F 9 5 c l 8 y M D E x L 0 F 1 d G 9 S Z W 1 v d m V k Q 2 9 s d W 1 u c z E u e 0 d N U 0 w g d W 5 j Z X J 0 Y W l u d H k g K G 1 t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U 0 l S T 1 9 S Z W N v b n N f Z 2 1 z b F 9 5 c l 8 y M D E x L 0 F 1 d G 9 S Z W 1 v d m V k Q 2 9 s d W 1 u c z E u e 1 R p b W U s M H 0 m c X V v d D s s J n F 1 b 3 Q 7 U 2 V j d G l v b j E v Q 1 N J U k 9 f U m V j b 2 5 z X 2 d t c 2 x f e X J f M j A x M S 9 B d X R v U m V t b 3 Z l Z E N v b H V t b n M x L n t H T V N M I C h t b S k s M X 0 m c X V v d D s s J n F 1 b 3 Q 7 U 2 V j d G l v b j E v Q 1 N J U k 9 f U m V j b 2 5 z X 2 d t c 2 x f e X J f M j A x M S 9 B d X R v U m V t b 3 Z l Z E N v b H V t b n M x L n t H T V N M I H V u Y 2 V y d G F p b n R 5 I C h t b S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S V J P X 1 J l Y 2 9 u c 1 9 n b X N s X 3 l y X z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J U k 9 f U m V j b 2 5 z X 2 d t c 2 x f e X J f M j A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0 l S T 1 9 S Z W N v b n N f Z 2 1 z b F 9 5 c l 8 y M D E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5 N S d 3 t H 4 h N i 5 t m B b L e b 8 w A A A A A A g A A A A A A E G Y A A A A B A A A g A A A A x 9 g D f W t t 9 i 6 6 c U X A 3 W 0 x B H b I c W H d F N N q w H C w k J + i + x A A A A A A D o A A A A A C A A A g A A A A t 8 W V b 1 Y f + 9 i n K f f o W 9 F d g y B + Z Y S 7 Q B c V L 7 7 S H A W 6 9 V 9 Q A A A A 4 N X V b f w i F 2 o l I 8 L 2 F t x v 5 8 h a x R r 4 J 2 6 8 b R h y P X 6 9 n j f 4 / m 9 r c q C N y 6 n M B v 4 o j G 1 7 A N g J K Q E 4 Y P z P R B 0 v F A r S D I W B B o N H A u N 0 s C j g p s k w n / N A A A A A b P 2 f 5 r v i U c v z y x d / L m 4 P 7 T j 8 k K v J Q N 5 Y 2 r 7 G O P 7 W p x d P j S u N 9 9 R / h A y e X e W f s Q O j k c F h 0 c B 0 7 C 1 x o + K W m N r X T w = = < / D a t a M a s h u p > 
</file>

<file path=customXml/itemProps1.xml><?xml version="1.0" encoding="utf-8"?>
<ds:datastoreItem xmlns:ds="http://schemas.openxmlformats.org/officeDocument/2006/customXml" ds:itemID="{086684E4-C610-4177-80C5-C4CD34DD1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GLB Ts+dSST</vt:lpstr>
      <vt:lpstr>Global_C02</vt:lpstr>
      <vt:lpstr>CSIRO_Recons_gmsl_yr_2011</vt:lpstr>
      <vt:lpstr>Emissions Regression</vt:lpstr>
      <vt:lpstr>Temperature Regression</vt:lpstr>
      <vt:lpstr>Sea Level Regression</vt:lpstr>
      <vt:lpstr>Essential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Mclane</dc:creator>
  <cp:lastModifiedBy>Clayton Mclane</cp:lastModifiedBy>
  <dcterms:created xsi:type="dcterms:W3CDTF">2021-05-05T00:20:12Z</dcterms:created>
  <dcterms:modified xsi:type="dcterms:W3CDTF">2021-05-06T15:09:39Z</dcterms:modified>
</cp:coreProperties>
</file>