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1918edc4e55879/Documents/"/>
    </mc:Choice>
  </mc:AlternateContent>
  <xr:revisionPtr revIDLastSave="0" documentId="8_{91E86388-678D-4F10-86F6-E9529EC3C5D1}" xr6:coauthVersionLast="46" xr6:coauthVersionMax="46" xr10:uidLastSave="{00000000-0000-0000-0000-000000000000}"/>
  <bookViews>
    <workbookView xWindow="-108" yWindow="-108" windowWidth="23256" windowHeight="12576" xr2:uid="{53E4A2AC-65BB-4CBC-A195-234F44FB5915}"/>
  </bookViews>
  <sheets>
    <sheet name="Baltimore-Bristol-Analysis" sheetId="1" r:id="rId1"/>
  </sheets>
  <definedNames>
    <definedName name="_xlnm._FilterDatabase" localSheetId="0" hidden="1">'Baltimore-Bristol-Analysis'!$A$1:$C$232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E4" i="1"/>
  <c r="F4" i="1"/>
  <c r="E7" i="1"/>
  <c r="E8" i="1" s="1"/>
  <c r="E20" i="1"/>
  <c r="G20" i="1" s="1"/>
  <c r="F20" i="1"/>
  <c r="E9" i="1" l="1"/>
  <c r="E10" i="1" s="1"/>
  <c r="E11" i="1" s="1"/>
  <c r="E12" i="1" s="1"/>
  <c r="E13" i="1" s="1"/>
  <c r="E14" i="1" s="1"/>
  <c r="E15" i="1" s="1"/>
  <c r="E16" i="1" s="1"/>
  <c r="E17" i="1" s="1"/>
  <c r="J7" i="1" a="1"/>
  <c r="J7" i="1" l="1"/>
  <c r="I7" i="1" a="1"/>
  <c r="J18" i="1" l="1"/>
  <c r="H7" i="1" s="1"/>
  <c r="I7" i="1"/>
  <c r="H10" i="1" l="1"/>
  <c r="H9" i="1"/>
  <c r="H13" i="1"/>
  <c r="H17" i="1"/>
  <c r="H8" i="1"/>
  <c r="H16" i="1"/>
  <c r="H11" i="1"/>
  <c r="H15" i="1"/>
  <c r="H14" i="1"/>
  <c r="H12" i="1"/>
  <c r="I18" i="1"/>
  <c r="G7" i="1"/>
  <c r="G13" i="1" l="1"/>
  <c r="G10" i="1"/>
  <c r="G8" i="1"/>
  <c r="G12" i="1"/>
  <c r="G17" i="1"/>
  <c r="G16" i="1"/>
  <c r="G11" i="1"/>
  <c r="G9" i="1"/>
  <c r="G14" i="1"/>
  <c r="G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<sst xmlns="http://schemas.openxmlformats.org/spreadsheetml/2006/main" count="271" uniqueCount="162">
  <si>
    <t>Yale Heights, Baltimore, MD</t>
  </si>
  <si>
    <t>Woodring, Baltimore, MD</t>
  </si>
  <si>
    <t>Woodbrook, Baltimore, MD</t>
  </si>
  <si>
    <t>Woodberry, Baltimore, MD</t>
  </si>
  <si>
    <t>Winston - Govans, Baltimore, MD</t>
  </si>
  <si>
    <t>Windsor Mill, Baltimore, MD</t>
  </si>
  <si>
    <t>Windsor Hills, Baltimore, MD</t>
  </si>
  <si>
    <t>Westport, Baltimore, MD</t>
  </si>
  <si>
    <t>Westgate, Baltimore, MD</t>
  </si>
  <si>
    <t>West Forest Park, Baltimore, MD</t>
  </si>
  <si>
    <t>Waltherson, Baltimore, MD</t>
  </si>
  <si>
    <t>Walbrook, Baltimore, MD</t>
  </si>
  <si>
    <t>Violetville, Baltimore, MD</t>
  </si>
  <si>
    <t>Upton, Baltimore, MD</t>
  </si>
  <si>
    <t>Upper Fells Point, Baltimore, MD</t>
  </si>
  <si>
    <t>Tuscany - Canterbury, Baltimore, MD</t>
  </si>
  <si>
    <t>South Baltimore, Baltimore, MD</t>
  </si>
  <si>
    <t>Shipley Hill, Baltimore, MD</t>
  </si>
  <si>
    <t>Sandtown-Winchester, Baltimore, MD</t>
  </si>
  <si>
    <t>Saint Joseph's, Baltimore, MD</t>
  </si>
  <si>
    <t>Rosemont, Baltimore, MD</t>
  </si>
  <si>
    <t>Roland Park, Baltimore, MD</t>
  </si>
  <si>
    <t>Rognel Heights, Baltimore, MD</t>
  </si>
  <si>
    <t>Riverside, Baltimore, MD</t>
  </si>
  <si>
    <t>Riverside Park, Baltimore, MD</t>
  </si>
  <si>
    <t>Reservoir Hill, Baltimore, MD</t>
  </si>
  <si>
    <t>Remington, Baltimore, MD</t>
  </si>
  <si>
    <t>Reisterstown Station, Baltimore, MD</t>
  </si>
  <si>
    <t>Ramblewood, Baltimore, MD</t>
  </si>
  <si>
    <t>Radnor - Winston, Baltimore, MD</t>
  </si>
  <si>
    <t>Pratt Monroe, Baltimore, MD</t>
  </si>
  <si>
    <t>Poppleton, Baltimore, MD</t>
  </si>
  <si>
    <t>Pleasant View Gardens, Baltimore, MD</t>
  </si>
  <si>
    <t>Pigtown, Baltimore, MD</t>
  </si>
  <si>
    <t>Perring Loch, Baltimore, MD</t>
  </si>
  <si>
    <t>Perkins Homes, Baltimore, MD</t>
  </si>
  <si>
    <t>Penn North, Baltimore, MD</t>
  </si>
  <si>
    <t>Patterson Park, Baltimore, MD</t>
  </si>
  <si>
    <t>Parkside, Baltimore, MD</t>
  </si>
  <si>
    <t>Park Circle, Baltimore, MD</t>
  </si>
  <si>
    <t>Oliver, Baltimore, MD</t>
  </si>
  <si>
    <t>Old Goucher, Baltimore, MD</t>
  </si>
  <si>
    <t>O'Donnell Heights, Baltimore, MD</t>
  </si>
  <si>
    <t>NW Community Action, Baltimore, MD</t>
  </si>
  <si>
    <t>North Harford Road, Baltimore, MD</t>
  </si>
  <si>
    <t>New Northwood, Baltimore, MD</t>
  </si>
  <si>
    <t>Mount Washington, Baltimore, MD</t>
  </si>
  <si>
    <t>Mount Clare, Baltimore, MD</t>
  </si>
  <si>
    <t>Mosher, Baltimore, MD</t>
  </si>
  <si>
    <t>Morrell Park, Baltimore, MD</t>
  </si>
  <si>
    <t>Mondawmin, Baltimore, MD</t>
  </si>
  <si>
    <t>Milton - Montford, Baltimore, MD</t>
  </si>
  <si>
    <t>Mill Hill, Baltimore, MD</t>
  </si>
  <si>
    <t>Midtown Edmondson, Baltimore, MD</t>
  </si>
  <si>
    <t>Mid-Govans, Baltimore, MD</t>
  </si>
  <si>
    <t>Mid-Charles, Baltimore, MD</t>
  </si>
  <si>
    <t>Medford - Broening, Baltimore, MD</t>
  </si>
  <si>
    <t>Medfield, Baltimore, MD</t>
  </si>
  <si>
    <t>McCulloh Homes, Baltimore, MD</t>
  </si>
  <si>
    <t>Madison - Eastend, Baltimore, MD</t>
  </si>
  <si>
    <t>Locust Point, Baltimore, MD</t>
  </si>
  <si>
    <t>Loch Raven, Baltimore, MD</t>
  </si>
  <si>
    <t>Little Italy, Baltimore, MD</t>
  </si>
  <si>
    <t>Lexington, Baltimore, MD</t>
  </si>
  <si>
    <t>Lauraville, Baltimore, MD</t>
  </si>
  <si>
    <t>Lansdowne - Baltimore Highlands, Lansdowne, MD</t>
  </si>
  <si>
    <t>Lansdowne - Baltimore Highlands, Halethorpe, MD</t>
  </si>
  <si>
    <t>Langston Hughes, Baltimore, MD</t>
  </si>
  <si>
    <t>Lakeland, Baltimore, MD</t>
  </si>
  <si>
    <t>Lake Walker, Baltimore, MD</t>
  </si>
  <si>
    <t>Joseph Lee, Baltimore, MD</t>
  </si>
  <si>
    <t>Johnson Square, Baltimore, MD</t>
  </si>
  <si>
    <t>Irvington, Baltimore, MD</t>
  </si>
  <si>
    <t>Idlewood, Baltimore, MD</t>
  </si>
  <si>
    <t>Homeland, Baltimore, MD</t>
  </si>
  <si>
    <t>Hollins Market, Baltimore, MD</t>
  </si>
  <si>
    <t>Hillen, Baltimore, MD</t>
  </si>
  <si>
    <t>Harwood, Baltimore, MD</t>
  </si>
  <si>
    <t>Harlem Park, Baltimore, MD</t>
  </si>
  <si>
    <t>Harford - Echodale - Perring Parkway, Baltimore, MD</t>
  </si>
  <si>
    <t>Hanlon Longwood, Baltimore, MD</t>
  </si>
  <si>
    <t>Hampden, Baltimore, MD</t>
  </si>
  <si>
    <t>Gwynn Oak, Baltimore, MD</t>
  </si>
  <si>
    <t>Greenmount West, Baltimore, MD</t>
  </si>
  <si>
    <t>Glenham-Belford, Baltimore, MD</t>
  </si>
  <si>
    <t>Glen, Baltimore, MD</t>
  </si>
  <si>
    <t>Gay Street, Baltimore, MD</t>
  </si>
  <si>
    <t>Garwyn Oaks, Baltimore, MD</t>
  </si>
  <si>
    <t>Franklin Square, Baltimore, MD</t>
  </si>
  <si>
    <t>Frankford, Baltimore, MD</t>
  </si>
  <si>
    <t>Fifteenth Street, Baltimore, MD</t>
  </si>
  <si>
    <t>Fells Point, Baltimore, MD</t>
  </si>
  <si>
    <t>Fallstaff, Baltimore, MD</t>
  </si>
  <si>
    <t>Evergreen, Baltimore, MD</t>
  </si>
  <si>
    <t>Ednor Gardens - Lakeside, Baltimore, MD</t>
  </si>
  <si>
    <t>Edmondson, Baltimore, MD</t>
  </si>
  <si>
    <t>Edgecomb, Baltimore, MD</t>
  </si>
  <si>
    <t>East Baltimore Midway, Baltimore, MD</t>
  </si>
  <si>
    <t>East Arlington, Baltimore, MD</t>
  </si>
  <si>
    <t>Druid Heights, Baltimore, MD</t>
  </si>
  <si>
    <t>Downtown, Baltimore, MD</t>
  </si>
  <si>
    <t>Dorchester, Baltimore, MD</t>
  </si>
  <si>
    <t>Darley Park, Baltimore, MD</t>
  </si>
  <si>
    <t>Curtis Bay, Baltimore, MD</t>
  </si>
  <si>
    <t>Cross Country, Baltimore, MD</t>
  </si>
  <si>
    <t>Coppin Heights, Baltimore, MD</t>
  </si>
  <si>
    <t>Coldstream - Homestead - Montebello, Baltimore, MD</t>
  </si>
  <si>
    <t>Cold Springs, Baltimore, MD</t>
  </si>
  <si>
    <t>Claremont - Freedom, Baltimore, MD</t>
  </si>
  <si>
    <t>Cheswolde, Baltimore, MD</t>
  </si>
  <si>
    <t>Cherry Hill, Baltimore, MD</t>
  </si>
  <si>
    <t>Central Park Heights, Baltimore, MD</t>
  </si>
  <si>
    <t>Cedonia, Baltimore, MD</t>
  </si>
  <si>
    <t>Cedmont, Baltimore, MD</t>
  </si>
  <si>
    <t>Canton, Baltimore, MD</t>
  </si>
  <si>
    <t>Butchers Hill, Baltimore, MD</t>
  </si>
  <si>
    <t>Burleith-Leighton, Baltimore, MD</t>
  </si>
  <si>
    <t>Brooklyn, Baltimore, MD</t>
  </si>
  <si>
    <t>Broadway East, Baltimore, MD</t>
  </si>
  <si>
    <t>Bridgeview-Greenlawn, Baltimore, MD</t>
  </si>
  <si>
    <t>Bolton Hill, Baltimore, MD</t>
  </si>
  <si>
    <t>Better Waverly, Baltimore, MD</t>
  </si>
  <si>
    <t>Berea, Baltimore, MD</t>
  </si>
  <si>
    <t>Bentalou-Smallwood, Baltimore, MD</t>
  </si>
  <si>
    <t>Belair - Edison, Baltimore, MD</t>
  </si>
  <si>
    <t>Beechfield, Baltimore, MD</t>
  </si>
  <si>
    <t>Barclay, Baltimore, MD</t>
  </si>
  <si>
    <t>Baltimore, MD</t>
  </si>
  <si>
    <t>Average RI</t>
  </si>
  <si>
    <t>Average MD</t>
  </si>
  <si>
    <t>&gt;58,500</t>
  </si>
  <si>
    <t>54,000-58,500</t>
  </si>
  <si>
    <t>49,500-54,000</t>
  </si>
  <si>
    <t>45,000-49,500</t>
  </si>
  <si>
    <t>40,500-45,000</t>
  </si>
  <si>
    <t>Bristol, RI</t>
  </si>
  <si>
    <t>36,000-40,500</t>
  </si>
  <si>
    <t>Warren, RI</t>
  </si>
  <si>
    <t>31,500-36,000</t>
  </si>
  <si>
    <t>27,000-31,500</t>
  </si>
  <si>
    <t>Barrington, RI</t>
  </si>
  <si>
    <t>22,500-27,000</t>
  </si>
  <si>
    <t>18,000-22,500</t>
  </si>
  <si>
    <t>&lt;16,364</t>
  </si>
  <si>
    <t>Baltimore Highlands, Baltimore, MD</t>
  </si>
  <si>
    <t xml:space="preserve">Bristol </t>
  </si>
  <si>
    <t>Baltimore</t>
  </si>
  <si>
    <t>Bristol %</t>
  </si>
  <si>
    <t>Bmore %</t>
  </si>
  <si>
    <t>Labels</t>
  </si>
  <si>
    <t>Buckets</t>
  </si>
  <si>
    <t>Armistead Gardens, Baltimore, MD</t>
  </si>
  <si>
    <t>Arlington, Baltimore, MD</t>
  </si>
  <si>
    <t>Bucket Size</t>
  </si>
  <si>
    <t>Min income</t>
  </si>
  <si>
    <t>Arcadia, Baltimore, MD</t>
  </si>
  <si>
    <t>Allendale, Baltimore, MD</t>
  </si>
  <si>
    <t>Household_Income</t>
  </si>
  <si>
    <t>Name</t>
  </si>
  <si>
    <t>tract</t>
  </si>
  <si>
    <t>Range</t>
  </si>
  <si>
    <t>Max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</si>
</sst>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Household</a:t>
            </a:r>
            <a:r>
              <a:rPr lang="en-US" baseline="0"/>
              <a:t> Income outcomes of people with low-income parents in Bristol County, RI and Baltimore, MD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Baltimore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'Baltimore-Bristol-Analysis'!$F$7:$F$17</c:f>
              <c:strCache>
                <c:ptCount val="11"/>
                <c:pt idx="0">
                  <c:v>&lt;16,364</c:v>
                </c:pt>
                <c:pt idx="1">
                  <c:v>18,000-22,500</c:v>
                </c:pt>
                <c:pt idx="2">
                  <c:v>22,500-27,000</c:v>
                </c:pt>
                <c:pt idx="3">
                  <c:v>27,000-31,500</c:v>
                </c:pt>
                <c:pt idx="4">
                  <c:v>31,500-36,000</c:v>
                </c:pt>
                <c:pt idx="5">
                  <c:v>36,000-40,500</c:v>
                </c:pt>
                <c:pt idx="6">
                  <c:v>40,500-45,000</c:v>
                </c:pt>
                <c:pt idx="7">
                  <c:v>45,000-49,500</c:v>
                </c:pt>
                <c:pt idx="8">
                  <c:v>49,500-54,000</c:v>
                </c:pt>
                <c:pt idx="9">
                  <c:v>54,000-58,500</c:v>
                </c:pt>
                <c:pt idx="10">
                  <c:v>&gt;58,500</c:v>
                </c:pt>
              </c:strCache>
            </c:strRef>
          </c:cat>
          <c:val>
            <c:numRef>
              <c:f>'Baltimore-Bristol-Analysis'!$G$7:$G$17</c:f>
              <c:numCache>
                <c:formatCode>0.00%</c:formatCode>
                <c:ptCount val="11"/>
                <c:pt idx="0">
                  <c:v>3.0303030303030304E-2</c:v>
                </c:pt>
                <c:pt idx="1">
                  <c:v>0.41125541125541126</c:v>
                </c:pt>
                <c:pt idx="2">
                  <c:v>0.2813852813852814</c:v>
                </c:pt>
                <c:pt idx="3">
                  <c:v>0.15151515151515152</c:v>
                </c:pt>
                <c:pt idx="4">
                  <c:v>6.0606060606060608E-2</c:v>
                </c:pt>
                <c:pt idx="5">
                  <c:v>1.7316017316017316E-2</c:v>
                </c:pt>
                <c:pt idx="6">
                  <c:v>8.658008658008658E-3</c:v>
                </c:pt>
                <c:pt idx="7">
                  <c:v>1.2987012987012988E-2</c:v>
                </c:pt>
                <c:pt idx="8">
                  <c:v>2.1645021645021644E-2</c:v>
                </c:pt>
                <c:pt idx="9">
                  <c:v>0</c:v>
                </c:pt>
                <c:pt idx="10">
                  <c:v>4.329004329004329E-3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F-45B4-8EE0-57E93B17CB60}"/>
            </c:ext>
          </c:extLst>
        </c:ser>
        <c:ser>
          <c:idx val="1"/>
          <c:order val="1"/>
          <c:tx>
            <c:v>Bristol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'Baltimore-Bristol-Analysis'!$F$7:$F$17</c:f>
              <c:strCache>
                <c:ptCount val="11"/>
                <c:pt idx="0">
                  <c:v>&lt;16,364</c:v>
                </c:pt>
                <c:pt idx="1">
                  <c:v>18,000-22,500</c:v>
                </c:pt>
                <c:pt idx="2">
                  <c:v>22,500-27,000</c:v>
                </c:pt>
                <c:pt idx="3">
                  <c:v>27,000-31,500</c:v>
                </c:pt>
                <c:pt idx="4">
                  <c:v>31,500-36,000</c:v>
                </c:pt>
                <c:pt idx="5">
                  <c:v>36,000-40,500</c:v>
                </c:pt>
                <c:pt idx="6">
                  <c:v>40,500-45,000</c:v>
                </c:pt>
                <c:pt idx="7">
                  <c:v>45,000-49,500</c:v>
                </c:pt>
                <c:pt idx="8">
                  <c:v>49,500-54,000</c:v>
                </c:pt>
                <c:pt idx="9">
                  <c:v>54,000-58,500</c:v>
                </c:pt>
                <c:pt idx="10">
                  <c:v>&gt;58,500</c:v>
                </c:pt>
              </c:strCache>
            </c:strRef>
          </c:cat>
          <c:val>
            <c:numRef>
              <c:f>'Baltimore-Bristol-Analysis'!$H$7:$H$17</c:f>
              <c:numCache>
                <c:formatCode>0.00%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0.27272727272727271</c:v>
                </c:pt>
                <c:pt idx="5">
                  <c:v>0.36363636363636365</c:v>
                </c:pt>
                <c:pt idx="6">
                  <c:v>0.18181818181818182</c:v>
                </c:pt>
                <c:pt idx="7">
                  <c:v>0.18181818181818182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F-45B4-8EE0-57E93B17C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8724527"/>
        <c:axId val="838723695"/>
      </c:barChart>
      <c:catAx>
        <c:axId val="838724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Houshold</a:t>
                </a:r>
                <a:r>
                  <a:rPr lang="en-US" baseline="0"/>
                  <a:t> Income (USD 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723695"/>
        <c:crosses val="autoZero"/>
        <c:auto val="1"/>
        <c:lblAlgn val="ctr"/>
        <c:lblOffset val="100"/>
        <c:noMultiLvlLbl val="0"/>
      </c:catAx>
      <c:valAx>
        <c:axId val="838723695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Total Tracts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72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223520</xdr:colOff>
      <xdr:row>21</xdr:row>
      <xdr:rowOff>81280</xdr:rowOff>
    </xdr:from>
    <xdr:to>
      <xdr:col>16</xdr:col>
      <xdr:colOff>416560</xdr:colOff>
      <xdr:row>46</xdr:row>
      <xdr:rowOff>142241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39FA9B-13E4-4184-820B-60DA79BCFE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C1CD6-ED0F-4E75-A795-A76A5969B6A4}" name="Table2" displayName="Table2" ref="A1:C232" totalsRowShown="0">
  <autoFilter ref="A1:C232" xr:uid="{00000000-0009-0000-0100-000002000000}"/>
  <sortState xmlns:xlrd2="http://schemas.microsoft.com/office/spreadsheetml/2017/richdata2" ref="A2:C232">
    <sortCondition ref="B1:B232"/>
  </sortState>
  <tableColumns count="3">
    <tableColumn id="1" xr3:uid="{00000000-0010-0000-0000-000001000000}" name="tract"/>
    <tableColumn id="2" xr3:uid="{00000000-0010-0000-0000-000002000000}" name="Name"/>
    <tableColumn id="3" xr3:uid="{00000000-0010-0000-0000-000003000000}" name="Household_Income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C87666-FF07-4BD4-BD4E-F1D32E25D5D5}" name="Table35" displayName="Table35" ref="L1:N12" totalsRowShown="0">
  <autoFilter ref="L1:N12" xr:uid="{00000000-0009-0000-0100-000004000000}"/>
  <tableColumns count="3">
    <tableColumn id="1" xr3:uid="{00000000-0010-0000-0100-000001000000}" name="tract"/>
    <tableColumn id="2" xr3:uid="{00000000-0010-0000-0100-000002000000}" name="Name"/>
    <tableColumn id="3" xr3:uid="{00000000-0010-0000-0100-000003000000}" name="Household_Incom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C40D-A14F-4890-B4F0-F36DE7A10D5A}">
  <dimension ref="A1:N232"/>
  <sheetViews>
    <sheetView tabSelected="1" topLeftCell="C13" zoomScale="75" workbookViewId="0">
      <selection activeCell="G20" sqref="G20"/>
    </sheetView>
  </sheetViews>
  <sheetFormatPr defaultRowHeight="14.4" x14ac:dyDescent="0.3"/>
  <cols>
    <col min="1" max="1" width="15.44140625" customWidth="1"/>
    <col min="2" max="2" width="32.77734375" customWidth="1"/>
    <col min="3" max="3" width="19.21875" customWidth="1"/>
    <col min="5" max="5" width="11.109375" customWidth="1"/>
    <col min="6" max="6" width="14" customWidth="1"/>
    <col min="7" max="7" width="9" bestFit="1" customWidth="1"/>
    <col min="9" max="9" width="9.88671875" customWidth="1"/>
    <col min="10" max="11" width="8.109375" customWidth="1"/>
    <col min="12" max="12" width="12" customWidth="1"/>
  </cols>
  <sheetData>
    <row r="1" spans="1:14" x14ac:dyDescent="0.3">
      <c r="A1" t="s">
        <v>159</v>
      </c>
      <c r="B1" t="s">
        <v>158</v>
      </c>
      <c r="C1" t="s">
        <v>157</v>
      </c>
      <c r="E1" t="s">
        <v>161</v>
      </c>
      <c r="F1" t="s">
        <v>160</v>
      </c>
      <c r="L1" t="s">
        <v>159</v>
      </c>
      <c r="M1" t="s">
        <v>158</v>
      </c>
      <c r="N1" t="s">
        <v>157</v>
      </c>
    </row>
    <row r="2" spans="1:14" x14ac:dyDescent="0.3">
      <c r="A2">
        <v>24510200701</v>
      </c>
      <c r="B2" t="s">
        <v>156</v>
      </c>
      <c r="C2">
        <v>22774</v>
      </c>
      <c r="E2">
        <f>MAX(Table2[Household_Income])</f>
        <v>61635</v>
      </c>
      <c r="F2">
        <f>E2-E4</f>
        <v>45271</v>
      </c>
      <c r="L2">
        <v>44001030400</v>
      </c>
      <c r="M2" t="s">
        <v>140</v>
      </c>
      <c r="N2">
        <v>47225</v>
      </c>
    </row>
    <row r="3" spans="1:14" x14ac:dyDescent="0.3">
      <c r="A3">
        <v>24510270101</v>
      </c>
      <c r="B3" t="s">
        <v>155</v>
      </c>
      <c r="C3">
        <v>24832</v>
      </c>
      <c r="E3" t="s">
        <v>154</v>
      </c>
      <c r="F3" t="s">
        <v>153</v>
      </c>
      <c r="L3">
        <v>44001030300</v>
      </c>
      <c r="M3" t="s">
        <v>140</v>
      </c>
      <c r="N3">
        <v>45563</v>
      </c>
    </row>
    <row r="4" spans="1:14" x14ac:dyDescent="0.3">
      <c r="A4">
        <v>24510271801</v>
      </c>
      <c r="B4" t="s">
        <v>152</v>
      </c>
      <c r="C4">
        <v>21369</v>
      </c>
      <c r="E4">
        <f>MIN(Table2[Household_Income])</f>
        <v>16364</v>
      </c>
      <c r="F4">
        <f>4500</f>
        <v>4500</v>
      </c>
      <c r="L4">
        <v>44001030601</v>
      </c>
      <c r="M4" t="s">
        <v>137</v>
      </c>
      <c r="N4">
        <v>42264</v>
      </c>
    </row>
    <row r="5" spans="1:14" x14ac:dyDescent="0.3">
      <c r="A5">
        <v>24510260401</v>
      </c>
      <c r="B5" t="s">
        <v>151</v>
      </c>
      <c r="C5">
        <v>24622</v>
      </c>
      <c r="L5">
        <v>44001030100</v>
      </c>
      <c r="M5" t="s">
        <v>140</v>
      </c>
      <c r="N5">
        <v>40542</v>
      </c>
    </row>
    <row r="6" spans="1:14" x14ac:dyDescent="0.3">
      <c r="A6">
        <v>24510260404</v>
      </c>
      <c r="B6" t="s">
        <v>144</v>
      </c>
      <c r="C6">
        <v>22055</v>
      </c>
      <c r="E6" t="s">
        <v>150</v>
      </c>
      <c r="F6" t="s">
        <v>149</v>
      </c>
      <c r="G6" t="s">
        <v>148</v>
      </c>
      <c r="H6" t="s">
        <v>147</v>
      </c>
      <c r="I6" t="s">
        <v>146</v>
      </c>
      <c r="J6" t="s">
        <v>145</v>
      </c>
      <c r="L6">
        <v>44001030602</v>
      </c>
      <c r="M6" t="s">
        <v>137</v>
      </c>
      <c r="N6">
        <v>39169</v>
      </c>
    </row>
    <row r="7" spans="1:14" x14ac:dyDescent="0.3">
      <c r="A7">
        <v>24510260800</v>
      </c>
      <c r="B7" t="s">
        <v>144</v>
      </c>
      <c r="C7">
        <v>27086</v>
      </c>
      <c r="E7">
        <f>18000</f>
        <v>18000</v>
      </c>
      <c r="F7" t="s">
        <v>143</v>
      </c>
      <c r="G7" s="1">
        <f>(I7/$I$18)*100%</f>
        <v>3.0303030303030304E-2</v>
      </c>
      <c r="H7" s="1">
        <f>J7/$J$18</f>
        <v>0</v>
      </c>
      <c r="I7" cm="1">
        <f t="array" ref="I7:I17">FREQUENCY(C2:C232,E7:E16)</f>
        <v>7</v>
      </c>
      <c r="J7" cm="1">
        <f t="array" ref="J7:J17">FREQUENCY(Table35[Household_Income],E7:E16)</f>
        <v>0</v>
      </c>
      <c r="L7">
        <v>44001030901</v>
      </c>
      <c r="M7" t="s">
        <v>135</v>
      </c>
      <c r="N7">
        <v>37451</v>
      </c>
    </row>
    <row r="8" spans="1:14" x14ac:dyDescent="0.3">
      <c r="A8">
        <v>24003750102</v>
      </c>
      <c r="B8" t="s">
        <v>127</v>
      </c>
      <c r="C8">
        <v>30261</v>
      </c>
      <c r="E8">
        <f>E7+$F$4</f>
        <v>22500</v>
      </c>
      <c r="F8" t="s">
        <v>142</v>
      </c>
      <c r="G8" s="1">
        <f>(I8/$I$18)*100%</f>
        <v>0.41125541125541126</v>
      </c>
      <c r="H8" s="1">
        <f>J8/$J$18</f>
        <v>0</v>
      </c>
      <c r="I8">
        <v>95</v>
      </c>
      <c r="J8">
        <v>0</v>
      </c>
      <c r="L8">
        <v>44001030800</v>
      </c>
      <c r="M8" t="s">
        <v>135</v>
      </c>
      <c r="N8">
        <v>37070</v>
      </c>
    </row>
    <row r="9" spans="1:14" x14ac:dyDescent="0.3">
      <c r="A9">
        <v>24003750203</v>
      </c>
      <c r="B9" t="s">
        <v>127</v>
      </c>
      <c r="C9">
        <v>28787</v>
      </c>
      <c r="E9">
        <f>E8+$F$4</f>
        <v>27000</v>
      </c>
      <c r="F9" t="s">
        <v>141</v>
      </c>
      <c r="G9" s="1">
        <f>(I9/$I$18)*100%</f>
        <v>0.2813852813852814</v>
      </c>
      <c r="H9" s="1">
        <f>J9/$J$18</f>
        <v>0</v>
      </c>
      <c r="I9">
        <v>65</v>
      </c>
      <c r="J9">
        <v>0</v>
      </c>
      <c r="L9">
        <v>44001030200</v>
      </c>
      <c r="M9" t="s">
        <v>140</v>
      </c>
      <c r="N9">
        <v>36618</v>
      </c>
    </row>
    <row r="10" spans="1:14" x14ac:dyDescent="0.3">
      <c r="A10">
        <v>24005400702</v>
      </c>
      <c r="B10" t="s">
        <v>127</v>
      </c>
      <c r="C10">
        <v>30650</v>
      </c>
      <c r="E10">
        <f>E9+$F$4</f>
        <v>31500</v>
      </c>
      <c r="F10" t="s">
        <v>139</v>
      </c>
      <c r="G10" s="1">
        <f>(I10/$I$18)*100%</f>
        <v>0.15151515151515152</v>
      </c>
      <c r="H10" s="1">
        <f>J10/$J$18</f>
        <v>0</v>
      </c>
      <c r="I10">
        <v>35</v>
      </c>
      <c r="J10">
        <v>0</v>
      </c>
      <c r="L10">
        <v>44001030902</v>
      </c>
      <c r="M10" t="s">
        <v>135</v>
      </c>
      <c r="N10">
        <v>35488</v>
      </c>
    </row>
    <row r="11" spans="1:14" x14ac:dyDescent="0.3">
      <c r="A11">
        <v>24005403601</v>
      </c>
      <c r="B11" t="s">
        <v>127</v>
      </c>
      <c r="C11">
        <v>53687</v>
      </c>
      <c r="E11">
        <f>E10+$F$4</f>
        <v>36000</v>
      </c>
      <c r="F11" t="s">
        <v>138</v>
      </c>
      <c r="G11" s="1">
        <f>(I11/$I$18)*100%</f>
        <v>6.0606060606060608E-2</v>
      </c>
      <c r="H11" s="1">
        <f>J11/$J$18</f>
        <v>0.27272727272727271</v>
      </c>
      <c r="I11">
        <v>14</v>
      </c>
      <c r="J11">
        <v>3</v>
      </c>
      <c r="L11">
        <v>44001030500</v>
      </c>
      <c r="M11" t="s">
        <v>137</v>
      </c>
      <c r="N11">
        <v>34306</v>
      </c>
    </row>
    <row r="12" spans="1:14" x14ac:dyDescent="0.3">
      <c r="A12">
        <v>24005403602</v>
      </c>
      <c r="B12" t="s">
        <v>127</v>
      </c>
      <c r="C12">
        <v>48514</v>
      </c>
      <c r="E12">
        <f>E11+$F$4</f>
        <v>40500</v>
      </c>
      <c r="F12" t="s">
        <v>136</v>
      </c>
      <c r="G12" s="1">
        <f>(I12/$I$18)*100%</f>
        <v>1.7316017316017316E-2</v>
      </c>
      <c r="H12" s="1">
        <f>J12/$J$18</f>
        <v>0.36363636363636365</v>
      </c>
      <c r="I12">
        <v>4</v>
      </c>
      <c r="J12">
        <v>4</v>
      </c>
      <c r="L12">
        <v>44001030700</v>
      </c>
      <c r="M12" t="s">
        <v>135</v>
      </c>
      <c r="N12">
        <v>34070</v>
      </c>
    </row>
    <row r="13" spans="1:14" x14ac:dyDescent="0.3">
      <c r="A13">
        <v>24005420500</v>
      </c>
      <c r="B13" t="s">
        <v>127</v>
      </c>
      <c r="C13">
        <v>33766</v>
      </c>
      <c r="E13">
        <f>E12+$F$4</f>
        <v>45000</v>
      </c>
      <c r="F13" t="s">
        <v>134</v>
      </c>
      <c r="G13" s="1">
        <f>(I13/$I$18)*100%</f>
        <v>8.658008658008658E-3</v>
      </c>
      <c r="H13" s="1">
        <f>J13/$J$18</f>
        <v>0.18181818181818182</v>
      </c>
      <c r="I13">
        <v>2</v>
      </c>
      <c r="J13">
        <v>2</v>
      </c>
    </row>
    <row r="14" spans="1:14" x14ac:dyDescent="0.3">
      <c r="A14">
        <v>24005420600</v>
      </c>
      <c r="B14" t="s">
        <v>127</v>
      </c>
      <c r="C14">
        <v>32390</v>
      </c>
      <c r="E14">
        <f>E13+$F$4</f>
        <v>49500</v>
      </c>
      <c r="F14" t="s">
        <v>133</v>
      </c>
      <c r="G14" s="1">
        <f>(I14/$I$18)*100%</f>
        <v>1.2987012987012988E-2</v>
      </c>
      <c r="H14" s="1">
        <f>J14/$J$18</f>
        <v>0.18181818181818182</v>
      </c>
      <c r="I14">
        <v>3</v>
      </c>
      <c r="J14">
        <v>2</v>
      </c>
    </row>
    <row r="15" spans="1:14" x14ac:dyDescent="0.3">
      <c r="A15">
        <v>24005421101</v>
      </c>
      <c r="B15" t="s">
        <v>127</v>
      </c>
      <c r="C15">
        <v>28306</v>
      </c>
      <c r="E15">
        <f>E14+$F$4</f>
        <v>54000</v>
      </c>
      <c r="F15" s="2" t="s">
        <v>132</v>
      </c>
      <c r="G15" s="1">
        <f>(I15/$I$18)*100%</f>
        <v>2.1645021645021644E-2</v>
      </c>
      <c r="H15" s="1">
        <f>J15/$J$18</f>
        <v>0</v>
      </c>
      <c r="I15">
        <v>5</v>
      </c>
      <c r="J15">
        <v>0</v>
      </c>
    </row>
    <row r="16" spans="1:14" x14ac:dyDescent="0.3">
      <c r="A16">
        <v>24005430900</v>
      </c>
      <c r="B16" t="s">
        <v>127</v>
      </c>
      <c r="C16">
        <v>34996</v>
      </c>
      <c r="E16">
        <f>E15+$F$4</f>
        <v>58500</v>
      </c>
      <c r="F16" t="s">
        <v>131</v>
      </c>
      <c r="G16" s="1">
        <f>(I16/$I$18)*100%</f>
        <v>0</v>
      </c>
      <c r="H16" s="1">
        <f>J16/$J$18</f>
        <v>0</v>
      </c>
      <c r="I16">
        <v>0</v>
      </c>
      <c r="J16">
        <v>0</v>
      </c>
    </row>
    <row r="17" spans="1:10" x14ac:dyDescent="0.3">
      <c r="A17">
        <v>24005440100</v>
      </c>
      <c r="B17" t="s">
        <v>127</v>
      </c>
      <c r="C17">
        <v>34200</v>
      </c>
      <c r="E17">
        <f>E16+$F$4</f>
        <v>63000</v>
      </c>
      <c r="F17" t="s">
        <v>130</v>
      </c>
      <c r="G17" s="1">
        <f>(I17/$I$18)*100%</f>
        <v>4.329004329004329E-3</v>
      </c>
      <c r="H17" s="1">
        <f>J17/$J$18</f>
        <v>0</v>
      </c>
      <c r="I17">
        <v>1</v>
      </c>
      <c r="J17">
        <v>0</v>
      </c>
    </row>
    <row r="18" spans="1:10" x14ac:dyDescent="0.3">
      <c r="A18">
        <v>24005440400</v>
      </c>
      <c r="B18" t="s">
        <v>127</v>
      </c>
      <c r="C18">
        <v>33040</v>
      </c>
      <c r="I18">
        <f>SUM(_xlfn.ANCHORARRAY(I7))</f>
        <v>231</v>
      </c>
      <c r="J18">
        <f>SUM(_xlfn.ANCHORARRAY(J7))</f>
        <v>11</v>
      </c>
    </row>
    <row r="19" spans="1:10" x14ac:dyDescent="0.3">
      <c r="A19">
        <v>24005441000</v>
      </c>
      <c r="B19" t="s">
        <v>127</v>
      </c>
      <c r="C19">
        <v>24621</v>
      </c>
      <c r="E19" t="s">
        <v>129</v>
      </c>
      <c r="F19" t="s">
        <v>128</v>
      </c>
    </row>
    <row r="20" spans="1:10" x14ac:dyDescent="0.3">
      <c r="A20">
        <v>24005452300</v>
      </c>
      <c r="B20" t="s">
        <v>127</v>
      </c>
      <c r="C20">
        <v>29347</v>
      </c>
      <c r="E20">
        <f>AVERAGE(Table2[Household_Income])</f>
        <v>25201.679653679654</v>
      </c>
      <c r="F20">
        <f>AVERAGE(Table35[Household_Income])</f>
        <v>39069.63636363636</v>
      </c>
      <c r="G20">
        <f>ABS(E20-F20)/E20</f>
        <v>0.5502790647500303</v>
      </c>
    </row>
    <row r="21" spans="1:10" x14ac:dyDescent="0.3">
      <c r="A21">
        <v>24005490601</v>
      </c>
      <c r="B21" t="s">
        <v>127</v>
      </c>
      <c r="C21">
        <v>51258</v>
      </c>
    </row>
    <row r="22" spans="1:10" x14ac:dyDescent="0.3">
      <c r="A22">
        <v>24005490602</v>
      </c>
      <c r="B22" t="s">
        <v>127</v>
      </c>
      <c r="C22">
        <v>50819</v>
      </c>
    </row>
    <row r="23" spans="1:10" x14ac:dyDescent="0.3">
      <c r="A23">
        <v>24005490603</v>
      </c>
      <c r="B23" t="s">
        <v>127</v>
      </c>
      <c r="C23">
        <v>51212</v>
      </c>
    </row>
    <row r="24" spans="1:10" x14ac:dyDescent="0.3">
      <c r="A24">
        <v>24005491000</v>
      </c>
      <c r="B24" t="s">
        <v>127</v>
      </c>
      <c r="C24">
        <v>61635</v>
      </c>
    </row>
    <row r="25" spans="1:10" x14ac:dyDescent="0.3">
      <c r="A25">
        <v>24005491100</v>
      </c>
      <c r="B25" t="s">
        <v>127</v>
      </c>
      <c r="C25">
        <v>45880</v>
      </c>
    </row>
    <row r="26" spans="1:10" x14ac:dyDescent="0.3">
      <c r="A26">
        <v>24005491300</v>
      </c>
      <c r="B26" t="s">
        <v>127</v>
      </c>
      <c r="C26">
        <v>32262</v>
      </c>
    </row>
    <row r="27" spans="1:10" x14ac:dyDescent="0.3">
      <c r="A27">
        <v>24510060200</v>
      </c>
      <c r="B27" t="s">
        <v>127</v>
      </c>
      <c r="C27">
        <v>22703</v>
      </c>
    </row>
    <row r="28" spans="1:10" x14ac:dyDescent="0.3">
      <c r="A28">
        <v>24510060400</v>
      </c>
      <c r="B28" t="s">
        <v>127</v>
      </c>
      <c r="C28">
        <v>19360</v>
      </c>
    </row>
    <row r="29" spans="1:10" x14ac:dyDescent="0.3">
      <c r="A29">
        <v>24510070100</v>
      </c>
      <c r="B29" t="s">
        <v>127</v>
      </c>
      <c r="C29">
        <v>21714</v>
      </c>
    </row>
    <row r="30" spans="1:10" x14ac:dyDescent="0.3">
      <c r="A30">
        <v>24510100200</v>
      </c>
      <c r="B30" t="s">
        <v>127</v>
      </c>
      <c r="C30">
        <v>18460</v>
      </c>
    </row>
    <row r="31" spans="1:10" x14ac:dyDescent="0.3">
      <c r="A31">
        <v>24510120201</v>
      </c>
      <c r="B31" t="s">
        <v>127</v>
      </c>
      <c r="C31">
        <v>26149</v>
      </c>
    </row>
    <row r="32" spans="1:10" x14ac:dyDescent="0.3">
      <c r="A32">
        <v>24510120202</v>
      </c>
      <c r="B32" t="s">
        <v>127</v>
      </c>
      <c r="C32">
        <v>36568</v>
      </c>
    </row>
    <row r="33" spans="1:3" x14ac:dyDescent="0.3">
      <c r="A33">
        <v>24510200600</v>
      </c>
      <c r="B33" t="s">
        <v>127</v>
      </c>
      <c r="C33">
        <v>19900</v>
      </c>
    </row>
    <row r="34" spans="1:3" x14ac:dyDescent="0.3">
      <c r="A34">
        <v>24510220100</v>
      </c>
      <c r="B34" t="s">
        <v>127</v>
      </c>
      <c r="C34">
        <v>27467</v>
      </c>
    </row>
    <row r="35" spans="1:3" x14ac:dyDescent="0.3">
      <c r="A35">
        <v>24510230100</v>
      </c>
      <c r="B35" t="s">
        <v>127</v>
      </c>
      <c r="C35">
        <v>18931</v>
      </c>
    </row>
    <row r="36" spans="1:3" x14ac:dyDescent="0.3">
      <c r="A36">
        <v>24510260900</v>
      </c>
      <c r="B36" t="s">
        <v>127</v>
      </c>
      <c r="C36">
        <v>25295</v>
      </c>
    </row>
    <row r="37" spans="1:3" x14ac:dyDescent="0.3">
      <c r="A37">
        <v>24510271001</v>
      </c>
      <c r="B37" t="s">
        <v>127</v>
      </c>
      <c r="C37">
        <v>19162</v>
      </c>
    </row>
    <row r="38" spans="1:3" x14ac:dyDescent="0.3">
      <c r="A38">
        <v>24510272003</v>
      </c>
      <c r="B38" t="s">
        <v>127</v>
      </c>
      <c r="C38">
        <v>26990</v>
      </c>
    </row>
    <row r="39" spans="1:3" x14ac:dyDescent="0.3">
      <c r="A39">
        <v>24510280401</v>
      </c>
      <c r="B39" t="s">
        <v>127</v>
      </c>
      <c r="C39">
        <v>25705</v>
      </c>
    </row>
    <row r="40" spans="1:3" x14ac:dyDescent="0.3">
      <c r="A40">
        <v>24510120400</v>
      </c>
      <c r="B40" t="s">
        <v>126</v>
      </c>
      <c r="C40">
        <v>21052</v>
      </c>
    </row>
    <row r="41" spans="1:3" x14ac:dyDescent="0.3">
      <c r="A41">
        <v>24510250101</v>
      </c>
      <c r="B41" t="s">
        <v>125</v>
      </c>
      <c r="C41">
        <v>24159</v>
      </c>
    </row>
    <row r="42" spans="1:3" x14ac:dyDescent="0.3">
      <c r="A42">
        <v>24510260302</v>
      </c>
      <c r="B42" t="s">
        <v>124</v>
      </c>
      <c r="C42">
        <v>24740</v>
      </c>
    </row>
    <row r="43" spans="1:3" x14ac:dyDescent="0.3">
      <c r="A43">
        <v>24510080101</v>
      </c>
      <c r="B43" t="s">
        <v>124</v>
      </c>
      <c r="C43">
        <v>22993</v>
      </c>
    </row>
    <row r="44" spans="1:3" x14ac:dyDescent="0.3">
      <c r="A44">
        <v>24510260301</v>
      </c>
      <c r="B44" t="s">
        <v>124</v>
      </c>
      <c r="C44">
        <v>20561</v>
      </c>
    </row>
    <row r="45" spans="1:3" x14ac:dyDescent="0.3">
      <c r="A45">
        <v>24510080102</v>
      </c>
      <c r="B45" t="s">
        <v>124</v>
      </c>
      <c r="C45">
        <v>19078</v>
      </c>
    </row>
    <row r="46" spans="1:3" x14ac:dyDescent="0.3">
      <c r="A46">
        <v>24510200300</v>
      </c>
      <c r="B46" t="s">
        <v>123</v>
      </c>
      <c r="C46">
        <v>19697</v>
      </c>
    </row>
    <row r="47" spans="1:3" x14ac:dyDescent="0.3">
      <c r="A47">
        <v>24510080302</v>
      </c>
      <c r="B47" t="s">
        <v>122</v>
      </c>
      <c r="C47">
        <v>20068</v>
      </c>
    </row>
    <row r="48" spans="1:3" x14ac:dyDescent="0.3">
      <c r="A48">
        <v>24510080301</v>
      </c>
      <c r="B48" t="s">
        <v>122</v>
      </c>
      <c r="C48">
        <v>18557</v>
      </c>
    </row>
    <row r="49" spans="1:3" x14ac:dyDescent="0.3">
      <c r="A49">
        <v>24510090500</v>
      </c>
      <c r="B49" t="s">
        <v>121</v>
      </c>
      <c r="C49">
        <v>22475</v>
      </c>
    </row>
    <row r="50" spans="1:3" x14ac:dyDescent="0.3">
      <c r="A50">
        <v>24510090400</v>
      </c>
      <c r="B50" t="s">
        <v>121</v>
      </c>
      <c r="C50">
        <v>21760</v>
      </c>
    </row>
    <row r="51" spans="1:3" x14ac:dyDescent="0.3">
      <c r="A51">
        <v>24510140100</v>
      </c>
      <c r="B51" t="s">
        <v>120</v>
      </c>
      <c r="C51">
        <v>27143</v>
      </c>
    </row>
    <row r="52" spans="1:3" x14ac:dyDescent="0.3">
      <c r="A52">
        <v>24510160500</v>
      </c>
      <c r="B52" t="s">
        <v>119</v>
      </c>
      <c r="C52">
        <v>20994</v>
      </c>
    </row>
    <row r="53" spans="1:3" x14ac:dyDescent="0.3">
      <c r="A53">
        <v>24510080600</v>
      </c>
      <c r="B53" t="s">
        <v>118</v>
      </c>
      <c r="C53">
        <v>20014</v>
      </c>
    </row>
    <row r="54" spans="1:3" x14ac:dyDescent="0.3">
      <c r="A54">
        <v>24510080400</v>
      </c>
      <c r="B54" t="s">
        <v>118</v>
      </c>
      <c r="C54">
        <v>19679</v>
      </c>
    </row>
    <row r="55" spans="1:3" x14ac:dyDescent="0.3">
      <c r="A55">
        <v>24510080700</v>
      </c>
      <c r="B55" t="s">
        <v>118</v>
      </c>
      <c r="C55">
        <v>19032</v>
      </c>
    </row>
    <row r="56" spans="1:3" x14ac:dyDescent="0.3">
      <c r="A56">
        <v>24510080200</v>
      </c>
      <c r="B56" t="s">
        <v>118</v>
      </c>
      <c r="C56">
        <v>18770</v>
      </c>
    </row>
    <row r="57" spans="1:3" x14ac:dyDescent="0.3">
      <c r="A57">
        <v>24510080800</v>
      </c>
      <c r="B57" t="s">
        <v>118</v>
      </c>
      <c r="C57">
        <v>17249</v>
      </c>
    </row>
    <row r="58" spans="1:3" x14ac:dyDescent="0.3">
      <c r="A58">
        <v>24510250401</v>
      </c>
      <c r="B58" t="s">
        <v>117</v>
      </c>
      <c r="C58">
        <v>25334</v>
      </c>
    </row>
    <row r="59" spans="1:3" x14ac:dyDescent="0.3">
      <c r="A59">
        <v>24003750201</v>
      </c>
      <c r="B59" t="s">
        <v>117</v>
      </c>
      <c r="C59">
        <v>24635</v>
      </c>
    </row>
    <row r="60" spans="1:3" x14ac:dyDescent="0.3">
      <c r="A60">
        <v>24510250402</v>
      </c>
      <c r="B60" t="s">
        <v>117</v>
      </c>
      <c r="C60">
        <v>22426</v>
      </c>
    </row>
    <row r="61" spans="1:3" x14ac:dyDescent="0.3">
      <c r="A61">
        <v>24510250600</v>
      </c>
      <c r="B61" t="s">
        <v>117</v>
      </c>
      <c r="C61">
        <v>19736</v>
      </c>
    </row>
    <row r="62" spans="1:3" x14ac:dyDescent="0.3">
      <c r="A62">
        <v>24510150500</v>
      </c>
      <c r="B62" t="s">
        <v>116</v>
      </c>
      <c r="C62">
        <v>23720</v>
      </c>
    </row>
    <row r="63" spans="1:3" x14ac:dyDescent="0.3">
      <c r="A63">
        <v>24510060300</v>
      </c>
      <c r="B63" t="s">
        <v>115</v>
      </c>
      <c r="C63">
        <v>19777</v>
      </c>
    </row>
    <row r="64" spans="1:3" x14ac:dyDescent="0.3">
      <c r="A64">
        <v>24510010400</v>
      </c>
      <c r="B64" t="s">
        <v>114</v>
      </c>
      <c r="C64">
        <v>34132</v>
      </c>
    </row>
    <row r="65" spans="1:3" x14ac:dyDescent="0.3">
      <c r="A65">
        <v>24510010100</v>
      </c>
      <c r="B65" t="s">
        <v>114</v>
      </c>
      <c r="C65">
        <v>30026</v>
      </c>
    </row>
    <row r="66" spans="1:3" x14ac:dyDescent="0.3">
      <c r="A66">
        <v>24510261100</v>
      </c>
      <c r="B66" t="s">
        <v>114</v>
      </c>
      <c r="C66">
        <v>29555</v>
      </c>
    </row>
    <row r="67" spans="1:3" x14ac:dyDescent="0.3">
      <c r="A67">
        <v>24510010300</v>
      </c>
      <c r="B67" t="s">
        <v>114</v>
      </c>
      <c r="C67">
        <v>27417</v>
      </c>
    </row>
    <row r="68" spans="1:3" x14ac:dyDescent="0.3">
      <c r="A68">
        <v>24510260101</v>
      </c>
      <c r="B68" t="s">
        <v>113</v>
      </c>
      <c r="C68">
        <v>25563</v>
      </c>
    </row>
    <row r="69" spans="1:3" x14ac:dyDescent="0.3">
      <c r="A69">
        <v>24510260403</v>
      </c>
      <c r="B69" t="s">
        <v>112</v>
      </c>
      <c r="C69">
        <v>21064</v>
      </c>
    </row>
    <row r="70" spans="1:3" x14ac:dyDescent="0.3">
      <c r="A70">
        <v>24510271700</v>
      </c>
      <c r="B70" t="s">
        <v>111</v>
      </c>
      <c r="C70">
        <v>21547</v>
      </c>
    </row>
    <row r="71" spans="1:3" x14ac:dyDescent="0.3">
      <c r="A71">
        <v>24510151300</v>
      </c>
      <c r="B71" t="s">
        <v>111</v>
      </c>
      <c r="C71">
        <v>20471</v>
      </c>
    </row>
    <row r="72" spans="1:3" x14ac:dyDescent="0.3">
      <c r="A72">
        <v>24510250207</v>
      </c>
      <c r="B72" t="s">
        <v>110</v>
      </c>
      <c r="C72">
        <v>21215</v>
      </c>
    </row>
    <row r="73" spans="1:3" x14ac:dyDescent="0.3">
      <c r="A73">
        <v>24510250203</v>
      </c>
      <c r="B73" t="s">
        <v>110</v>
      </c>
      <c r="C73">
        <v>19508</v>
      </c>
    </row>
    <row r="74" spans="1:3" x14ac:dyDescent="0.3">
      <c r="A74">
        <v>24510250204</v>
      </c>
      <c r="B74" t="s">
        <v>110</v>
      </c>
      <c r="C74">
        <v>18415</v>
      </c>
    </row>
    <row r="75" spans="1:3" x14ac:dyDescent="0.3">
      <c r="A75">
        <v>24510272004</v>
      </c>
      <c r="B75" t="s">
        <v>109</v>
      </c>
      <c r="C75">
        <v>36163</v>
      </c>
    </row>
    <row r="76" spans="1:3" x14ac:dyDescent="0.3">
      <c r="A76">
        <v>24510260303</v>
      </c>
      <c r="B76" t="s">
        <v>108</v>
      </c>
      <c r="C76">
        <v>19396</v>
      </c>
    </row>
    <row r="77" spans="1:3" x14ac:dyDescent="0.3">
      <c r="A77">
        <v>24510130805</v>
      </c>
      <c r="B77" t="s">
        <v>107</v>
      </c>
      <c r="C77">
        <v>29050</v>
      </c>
    </row>
    <row r="78" spans="1:3" x14ac:dyDescent="0.3">
      <c r="A78">
        <v>24510090700</v>
      </c>
      <c r="B78" t="s">
        <v>106</v>
      </c>
      <c r="C78">
        <v>20574</v>
      </c>
    </row>
    <row r="79" spans="1:3" x14ac:dyDescent="0.3">
      <c r="A79">
        <v>24510090600</v>
      </c>
      <c r="B79" t="s">
        <v>106</v>
      </c>
      <c r="C79">
        <v>19677</v>
      </c>
    </row>
    <row r="80" spans="1:3" x14ac:dyDescent="0.3">
      <c r="A80">
        <v>24510150300</v>
      </c>
      <c r="B80" t="s">
        <v>105</v>
      </c>
      <c r="C80">
        <v>21751</v>
      </c>
    </row>
    <row r="81" spans="1:3" x14ac:dyDescent="0.3">
      <c r="A81">
        <v>24510272005</v>
      </c>
      <c r="B81" t="s">
        <v>104</v>
      </c>
      <c r="C81">
        <v>32568</v>
      </c>
    </row>
    <row r="82" spans="1:3" x14ac:dyDescent="0.3">
      <c r="A82">
        <v>24510250500</v>
      </c>
      <c r="B82" t="s">
        <v>103</v>
      </c>
      <c r="C82">
        <v>20852</v>
      </c>
    </row>
    <row r="83" spans="1:3" x14ac:dyDescent="0.3">
      <c r="A83">
        <v>24510080500</v>
      </c>
      <c r="B83" t="s">
        <v>102</v>
      </c>
      <c r="C83">
        <v>22240</v>
      </c>
    </row>
    <row r="84" spans="1:3" x14ac:dyDescent="0.3">
      <c r="A84">
        <v>24510151000</v>
      </c>
      <c r="B84" t="s">
        <v>101</v>
      </c>
      <c r="C84">
        <v>22076</v>
      </c>
    </row>
    <row r="85" spans="1:3" x14ac:dyDescent="0.3">
      <c r="A85">
        <v>24510040100</v>
      </c>
      <c r="B85" t="s">
        <v>100</v>
      </c>
      <c r="C85">
        <v>26562</v>
      </c>
    </row>
    <row r="86" spans="1:3" x14ac:dyDescent="0.3">
      <c r="A86">
        <v>24510170100</v>
      </c>
      <c r="B86" t="s">
        <v>100</v>
      </c>
      <c r="C86">
        <v>24487</v>
      </c>
    </row>
    <row r="87" spans="1:3" x14ac:dyDescent="0.3">
      <c r="A87">
        <v>24510040200</v>
      </c>
      <c r="B87" t="s">
        <v>100</v>
      </c>
      <c r="C87">
        <v>20917</v>
      </c>
    </row>
    <row r="88" spans="1:3" x14ac:dyDescent="0.3">
      <c r="A88">
        <v>24510110200</v>
      </c>
      <c r="B88" t="s">
        <v>100</v>
      </c>
      <c r="C88">
        <v>20661</v>
      </c>
    </row>
    <row r="89" spans="1:3" x14ac:dyDescent="0.3">
      <c r="A89">
        <v>24510110100</v>
      </c>
      <c r="B89" t="s">
        <v>100</v>
      </c>
      <c r="C89">
        <v>17893</v>
      </c>
    </row>
    <row r="90" spans="1:3" x14ac:dyDescent="0.3">
      <c r="A90">
        <v>24510140300</v>
      </c>
      <c r="B90" t="s">
        <v>99</v>
      </c>
      <c r="C90">
        <v>18178</v>
      </c>
    </row>
    <row r="91" spans="1:3" x14ac:dyDescent="0.3">
      <c r="A91">
        <v>24510151100</v>
      </c>
      <c r="B91" t="s">
        <v>98</v>
      </c>
      <c r="C91">
        <v>25271</v>
      </c>
    </row>
    <row r="92" spans="1:3" x14ac:dyDescent="0.3">
      <c r="A92">
        <v>24510090800</v>
      </c>
      <c r="B92" t="s">
        <v>97</v>
      </c>
      <c r="C92">
        <v>18844</v>
      </c>
    </row>
    <row r="93" spans="1:3" x14ac:dyDescent="0.3">
      <c r="A93">
        <v>24510271600</v>
      </c>
      <c r="B93" t="s">
        <v>96</v>
      </c>
      <c r="C93">
        <v>20121</v>
      </c>
    </row>
    <row r="94" spans="1:3" x14ac:dyDescent="0.3">
      <c r="A94">
        <v>24510160801</v>
      </c>
      <c r="B94" t="s">
        <v>95</v>
      </c>
      <c r="C94">
        <v>21693</v>
      </c>
    </row>
    <row r="95" spans="1:3" x14ac:dyDescent="0.3">
      <c r="A95">
        <v>24510160802</v>
      </c>
      <c r="B95" t="s">
        <v>95</v>
      </c>
      <c r="C95">
        <v>21336</v>
      </c>
    </row>
    <row r="96" spans="1:3" x14ac:dyDescent="0.3">
      <c r="A96">
        <v>24510090200</v>
      </c>
      <c r="B96" t="s">
        <v>94</v>
      </c>
      <c r="C96">
        <v>27054</v>
      </c>
    </row>
    <row r="97" spans="1:3" x14ac:dyDescent="0.3">
      <c r="A97">
        <v>24510090300</v>
      </c>
      <c r="B97" t="s">
        <v>94</v>
      </c>
      <c r="C97">
        <v>22292</v>
      </c>
    </row>
    <row r="98" spans="1:3" x14ac:dyDescent="0.3">
      <c r="A98">
        <v>24510090100</v>
      </c>
      <c r="B98" t="s">
        <v>94</v>
      </c>
      <c r="C98">
        <v>22270</v>
      </c>
    </row>
    <row r="99" spans="1:3" x14ac:dyDescent="0.3">
      <c r="A99">
        <v>24510271400</v>
      </c>
      <c r="B99" t="s">
        <v>93</v>
      </c>
      <c r="C99">
        <v>50567</v>
      </c>
    </row>
    <row r="100" spans="1:3" x14ac:dyDescent="0.3">
      <c r="A100">
        <v>24510272007</v>
      </c>
      <c r="B100" t="s">
        <v>92</v>
      </c>
      <c r="C100">
        <v>29975</v>
      </c>
    </row>
    <row r="101" spans="1:3" x14ac:dyDescent="0.3">
      <c r="A101">
        <v>24510020300</v>
      </c>
      <c r="B101" t="s">
        <v>91</v>
      </c>
      <c r="C101">
        <v>44668</v>
      </c>
    </row>
    <row r="102" spans="1:3" x14ac:dyDescent="0.3">
      <c r="A102">
        <v>24510260700</v>
      </c>
      <c r="B102" t="s">
        <v>90</v>
      </c>
      <c r="C102">
        <v>29888</v>
      </c>
    </row>
    <row r="103" spans="1:3" x14ac:dyDescent="0.3">
      <c r="A103">
        <v>24510260201</v>
      </c>
      <c r="B103" t="s">
        <v>89</v>
      </c>
      <c r="C103">
        <v>22968</v>
      </c>
    </row>
    <row r="104" spans="1:3" x14ac:dyDescent="0.3">
      <c r="A104">
        <v>24510260102</v>
      </c>
      <c r="B104" t="s">
        <v>89</v>
      </c>
      <c r="C104">
        <v>22728</v>
      </c>
    </row>
    <row r="105" spans="1:3" x14ac:dyDescent="0.3">
      <c r="A105">
        <v>24510260203</v>
      </c>
      <c r="B105" t="s">
        <v>89</v>
      </c>
      <c r="C105">
        <v>22318</v>
      </c>
    </row>
    <row r="106" spans="1:3" x14ac:dyDescent="0.3">
      <c r="A106">
        <v>24510260402</v>
      </c>
      <c r="B106" t="s">
        <v>89</v>
      </c>
      <c r="C106">
        <v>20948</v>
      </c>
    </row>
    <row r="107" spans="1:3" x14ac:dyDescent="0.3">
      <c r="A107">
        <v>24510190100</v>
      </c>
      <c r="B107" t="s">
        <v>88</v>
      </c>
      <c r="C107">
        <v>18005</v>
      </c>
    </row>
    <row r="108" spans="1:3" x14ac:dyDescent="0.3">
      <c r="A108">
        <v>24510150800</v>
      </c>
      <c r="B108" t="s">
        <v>87</v>
      </c>
      <c r="C108">
        <v>22504</v>
      </c>
    </row>
    <row r="109" spans="1:3" x14ac:dyDescent="0.3">
      <c r="A109">
        <v>24510070400</v>
      </c>
      <c r="B109" t="s">
        <v>86</v>
      </c>
      <c r="C109">
        <v>18807</v>
      </c>
    </row>
    <row r="110" spans="1:3" x14ac:dyDescent="0.3">
      <c r="A110">
        <v>24510272006</v>
      </c>
      <c r="B110" t="s">
        <v>85</v>
      </c>
      <c r="C110">
        <v>30086</v>
      </c>
    </row>
    <row r="111" spans="1:3" x14ac:dyDescent="0.3">
      <c r="A111">
        <v>24510271900</v>
      </c>
      <c r="B111" t="s">
        <v>85</v>
      </c>
      <c r="C111">
        <v>24846</v>
      </c>
    </row>
    <row r="112" spans="1:3" x14ac:dyDescent="0.3">
      <c r="A112">
        <v>24510270402</v>
      </c>
      <c r="B112" t="s">
        <v>84</v>
      </c>
      <c r="C112">
        <v>29414</v>
      </c>
    </row>
    <row r="113" spans="1:3" x14ac:dyDescent="0.3">
      <c r="A113">
        <v>24510270401</v>
      </c>
      <c r="B113" t="s">
        <v>84</v>
      </c>
      <c r="C113">
        <v>27653</v>
      </c>
    </row>
    <row r="114" spans="1:3" x14ac:dyDescent="0.3">
      <c r="A114">
        <v>24510120500</v>
      </c>
      <c r="B114" t="s">
        <v>83</v>
      </c>
      <c r="C114">
        <v>20606</v>
      </c>
    </row>
    <row r="115" spans="1:3" x14ac:dyDescent="0.3">
      <c r="A115">
        <v>24005402403</v>
      </c>
      <c r="B115" t="s">
        <v>82</v>
      </c>
      <c r="C115">
        <v>27473</v>
      </c>
    </row>
    <row r="116" spans="1:3" x14ac:dyDescent="0.3">
      <c r="A116">
        <v>24005401302</v>
      </c>
      <c r="B116" t="s">
        <v>82</v>
      </c>
      <c r="C116">
        <v>27220</v>
      </c>
    </row>
    <row r="117" spans="1:3" x14ac:dyDescent="0.3">
      <c r="A117">
        <v>24005402304</v>
      </c>
      <c r="B117" t="s">
        <v>82</v>
      </c>
      <c r="C117">
        <v>25406</v>
      </c>
    </row>
    <row r="118" spans="1:3" x14ac:dyDescent="0.3">
      <c r="A118">
        <v>24510280200</v>
      </c>
      <c r="B118" t="s">
        <v>82</v>
      </c>
      <c r="C118">
        <v>24456</v>
      </c>
    </row>
    <row r="119" spans="1:3" x14ac:dyDescent="0.3">
      <c r="A119">
        <v>24005402405</v>
      </c>
      <c r="B119" t="s">
        <v>82</v>
      </c>
      <c r="C119">
        <v>24347</v>
      </c>
    </row>
    <row r="120" spans="1:3" x14ac:dyDescent="0.3">
      <c r="A120">
        <v>24510280301</v>
      </c>
      <c r="B120" t="s">
        <v>82</v>
      </c>
      <c r="C120">
        <v>23994</v>
      </c>
    </row>
    <row r="121" spans="1:3" x14ac:dyDescent="0.3">
      <c r="A121">
        <v>24510280102</v>
      </c>
      <c r="B121" t="s">
        <v>82</v>
      </c>
      <c r="C121">
        <v>22784</v>
      </c>
    </row>
    <row r="122" spans="1:3" x14ac:dyDescent="0.3">
      <c r="A122">
        <v>24005403202</v>
      </c>
      <c r="B122" t="s">
        <v>82</v>
      </c>
      <c r="C122">
        <v>20432</v>
      </c>
    </row>
    <row r="123" spans="1:3" x14ac:dyDescent="0.3">
      <c r="A123">
        <v>24510130804</v>
      </c>
      <c r="B123" t="s">
        <v>81</v>
      </c>
      <c r="C123">
        <v>29509</v>
      </c>
    </row>
    <row r="124" spans="1:3" x14ac:dyDescent="0.3">
      <c r="A124">
        <v>24510130700</v>
      </c>
      <c r="B124" t="s">
        <v>81</v>
      </c>
      <c r="C124">
        <v>26678</v>
      </c>
    </row>
    <row r="125" spans="1:3" x14ac:dyDescent="0.3">
      <c r="A125">
        <v>24510130600</v>
      </c>
      <c r="B125" t="s">
        <v>81</v>
      </c>
      <c r="C125">
        <v>25111</v>
      </c>
    </row>
    <row r="126" spans="1:3" x14ac:dyDescent="0.3">
      <c r="A126">
        <v>24510150701</v>
      </c>
      <c r="B126" t="s">
        <v>80</v>
      </c>
      <c r="C126">
        <v>23845</v>
      </c>
    </row>
    <row r="127" spans="1:3" x14ac:dyDescent="0.3">
      <c r="A127">
        <v>24510270600</v>
      </c>
      <c r="B127" t="s">
        <v>79</v>
      </c>
      <c r="C127">
        <v>27517</v>
      </c>
    </row>
    <row r="128" spans="1:3" x14ac:dyDescent="0.3">
      <c r="A128">
        <v>24510270702</v>
      </c>
      <c r="B128" t="s">
        <v>79</v>
      </c>
      <c r="C128">
        <v>26484</v>
      </c>
    </row>
    <row r="129" spans="1:3" x14ac:dyDescent="0.3">
      <c r="A129">
        <v>24510270701</v>
      </c>
      <c r="B129" t="s">
        <v>79</v>
      </c>
      <c r="C129">
        <v>22236</v>
      </c>
    </row>
    <row r="130" spans="1:3" x14ac:dyDescent="0.3">
      <c r="A130">
        <v>24510160100</v>
      </c>
      <c r="B130" t="s">
        <v>78</v>
      </c>
      <c r="C130">
        <v>20000</v>
      </c>
    </row>
    <row r="131" spans="1:3" x14ac:dyDescent="0.3">
      <c r="A131">
        <v>24510120300</v>
      </c>
      <c r="B131" t="s">
        <v>77</v>
      </c>
      <c r="C131">
        <v>20344</v>
      </c>
    </row>
    <row r="132" spans="1:3" x14ac:dyDescent="0.3">
      <c r="A132">
        <v>24510270903</v>
      </c>
      <c r="B132" t="s">
        <v>76</v>
      </c>
      <c r="C132">
        <v>25023</v>
      </c>
    </row>
    <row r="133" spans="1:3" x14ac:dyDescent="0.3">
      <c r="A133">
        <v>24510180300</v>
      </c>
      <c r="B133" t="s">
        <v>75</v>
      </c>
      <c r="C133">
        <v>21882</v>
      </c>
    </row>
    <row r="134" spans="1:3" x14ac:dyDescent="0.3">
      <c r="A134">
        <v>24510271200</v>
      </c>
      <c r="B134" t="s">
        <v>74</v>
      </c>
      <c r="C134">
        <v>40094</v>
      </c>
    </row>
    <row r="135" spans="1:3" x14ac:dyDescent="0.3">
      <c r="A135">
        <v>24510270801</v>
      </c>
      <c r="B135" t="s">
        <v>73</v>
      </c>
      <c r="C135">
        <v>24595</v>
      </c>
    </row>
    <row r="136" spans="1:3" x14ac:dyDescent="0.3">
      <c r="A136">
        <v>24510200800</v>
      </c>
      <c r="B136" t="s">
        <v>72</v>
      </c>
      <c r="C136">
        <v>25447</v>
      </c>
    </row>
    <row r="137" spans="1:3" x14ac:dyDescent="0.3">
      <c r="A137">
        <v>24510280404</v>
      </c>
      <c r="B137" t="s">
        <v>72</v>
      </c>
      <c r="C137">
        <v>23733</v>
      </c>
    </row>
    <row r="138" spans="1:3" x14ac:dyDescent="0.3">
      <c r="A138">
        <v>24510100100</v>
      </c>
      <c r="B138" t="s">
        <v>71</v>
      </c>
      <c r="C138">
        <v>16364</v>
      </c>
    </row>
    <row r="139" spans="1:3" x14ac:dyDescent="0.3">
      <c r="A139">
        <v>24510260501</v>
      </c>
      <c r="B139" t="s">
        <v>70</v>
      </c>
      <c r="C139">
        <v>30021</v>
      </c>
    </row>
    <row r="140" spans="1:3" x14ac:dyDescent="0.3">
      <c r="A140">
        <v>24510270804</v>
      </c>
      <c r="B140" t="s">
        <v>69</v>
      </c>
      <c r="C140">
        <v>31797</v>
      </c>
    </row>
    <row r="141" spans="1:3" x14ac:dyDescent="0.3">
      <c r="A141">
        <v>24510250205</v>
      </c>
      <c r="B141" t="s">
        <v>68</v>
      </c>
      <c r="C141">
        <v>22391</v>
      </c>
    </row>
    <row r="142" spans="1:3" x14ac:dyDescent="0.3">
      <c r="A142">
        <v>24510271802</v>
      </c>
      <c r="B142" t="s">
        <v>67</v>
      </c>
      <c r="C142">
        <v>20225</v>
      </c>
    </row>
    <row r="143" spans="1:3" x14ac:dyDescent="0.3">
      <c r="A143">
        <v>24005430300</v>
      </c>
      <c r="B143" t="s">
        <v>66</v>
      </c>
      <c r="C143">
        <v>26509</v>
      </c>
    </row>
    <row r="144" spans="1:3" x14ac:dyDescent="0.3">
      <c r="A144">
        <v>24005430104</v>
      </c>
      <c r="B144" t="s">
        <v>66</v>
      </c>
      <c r="C144">
        <v>25837</v>
      </c>
    </row>
    <row r="145" spans="1:3" x14ac:dyDescent="0.3">
      <c r="A145">
        <v>24005430101</v>
      </c>
      <c r="B145" t="s">
        <v>65</v>
      </c>
      <c r="C145">
        <v>27221</v>
      </c>
    </row>
    <row r="146" spans="1:3" x14ac:dyDescent="0.3">
      <c r="A146">
        <v>24005430200</v>
      </c>
      <c r="B146" t="s">
        <v>65</v>
      </c>
      <c r="C146">
        <v>26730</v>
      </c>
    </row>
    <row r="147" spans="1:3" x14ac:dyDescent="0.3">
      <c r="A147">
        <v>24510270200</v>
      </c>
      <c r="B147" t="s">
        <v>64</v>
      </c>
      <c r="C147">
        <v>27949</v>
      </c>
    </row>
    <row r="148" spans="1:3" x14ac:dyDescent="0.3">
      <c r="A148">
        <v>24510270301</v>
      </c>
      <c r="B148" t="s">
        <v>64</v>
      </c>
      <c r="C148">
        <v>26073</v>
      </c>
    </row>
    <row r="149" spans="1:3" x14ac:dyDescent="0.3">
      <c r="A149">
        <v>24510200100</v>
      </c>
      <c r="B149" t="s">
        <v>63</v>
      </c>
      <c r="C149">
        <v>20987</v>
      </c>
    </row>
    <row r="150" spans="1:3" x14ac:dyDescent="0.3">
      <c r="A150">
        <v>24510200200</v>
      </c>
      <c r="B150" t="s">
        <v>63</v>
      </c>
      <c r="C150">
        <v>18502</v>
      </c>
    </row>
    <row r="151" spans="1:3" x14ac:dyDescent="0.3">
      <c r="A151">
        <v>24510030200</v>
      </c>
      <c r="B151" t="s">
        <v>62</v>
      </c>
      <c r="C151">
        <v>22144</v>
      </c>
    </row>
    <row r="152" spans="1:3" x14ac:dyDescent="0.3">
      <c r="A152">
        <v>24510270803</v>
      </c>
      <c r="B152" t="s">
        <v>61</v>
      </c>
      <c r="C152">
        <v>26619</v>
      </c>
    </row>
    <row r="153" spans="1:3" x14ac:dyDescent="0.3">
      <c r="A153">
        <v>24510240100</v>
      </c>
      <c r="B153" t="s">
        <v>60</v>
      </c>
      <c r="C153">
        <v>29029</v>
      </c>
    </row>
    <row r="154" spans="1:3" x14ac:dyDescent="0.3">
      <c r="A154">
        <v>24510070200</v>
      </c>
      <c r="B154" t="s">
        <v>59</v>
      </c>
      <c r="C154">
        <v>18810</v>
      </c>
    </row>
    <row r="155" spans="1:3" x14ac:dyDescent="0.3">
      <c r="A155">
        <v>24510170200</v>
      </c>
      <c r="B155" t="s">
        <v>58</v>
      </c>
      <c r="C155">
        <v>19719</v>
      </c>
    </row>
    <row r="156" spans="1:3" x14ac:dyDescent="0.3">
      <c r="A156">
        <v>24510130803</v>
      </c>
      <c r="B156" t="s">
        <v>57</v>
      </c>
      <c r="C156">
        <v>23379</v>
      </c>
    </row>
    <row r="157" spans="1:3" x14ac:dyDescent="0.3">
      <c r="A157">
        <v>24510260605</v>
      </c>
      <c r="B157" t="s">
        <v>56</v>
      </c>
      <c r="C157">
        <v>25394</v>
      </c>
    </row>
    <row r="158" spans="1:3" x14ac:dyDescent="0.3">
      <c r="A158">
        <v>24510271102</v>
      </c>
      <c r="B158" t="s">
        <v>55</v>
      </c>
      <c r="C158">
        <v>24403</v>
      </c>
    </row>
    <row r="159" spans="1:3" x14ac:dyDescent="0.3">
      <c r="A159">
        <v>24510270805</v>
      </c>
      <c r="B159" t="s">
        <v>54</v>
      </c>
      <c r="C159">
        <v>24709</v>
      </c>
    </row>
    <row r="160" spans="1:3" x14ac:dyDescent="0.3">
      <c r="A160">
        <v>24510160400</v>
      </c>
      <c r="B160" t="s">
        <v>53</v>
      </c>
      <c r="C160">
        <v>19728</v>
      </c>
    </row>
    <row r="161" spans="1:3" x14ac:dyDescent="0.3">
      <c r="A161">
        <v>24510200500</v>
      </c>
      <c r="B161" t="s">
        <v>52</v>
      </c>
      <c r="C161">
        <v>18890</v>
      </c>
    </row>
    <row r="162" spans="1:3" x14ac:dyDescent="0.3">
      <c r="A162">
        <v>24510070300</v>
      </c>
      <c r="B162" t="s">
        <v>51</v>
      </c>
      <c r="C162">
        <v>16683</v>
      </c>
    </row>
    <row r="163" spans="1:3" x14ac:dyDescent="0.3">
      <c r="A163">
        <v>24510150400</v>
      </c>
      <c r="B163" t="s">
        <v>50</v>
      </c>
      <c r="C163">
        <v>19004</v>
      </c>
    </row>
    <row r="164" spans="1:3" x14ac:dyDescent="0.3">
      <c r="A164">
        <v>24510250303</v>
      </c>
      <c r="B164" t="s">
        <v>49</v>
      </c>
      <c r="C164">
        <v>27738</v>
      </c>
    </row>
    <row r="165" spans="1:3" x14ac:dyDescent="0.3">
      <c r="A165">
        <v>24510250206</v>
      </c>
      <c r="B165" t="s">
        <v>49</v>
      </c>
      <c r="C165">
        <v>25585</v>
      </c>
    </row>
    <row r="166" spans="1:3" x14ac:dyDescent="0.3">
      <c r="A166">
        <v>24510160600</v>
      </c>
      <c r="B166" t="s">
        <v>48</v>
      </c>
      <c r="C166">
        <v>21948</v>
      </c>
    </row>
    <row r="167" spans="1:3" x14ac:dyDescent="0.3">
      <c r="A167">
        <v>24510190300</v>
      </c>
      <c r="B167" t="s">
        <v>47</v>
      </c>
      <c r="C167">
        <v>19948</v>
      </c>
    </row>
    <row r="168" spans="1:3" x14ac:dyDescent="0.3">
      <c r="A168">
        <v>24510271501</v>
      </c>
      <c r="B168" t="s">
        <v>46</v>
      </c>
      <c r="C168">
        <v>46323</v>
      </c>
    </row>
    <row r="169" spans="1:3" x14ac:dyDescent="0.3">
      <c r="A169">
        <v>24510270901</v>
      </c>
      <c r="B169" t="s">
        <v>45</v>
      </c>
      <c r="C169">
        <v>24545</v>
      </c>
    </row>
    <row r="170" spans="1:3" x14ac:dyDescent="0.3">
      <c r="A170">
        <v>24510270703</v>
      </c>
      <c r="B170" t="s">
        <v>44</v>
      </c>
      <c r="C170">
        <v>38676</v>
      </c>
    </row>
    <row r="171" spans="1:3" x14ac:dyDescent="0.3">
      <c r="A171">
        <v>24510270502</v>
      </c>
      <c r="B171" t="s">
        <v>44</v>
      </c>
      <c r="C171">
        <v>32037</v>
      </c>
    </row>
    <row r="172" spans="1:3" x14ac:dyDescent="0.3">
      <c r="A172">
        <v>24510150600</v>
      </c>
      <c r="B172" t="s">
        <v>43</v>
      </c>
      <c r="C172">
        <v>19552</v>
      </c>
    </row>
    <row r="173" spans="1:3" x14ac:dyDescent="0.3">
      <c r="A173">
        <v>24510260604</v>
      </c>
      <c r="B173" t="s">
        <v>42</v>
      </c>
      <c r="C173">
        <v>19950</v>
      </c>
    </row>
    <row r="174" spans="1:3" x14ac:dyDescent="0.3">
      <c r="A174">
        <v>24510120600</v>
      </c>
      <c r="B174" t="s">
        <v>41</v>
      </c>
      <c r="C174">
        <v>21693</v>
      </c>
    </row>
    <row r="175" spans="1:3" x14ac:dyDescent="0.3">
      <c r="A175">
        <v>24510090900</v>
      </c>
      <c r="B175" t="s">
        <v>40</v>
      </c>
      <c r="C175">
        <v>18835</v>
      </c>
    </row>
    <row r="176" spans="1:3" x14ac:dyDescent="0.3">
      <c r="A176">
        <v>24510151200</v>
      </c>
      <c r="B176" t="s">
        <v>39</v>
      </c>
      <c r="C176">
        <v>21236</v>
      </c>
    </row>
    <row r="177" spans="1:3" x14ac:dyDescent="0.3">
      <c r="A177">
        <v>24510260202</v>
      </c>
      <c r="B177" t="s">
        <v>38</v>
      </c>
      <c r="C177">
        <v>22837</v>
      </c>
    </row>
    <row r="178" spans="1:3" x14ac:dyDescent="0.3">
      <c r="A178">
        <v>24510010200</v>
      </c>
      <c r="B178" t="s">
        <v>37</v>
      </c>
      <c r="C178">
        <v>24334</v>
      </c>
    </row>
    <row r="179" spans="1:3" x14ac:dyDescent="0.3">
      <c r="A179">
        <v>24510261000</v>
      </c>
      <c r="B179" t="s">
        <v>37</v>
      </c>
      <c r="C179">
        <v>23290</v>
      </c>
    </row>
    <row r="180" spans="1:3" x14ac:dyDescent="0.3">
      <c r="A180">
        <v>24510060100</v>
      </c>
      <c r="B180" t="s">
        <v>37</v>
      </c>
      <c r="C180">
        <v>18239</v>
      </c>
    </row>
    <row r="181" spans="1:3" x14ac:dyDescent="0.3">
      <c r="A181">
        <v>24510130300</v>
      </c>
      <c r="B181" t="s">
        <v>36</v>
      </c>
      <c r="C181">
        <v>19377</v>
      </c>
    </row>
    <row r="182" spans="1:3" x14ac:dyDescent="0.3">
      <c r="A182">
        <v>24510030100</v>
      </c>
      <c r="B182" t="s">
        <v>35</v>
      </c>
      <c r="C182">
        <v>19841</v>
      </c>
    </row>
    <row r="183" spans="1:3" x14ac:dyDescent="0.3">
      <c r="A183">
        <v>24510270902</v>
      </c>
      <c r="B183" t="s">
        <v>34</v>
      </c>
      <c r="C183">
        <v>23692</v>
      </c>
    </row>
    <row r="184" spans="1:3" x14ac:dyDescent="0.3">
      <c r="A184">
        <v>24510210200</v>
      </c>
      <c r="B184" t="s">
        <v>33</v>
      </c>
      <c r="C184">
        <v>23603</v>
      </c>
    </row>
    <row r="185" spans="1:3" x14ac:dyDescent="0.3">
      <c r="A185">
        <v>24510210100</v>
      </c>
      <c r="B185" t="s">
        <v>33</v>
      </c>
      <c r="C185">
        <v>18850</v>
      </c>
    </row>
    <row r="186" spans="1:3" x14ac:dyDescent="0.3">
      <c r="A186">
        <v>24510280500</v>
      </c>
      <c r="B186" t="s">
        <v>32</v>
      </c>
      <c r="C186">
        <v>18247</v>
      </c>
    </row>
    <row r="187" spans="1:3" x14ac:dyDescent="0.3">
      <c r="A187">
        <v>24510180200</v>
      </c>
      <c r="B187" t="s">
        <v>31</v>
      </c>
      <c r="C187">
        <v>20927</v>
      </c>
    </row>
    <row r="188" spans="1:3" x14ac:dyDescent="0.3">
      <c r="A188">
        <v>24510180100</v>
      </c>
      <c r="B188" t="s">
        <v>31</v>
      </c>
      <c r="C188">
        <v>17003</v>
      </c>
    </row>
    <row r="189" spans="1:3" x14ac:dyDescent="0.3">
      <c r="A189">
        <v>24510190200</v>
      </c>
      <c r="B189" t="s">
        <v>30</v>
      </c>
      <c r="C189">
        <v>19811</v>
      </c>
    </row>
    <row r="190" spans="1:3" x14ac:dyDescent="0.3">
      <c r="A190">
        <v>24510271101</v>
      </c>
      <c r="B190" t="s">
        <v>29</v>
      </c>
      <c r="C190">
        <v>29319</v>
      </c>
    </row>
    <row r="191" spans="1:3" x14ac:dyDescent="0.3">
      <c r="A191">
        <v>24510270802</v>
      </c>
      <c r="B191" t="s">
        <v>28</v>
      </c>
      <c r="C191">
        <v>26930</v>
      </c>
    </row>
    <row r="192" spans="1:3" x14ac:dyDescent="0.3">
      <c r="A192">
        <v>24510280101</v>
      </c>
      <c r="B192" t="s">
        <v>27</v>
      </c>
      <c r="C192">
        <v>21873</v>
      </c>
    </row>
    <row r="193" spans="1:3" x14ac:dyDescent="0.3">
      <c r="A193">
        <v>24510120700</v>
      </c>
      <c r="B193" t="s">
        <v>26</v>
      </c>
      <c r="C193">
        <v>23689</v>
      </c>
    </row>
    <row r="194" spans="1:3" x14ac:dyDescent="0.3">
      <c r="A194">
        <v>24510130200</v>
      </c>
      <c r="B194" t="s">
        <v>25</v>
      </c>
      <c r="C194">
        <v>20100</v>
      </c>
    </row>
    <row r="195" spans="1:3" x14ac:dyDescent="0.3">
      <c r="A195">
        <v>24510130100</v>
      </c>
      <c r="B195" t="s">
        <v>25</v>
      </c>
      <c r="C195">
        <v>17236</v>
      </c>
    </row>
    <row r="196" spans="1:3" x14ac:dyDescent="0.3">
      <c r="A196">
        <v>24510240400</v>
      </c>
      <c r="B196" t="s">
        <v>24</v>
      </c>
      <c r="C196">
        <v>25440</v>
      </c>
    </row>
    <row r="197" spans="1:3" x14ac:dyDescent="0.3">
      <c r="A197">
        <v>24510240200</v>
      </c>
      <c r="B197" t="s">
        <v>23</v>
      </c>
      <c r="C197">
        <v>43352</v>
      </c>
    </row>
    <row r="198" spans="1:3" x14ac:dyDescent="0.3">
      <c r="A198">
        <v>24510240300</v>
      </c>
      <c r="B198" t="s">
        <v>23</v>
      </c>
      <c r="C198">
        <v>24386</v>
      </c>
    </row>
    <row r="199" spans="1:3" x14ac:dyDescent="0.3">
      <c r="A199">
        <v>24510280402</v>
      </c>
      <c r="B199" t="s">
        <v>22</v>
      </c>
      <c r="C199">
        <v>23620</v>
      </c>
    </row>
    <row r="200" spans="1:3" x14ac:dyDescent="0.3">
      <c r="A200">
        <v>24510271300</v>
      </c>
      <c r="B200" t="s">
        <v>21</v>
      </c>
      <c r="C200">
        <v>29553</v>
      </c>
    </row>
    <row r="201" spans="1:3" x14ac:dyDescent="0.3">
      <c r="A201">
        <v>24510160700</v>
      </c>
      <c r="B201" t="s">
        <v>20</v>
      </c>
      <c r="C201">
        <v>20579</v>
      </c>
    </row>
    <row r="202" spans="1:3" x14ac:dyDescent="0.3">
      <c r="A202">
        <v>24510200702</v>
      </c>
      <c r="B202" t="s">
        <v>19</v>
      </c>
      <c r="C202">
        <v>21999</v>
      </c>
    </row>
    <row r="203" spans="1:3" x14ac:dyDescent="0.3">
      <c r="A203">
        <v>24510160300</v>
      </c>
      <c r="B203" t="s">
        <v>18</v>
      </c>
      <c r="C203">
        <v>20511</v>
      </c>
    </row>
    <row r="204" spans="1:3" x14ac:dyDescent="0.3">
      <c r="A204">
        <v>24510150200</v>
      </c>
      <c r="B204" t="s">
        <v>18</v>
      </c>
      <c r="C204">
        <v>20264</v>
      </c>
    </row>
    <row r="205" spans="1:3" x14ac:dyDescent="0.3">
      <c r="A205">
        <v>24510160200</v>
      </c>
      <c r="B205" t="s">
        <v>18</v>
      </c>
      <c r="C205">
        <v>19311</v>
      </c>
    </row>
    <row r="206" spans="1:3" x14ac:dyDescent="0.3">
      <c r="A206">
        <v>24510150100</v>
      </c>
      <c r="B206" t="s">
        <v>18</v>
      </c>
      <c r="C206">
        <v>17497</v>
      </c>
    </row>
    <row r="207" spans="1:3" x14ac:dyDescent="0.3">
      <c r="A207">
        <v>24510200400</v>
      </c>
      <c r="B207" t="s">
        <v>17</v>
      </c>
      <c r="C207">
        <v>18371</v>
      </c>
    </row>
    <row r="208" spans="1:3" x14ac:dyDescent="0.3">
      <c r="A208">
        <v>24510230200</v>
      </c>
      <c r="B208" t="s">
        <v>16</v>
      </c>
      <c r="C208">
        <v>27938</v>
      </c>
    </row>
    <row r="209" spans="1:3" x14ac:dyDescent="0.3">
      <c r="A209">
        <v>24510230300</v>
      </c>
      <c r="B209" t="s">
        <v>16</v>
      </c>
      <c r="C209">
        <v>21911</v>
      </c>
    </row>
    <row r="210" spans="1:3" x14ac:dyDescent="0.3">
      <c r="A210">
        <v>24510120100</v>
      </c>
      <c r="B210" t="s">
        <v>15</v>
      </c>
      <c r="C210">
        <v>28995</v>
      </c>
    </row>
    <row r="211" spans="1:3" x14ac:dyDescent="0.3">
      <c r="A211">
        <v>24510010500</v>
      </c>
      <c r="B211" t="s">
        <v>14</v>
      </c>
      <c r="C211">
        <v>27952</v>
      </c>
    </row>
    <row r="212" spans="1:3" x14ac:dyDescent="0.3">
      <c r="A212">
        <v>24510020200</v>
      </c>
      <c r="B212" t="s">
        <v>14</v>
      </c>
      <c r="C212">
        <v>27755</v>
      </c>
    </row>
    <row r="213" spans="1:3" x14ac:dyDescent="0.3">
      <c r="A213">
        <v>24510020100</v>
      </c>
      <c r="B213" t="s">
        <v>14</v>
      </c>
      <c r="C213">
        <v>25227</v>
      </c>
    </row>
    <row r="214" spans="1:3" x14ac:dyDescent="0.3">
      <c r="A214">
        <v>24510170300</v>
      </c>
      <c r="B214" t="s">
        <v>13</v>
      </c>
      <c r="C214">
        <v>19699</v>
      </c>
    </row>
    <row r="215" spans="1:3" x14ac:dyDescent="0.3">
      <c r="A215">
        <v>24510140200</v>
      </c>
      <c r="B215" t="s">
        <v>13</v>
      </c>
      <c r="C215">
        <v>18934</v>
      </c>
    </row>
    <row r="216" spans="1:3" x14ac:dyDescent="0.3">
      <c r="A216">
        <v>24510250103</v>
      </c>
      <c r="B216" t="s">
        <v>12</v>
      </c>
      <c r="C216">
        <v>31884</v>
      </c>
    </row>
    <row r="217" spans="1:3" x14ac:dyDescent="0.3">
      <c r="A217">
        <v>24510150702</v>
      </c>
      <c r="B217" t="s">
        <v>11</v>
      </c>
      <c r="C217">
        <v>24370</v>
      </c>
    </row>
    <row r="218" spans="1:3" x14ac:dyDescent="0.3">
      <c r="A218">
        <v>24510270302</v>
      </c>
      <c r="B218" t="s">
        <v>10</v>
      </c>
      <c r="C218">
        <v>32441</v>
      </c>
    </row>
    <row r="219" spans="1:3" x14ac:dyDescent="0.3">
      <c r="A219">
        <v>24510270102</v>
      </c>
      <c r="B219" t="s">
        <v>10</v>
      </c>
      <c r="C219">
        <v>23685</v>
      </c>
    </row>
    <row r="220" spans="1:3" x14ac:dyDescent="0.3">
      <c r="A220">
        <v>24510280302</v>
      </c>
      <c r="B220" t="s">
        <v>9</v>
      </c>
      <c r="C220">
        <v>22901</v>
      </c>
    </row>
    <row r="221" spans="1:3" x14ac:dyDescent="0.3">
      <c r="A221">
        <v>24510280403</v>
      </c>
      <c r="B221" t="s">
        <v>8</v>
      </c>
      <c r="C221">
        <v>26620</v>
      </c>
    </row>
    <row r="222" spans="1:3" x14ac:dyDescent="0.3">
      <c r="A222">
        <v>24510250301</v>
      </c>
      <c r="B222" t="s">
        <v>7</v>
      </c>
      <c r="C222">
        <v>18573</v>
      </c>
    </row>
    <row r="223" spans="1:3" x14ac:dyDescent="0.3">
      <c r="A223">
        <v>24510150900</v>
      </c>
      <c r="B223" t="s">
        <v>6</v>
      </c>
      <c r="C223">
        <v>22393</v>
      </c>
    </row>
    <row r="224" spans="1:3" x14ac:dyDescent="0.3">
      <c r="A224">
        <v>24005401506</v>
      </c>
      <c r="B224" t="s">
        <v>5</v>
      </c>
      <c r="C224">
        <v>32108</v>
      </c>
    </row>
    <row r="225" spans="1:3" x14ac:dyDescent="0.3">
      <c r="A225">
        <v>24005401507</v>
      </c>
      <c r="B225" t="s">
        <v>5</v>
      </c>
      <c r="C225">
        <v>30286</v>
      </c>
    </row>
    <row r="226" spans="1:3" x14ac:dyDescent="0.3">
      <c r="A226">
        <v>24005402306</v>
      </c>
      <c r="B226" t="s">
        <v>5</v>
      </c>
      <c r="C226">
        <v>26326</v>
      </c>
    </row>
    <row r="227" spans="1:3" x14ac:dyDescent="0.3">
      <c r="A227">
        <v>24005402303</v>
      </c>
      <c r="B227" t="s">
        <v>5</v>
      </c>
      <c r="C227">
        <v>25324</v>
      </c>
    </row>
    <row r="228" spans="1:3" x14ac:dyDescent="0.3">
      <c r="A228">
        <v>24510271002</v>
      </c>
      <c r="B228" t="s">
        <v>4</v>
      </c>
      <c r="C228">
        <v>22156</v>
      </c>
    </row>
    <row r="229" spans="1:3" x14ac:dyDescent="0.3">
      <c r="A229">
        <v>24510130806</v>
      </c>
      <c r="B229" t="s">
        <v>3</v>
      </c>
      <c r="C229">
        <v>28168</v>
      </c>
    </row>
    <row r="230" spans="1:3" x14ac:dyDescent="0.3">
      <c r="A230">
        <v>24510130400</v>
      </c>
      <c r="B230" t="s">
        <v>2</v>
      </c>
      <c r="C230">
        <v>22832</v>
      </c>
    </row>
    <row r="231" spans="1:3" x14ac:dyDescent="0.3">
      <c r="A231">
        <v>24510270501</v>
      </c>
      <c r="B231" t="s">
        <v>1</v>
      </c>
      <c r="C231">
        <v>33519</v>
      </c>
    </row>
    <row r="232" spans="1:3" x14ac:dyDescent="0.3">
      <c r="A232">
        <v>24510250102</v>
      </c>
      <c r="B232" t="s">
        <v>0</v>
      </c>
      <c r="C232">
        <v>22475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Baltimore-Bristol-Analysis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Mclane</dc:creator>
  <cp:lastModifiedBy>Clayton Mclane</cp:lastModifiedBy>
  <dcterms:created xsi:type="dcterms:W3CDTF">2021-02-11T05:49:09Z</dcterms:created>
  <dcterms:modified xsi:type="dcterms:W3CDTF">2021-02-11T05:49:46Z</dcterms:modified>
</cp:coreProperties>
</file>