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mdenkinger/Desktop/Kickstarter_Challenge/Kickstarter Challenge/"/>
    </mc:Choice>
  </mc:AlternateContent>
  <xr:revisionPtr revIDLastSave="0" documentId="8_{2566A121-89DA-DC40-BB91-50C540FE4891}" xr6:coauthVersionLast="47" xr6:coauthVersionMax="47" xr10:uidLastSave="{00000000-0000-0000-0000-000000000000}"/>
  <bookViews>
    <workbookView xWindow="26180" yWindow="1060" windowWidth="31420" windowHeight="20640" activeTab="1" xr2:uid="{00000000-000D-0000-FFFF-FFFF00000000}"/>
  </bookViews>
  <sheets>
    <sheet name="Category Statistics" sheetId="2" r:id="rId1"/>
    <sheet name="Outcomes Based on Launch Date" sheetId="4" r:id="rId2"/>
    <sheet name="Kickstarter" sheetId="1" r:id="rId3"/>
    <sheet name="Theater Outcomes by Launch Date" sheetId="7" r:id="rId4"/>
    <sheet name="Outcomes Based on Goals" sheetId="8" r:id="rId5"/>
  </sheets>
  <definedNames>
    <definedName name="_xlnm._FilterDatabase" localSheetId="2" hidden="1">Kickstarter!$A$1:$T$4115</definedName>
    <definedName name="_xlchart.v1.0" hidden="1">'Outcomes Based on Goals'!$A$2:$A$13</definedName>
    <definedName name="_xlchart.v1.1" hidden="1">'Outcomes Based on Goals'!$F$1</definedName>
    <definedName name="_xlchart.v1.2" hidden="1">'Outcomes Based on Goals'!$F$2:$F$13</definedName>
    <definedName name="_xlchart.v1.3" hidden="1">'Outcomes Based on Goals'!$G$1</definedName>
    <definedName name="_xlchart.v1.4" hidden="1">'Outcomes Based on Goals'!$G$2:$G$13</definedName>
  </definedNames>
  <calcPr calcId="191029"/>
  <pivotCaches>
    <pivotCache cacheId="19" r:id="rId6"/>
    <pivotCache cacheId="20" r:id="rId7"/>
    <pivotCache cacheId="2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8" l="1"/>
  <c r="G4" i="8"/>
  <c r="G5" i="8"/>
  <c r="G6" i="8"/>
  <c r="G7" i="8"/>
  <c r="G8" i="8"/>
  <c r="G9" i="8"/>
  <c r="G10" i="8"/>
  <c r="G11" i="8"/>
  <c r="G12" i="8"/>
  <c r="G13" i="8"/>
  <c r="G2" i="8"/>
  <c r="F2" i="8"/>
  <c r="F3" i="8"/>
  <c r="F4" i="8"/>
  <c r="F5" i="8"/>
  <c r="F6" i="8"/>
  <c r="F7" i="8"/>
  <c r="F8" i="8"/>
  <c r="F9" i="8"/>
  <c r="F10" i="8"/>
  <c r="F11" i="8"/>
  <c r="F12" i="8"/>
  <c r="F13" i="8"/>
  <c r="B2" i="8"/>
  <c r="E2" i="8" s="1"/>
  <c r="C2" i="8"/>
  <c r="D2" i="8"/>
  <c r="B3" i="8"/>
  <c r="E3" i="8" s="1"/>
  <c r="C3" i="8"/>
  <c r="D3" i="8"/>
  <c r="B4" i="8"/>
  <c r="C4" i="8"/>
  <c r="D4" i="8"/>
  <c r="E4" i="8"/>
  <c r="B5" i="8"/>
  <c r="C5" i="8"/>
  <c r="E5" i="8" s="1"/>
  <c r="D5" i="8"/>
  <c r="B6" i="8"/>
  <c r="C6" i="8"/>
  <c r="D6" i="8"/>
  <c r="E6" i="8"/>
  <c r="B7" i="8"/>
  <c r="C7" i="8"/>
  <c r="D7" i="8"/>
  <c r="E7" i="8"/>
  <c r="B8" i="8"/>
  <c r="C8" i="8"/>
  <c r="D8" i="8"/>
  <c r="E8" i="8"/>
  <c r="B9" i="8"/>
  <c r="E9" i="8" s="1"/>
  <c r="C9" i="8"/>
  <c r="D9" i="8"/>
  <c r="B10" i="8"/>
  <c r="E10" i="8" s="1"/>
  <c r="C10" i="8"/>
  <c r="D10" i="8"/>
  <c r="B11" i="8"/>
  <c r="E11" i="8" s="1"/>
  <c r="C11" i="8"/>
  <c r="D11" i="8"/>
  <c r="B12" i="8"/>
  <c r="C12" i="8"/>
  <c r="D12" i="8"/>
  <c r="E12" i="8"/>
  <c r="B13" i="8"/>
  <c r="C13" i="8"/>
  <c r="E13" i="8"/>
  <c r="U1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<sst xmlns="http://schemas.openxmlformats.org/spreadsheetml/2006/main" count="33054" uniqueCount="8410">
  <si>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</si>
  <si>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</si>
  <si>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</si>
  <si>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</si>
  <si>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</si>
  <si>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</si>
  <si>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</si>
  <si>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</si>
  <si>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</si>
  <si>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</si>
  <si>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</si>
  <si>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</si>
  <si>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</si>
  <si>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</si>
  <si>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</si>
  <si>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</si>
  <si>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</si>
  <si>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</si>
  <si>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</si>
  <si>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</si>
  <si>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</si>
  <si>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</si>
  <si>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</si>
  <si>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</si>
  <si>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</si>
  <si>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</si>
  <si>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</si>
  <si>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</si>
  <si>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</si>
  <si>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</si>
  <si>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</si>
  <si>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</si>
  <si>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</si>
  <si>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</si>
  <si>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</si>
  <si>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</si>
  <si>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</si>
  <si>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</si>
  <si>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</si>
  <si>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</si>
  <si>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</si>
  <si>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</si>
  <si>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</si>
  <si>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</si>
  <si>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</si>
  <si>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</si>
  <si>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</si>
  <si>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</si>
  <si>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</si>
  <si>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</si>
  <si>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</si>
  <si>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</si>
  <si>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</si>
  <si>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</si>
  <si>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</si>
  <si>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</si>
  <si>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</si>
  <si>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</si>
  <si>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</si>
  <si>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</si>
  <si>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</si>
  <si>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</si>
  <si>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</si>
  <si>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</si>
  <si>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</si>
  <si>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</si>
  <si>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</si>
  <si>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</si>
  <si>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</si>
  <si>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</si>
  <si>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</si>
  <si>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</si>
  <si>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</si>
  <si>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</si>
  <si>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</si>
  <si>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</si>
  <si>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</si>
  <si>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</si>
  <si>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</si>
  <si>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</si>
  <si>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</si>
  <si>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</si>
  <si>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</si>
  <si>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</si>
  <si>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</si>
  <si>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</si>
  <si>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</si>
  <si>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</si>
  <si>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</si>
  <si>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</si>
  <si>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</si>
  <si>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</si>
  <si>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</si>
  <si>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</si>
  <si>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</si>
  <si>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</si>
  <si>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</si>
  <si>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</si>
  <si>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</si>
  <si>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</si>
  <si>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</si>
  <si>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</si>
  <si>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</si>
  <si>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</si>
  <si>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</si>
  <si>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</si>
  <si>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</si>
  <si>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</si>
  <si>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</si>
  <si>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</si>
  <si>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</si>
  <si>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</si>
  <si>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</si>
  <si>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</si>
  <si>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</si>
  <si>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</si>
  <si>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</si>
  <si>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</si>
  <si>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</si>
  <si>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</si>
  <si>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</si>
  <si>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</si>
  <si>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</si>
  <si>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</si>
  <si>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</si>
  <si>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</si>
  <si>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</si>
  <si>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</si>
  <si>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</si>
  <si>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</si>
  <si>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</si>
  <si>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</si>
  <si>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</si>
  <si>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</si>
  <si>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</si>
  <si>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</si>
  <si>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</si>
  <si>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</si>
  <si>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</si>
  <si>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</si>
  <si>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</si>
  <si>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</si>
  <si>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</si>
  <si>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</si>
  <si>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</si>
  <si>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</si>
  <si>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</si>
  <si>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</si>
  <si>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</si>
  <si>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</si>
  <si>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</si>
  <si>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</si>
  <si>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</si>
  <si>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</si>
  <si>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</si>
  <si>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</si>
  <si>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</si>
  <si>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</si>
  <si>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</si>
  <si>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</si>
  <si>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</si>
  <si>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</si>
  <si>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</si>
  <si>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</si>
  <si>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</si>
  <si>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</si>
  <si>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</si>
  <si>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</si>
  <si>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</si>
  <si>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</si>
  <si>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</si>
  <si>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</si>
  <si>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</si>
  <si>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</si>
  <si>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</si>
  <si>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</si>
  <si>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</si>
  <si>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</si>
  <si>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</si>
  <si>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</si>
  <si>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</si>
  <si>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</si>
  <si>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</si>
  <si>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</si>
  <si>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</si>
  <si>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</si>
  <si>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</si>
  <si>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</si>
  <si>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</si>
  <si>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</si>
  <si>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</si>
  <si>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</si>
  <si>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</si>
  <si>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</si>
  <si>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</si>
  <si>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</si>
  <si>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</si>
  <si>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</si>
  <si>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</si>
  <si>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</si>
  <si>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</si>
  <si>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</si>
  <si>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</si>
  <si>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</si>
  <si>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</si>
  <si>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</si>
  <si>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</si>
  <si>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</si>
  <si>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</si>
  <si>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</si>
  <si>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</si>
  <si>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</si>
  <si>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</si>
  <si>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</si>
  <si>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</si>
  <si>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</si>
  <si>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</si>
  <si>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</si>
  <si>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</si>
  <si>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</si>
  <si>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</si>
  <si>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</si>
  <si>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</si>
  <si>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</si>
  <si>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</si>
  <si>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</si>
  <si>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</si>
  <si>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</si>
  <si>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</si>
  <si>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</si>
  <si>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</si>
  <si>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</si>
  <si>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</si>
  <si>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</si>
  <si>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</si>
  <si>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</si>
  <si>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</si>
  <si>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</si>
  <si>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</si>
  <si>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</si>
  <si>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</si>
  <si>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</si>
  <si>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</si>
  <si>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</si>
  <si>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</si>
  <si>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</si>
  <si>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</si>
  <si>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</si>
  <si>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</si>
  <si>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</si>
  <si>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</si>
  <si>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</si>
  <si>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</si>
  <si>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</si>
  <si>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</si>
  <si>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</si>
  <si>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</si>
  <si>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</si>
  <si>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</si>
  <si>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</si>
  <si>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</si>
  <si>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</si>
  <si>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</si>
  <si>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</si>
  <si>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</si>
  <si>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</si>
  <si>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</si>
  <si>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</si>
  <si>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</si>
  <si>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</si>
  <si>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</si>
  <si>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</si>
  <si>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</si>
  <si>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</si>
  <si>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</si>
  <si>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</si>
  <si>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</si>
  <si>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</si>
  <si>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</si>
  <si>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</si>
  <si>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</si>
  <si>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</si>
  <si>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</si>
  <si>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</si>
  <si>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</si>
  <si>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</si>
  <si>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</si>
  <si>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</si>
  <si>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</si>
  <si>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</si>
  <si>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</si>
  <si>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</si>
  <si>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</si>
  <si>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</si>
  <si>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</si>
  <si>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</si>
  <si>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</si>
  <si>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</si>
  <si>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</si>
  <si>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</si>
  <si>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</si>
  <si>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</si>
  <si>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</si>
  <si>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</si>
  <si>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</si>
  <si>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</si>
  <si>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</si>
  <si>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</si>
  <si>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</si>
  <si>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</si>
  <si>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</si>
  <si>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</si>
  <si>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</si>
  <si>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</si>
  <si>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</si>
  <si>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</si>
  <si>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</si>
  <si>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</si>
  <si>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</si>
  <si>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</si>
  <si>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</si>
  <si>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</si>
  <si>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</si>
  <si>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</si>
  <si>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</si>
  <si>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</si>
  <si>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</si>
  <si>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</si>
  <si>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</si>
  <si>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</si>
  <si>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</si>
  <si>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</si>
  <si>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</si>
  <si>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</si>
  <si>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</si>
  <si>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</si>
  <si>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</si>
  <si>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</si>
  <si>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</si>
  <si>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</si>
  <si>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</si>
  <si>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</si>
  <si>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</si>
  <si>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</si>
  <si>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</si>
  <si>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</si>
  <si>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</si>
  <si>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</si>
  <si>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</si>
  <si>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</si>
  <si>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</si>
  <si>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</si>
  <si>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</si>
  <si>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</si>
  <si>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</si>
  <si>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</si>
  <si>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</si>
  <si>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</si>
  <si>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</si>
  <si>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</si>
  <si>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</si>
  <si>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</si>
  <si>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</si>
  <si>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</si>
  <si>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</si>
  <si>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</si>
  <si>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</si>
  <si>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</si>
  <si>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</si>
  <si>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</si>
  <si>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</si>
  <si>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</si>
  <si>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</si>
  <si>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</si>
  <si>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</si>
  <si>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</si>
  <si>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</si>
  <si>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</si>
  <si>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</si>
  <si>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</si>
  <si>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</si>
  <si>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</si>
  <si>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</si>
  <si>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</si>
  <si>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</si>
  <si>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</si>
  <si>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</si>
  <si>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</si>
  <si>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</si>
  <si>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</si>
  <si>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</si>
  <si>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</si>
  <si>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</si>
  <si>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</si>
  <si>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</si>
  <si>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</si>
  <si>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</si>
  <si>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</si>
  <si>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</si>
  <si>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</si>
  <si>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</si>
  <si>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</si>
  <si>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</si>
  <si>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</si>
  <si>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</si>
  <si>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</si>
  <si>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</si>
  <si>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</si>
  <si>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</si>
  <si>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</si>
  <si>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</si>
  <si>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</si>
  <si>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</si>
  <si>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</si>
  <si>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</si>
  <si>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</si>
  <si>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</si>
  <si>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</si>
  <si>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</si>
  <si>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</si>
  <si>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</si>
  <si>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</si>
  <si>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</si>
  <si>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</si>
  <si>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</si>
  <si>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</si>
  <si>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</si>
  <si>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</si>
  <si>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</si>
  <si>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</si>
  <si>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</si>
  <si>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</si>
  <si>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</si>
  <si>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</si>
  <si>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</si>
  <si>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</si>
  <si>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</si>
  <si>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</si>
  <si>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</si>
  <si>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</si>
  <si>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</si>
  <si>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</si>
  <si>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</si>
  <si>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</si>
  <si>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</si>
  <si>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</si>
  <si>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</si>
  <si>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</si>
  <si>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</si>
  <si>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</si>
  <si>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</si>
  <si>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</si>
  <si>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</si>
  <si>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</si>
  <si>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</si>
  <si>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</si>
  <si>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</si>
  <si>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</si>
  <si>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</si>
  <si>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</si>
  <si>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</si>
  <si>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</si>
  <si>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</si>
  <si>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</si>
  <si>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</si>
  <si>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</si>
  <si>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</si>
  <si>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</si>
  <si>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</si>
  <si>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</si>
  <si>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</si>
  <si>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</si>
  <si>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</si>
  <si>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</si>
  <si>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</si>
  <si>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</si>
  <si>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</si>
  <si>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</si>
  <si>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</si>
  <si>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</si>
  <si>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</si>
  <si>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</si>
  <si>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</si>
  <si>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</si>
  <si>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</si>
  <si>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</si>
  <si>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</si>
  <si>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</si>
  <si>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</si>
  <si>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</si>
  <si>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</si>
  <si>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</si>
  <si>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</si>
  <si>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</si>
  <si>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</si>
  <si>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</si>
  <si>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</si>
  <si>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</si>
  <si>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</si>
  <si>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</si>
  <si>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</si>
  <si>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</si>
  <si>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</si>
  <si>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</si>
  <si>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</si>
  <si>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</si>
  <si>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</si>
  <si>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</si>
  <si>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</si>
  <si>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</si>
  <si>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</si>
  <si>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</si>
  <si>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</si>
  <si>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</si>
  <si>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</si>
  <si>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</si>
  <si>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</si>
  <si>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</si>
  <si>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</si>
  <si>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</si>
  <si>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</si>
  <si>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</si>
  <si>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</si>
  <si>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</si>
  <si>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</si>
  <si>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</si>
  <si>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</si>
  <si>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</si>
  <si>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</si>
  <si>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</si>
  <si>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</si>
  <si>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</si>
  <si>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</si>
  <si>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</si>
  <si>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</si>
  <si>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</si>
  <si>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</si>
  <si>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</si>
  <si>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</si>
  <si>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</si>
  <si>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</si>
  <si>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</si>
  <si>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</si>
  <si>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</si>
  <si>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</si>
  <si>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</si>
  <si>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</si>
  <si>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</si>
  <si>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</si>
  <si>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</si>
  <si>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</si>
  <si>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</si>
  <si>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</si>
  <si>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</si>
  <si>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</si>
  <si>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</si>
  <si>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</si>
  <si>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</si>
  <si>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</si>
  <si>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</si>
  <si>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</si>
  <si>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</si>
  <si>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</si>
  <si>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</si>
  <si>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</si>
  <si>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</si>
  <si>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</si>
  <si>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</si>
  <si>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</si>
  <si>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</si>
  <si>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</si>
  <si>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</si>
  <si>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</si>
  <si>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</si>
  <si>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</si>
  <si>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</si>
  <si>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</si>
  <si>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</si>
  <si>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</si>
  <si>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</si>
  <si>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</si>
  <si>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</si>
  <si>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</si>
  <si>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</si>
  <si>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</si>
  <si>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</si>
  <si>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</si>
  <si>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</si>
  <si>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</si>
  <si>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</si>
  <si>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</si>
  <si>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</si>
  <si>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</si>
  <si>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</si>
  <si>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</si>
  <si>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</si>
  <si>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</si>
  <si>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</si>
  <si>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</si>
  <si>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</si>
  <si>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</si>
  <si>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</si>
  <si>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</si>
  <si>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</si>
  <si>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</si>
  <si>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</si>
  <si>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</si>
  <si>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</si>
  <si>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</si>
  <si>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</si>
  <si>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</si>
  <si>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</si>
  <si>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</si>
  <si>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</si>
  <si>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</si>
  <si>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</si>
  <si>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</si>
  <si>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</si>
  <si>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</si>
  <si>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</si>
  <si>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</si>
  <si>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</si>
  <si>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</si>
  <si>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</si>
  <si>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</si>
  <si>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</si>
  <si>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</si>
  <si>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</si>
  <si>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</si>
  <si>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</si>
  <si>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</si>
  <si>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</si>
  <si>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</si>
  <si>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</si>
  <si>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</si>
  <si>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</si>
  <si>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</si>
  <si>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</si>
  <si>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</si>
  <si>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</si>
  <si>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</si>
  <si>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</si>
  <si>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</si>
  <si>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</si>
  <si>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</si>
  <si>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</si>
  <si>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</si>
  <si>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</si>
  <si>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</si>
  <si>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</si>
  <si>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</si>
  <si>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</si>
  <si>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</si>
  <si>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</si>
  <si>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</si>
  <si>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</si>
  <si>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</si>
  <si>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</si>
  <si>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</si>
  <si>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</si>
  <si>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</si>
  <si>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</si>
  <si>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</si>
  <si>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</si>
  <si>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</si>
  <si>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</si>
  <si>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</si>
  <si>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</si>
  <si>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</si>
  <si>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</si>
  <si>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</si>
  <si>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</si>
  <si>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</si>
  <si>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</si>
  <si>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</si>
  <si>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</si>
  <si>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</si>
  <si>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</si>
  <si>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</si>
  <si>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</si>
  <si>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</si>
  <si>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</si>
  <si>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</si>
  <si>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</si>
  <si>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</si>
  <si>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</si>
  <si>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</si>
  <si>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</si>
  <si>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</si>
  <si>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</si>
  <si>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</si>
  <si>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</si>
  <si>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</si>
  <si>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</si>
  <si>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</si>
  <si>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</si>
  <si>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</si>
  <si>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</si>
  <si>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</si>
  <si>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</si>
  <si>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</si>
  <si>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</si>
  <si>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</si>
  <si>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</si>
  <si>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</si>
  <si>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</si>
  <si>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</si>
  <si>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</si>
  <si>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</si>
  <si>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</si>
  <si>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</si>
  <si>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</si>
  <si>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</si>
  <si>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</si>
  <si>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</si>
  <si>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</si>
  <si>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</si>
  <si>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</si>
  <si>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</si>
  <si>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</si>
  <si>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</si>
  <si>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</si>
  <si>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</si>
  <si>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</si>
  <si>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</si>
  <si>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</si>
  <si>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</si>
  <si>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</si>
  <si>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</si>
  <si>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</si>
  <si>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</si>
  <si>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</si>
  <si>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</si>
  <si>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</si>
  <si>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</si>
  <si>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</si>
  <si>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</si>
  <si>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</si>
  <si>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</si>
  <si>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</si>
  <si>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</si>
  <si>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</si>
  <si>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</si>
  <si>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</si>
  <si>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</si>
  <si>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</si>
  <si>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</si>
  <si>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</si>
  <si>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</si>
  <si>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</si>
  <si>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</si>
  <si>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</si>
  <si>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</si>
  <si>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</si>
  <si>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</si>
  <si>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</si>
  <si>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</si>
  <si>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</si>
  <si>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</si>
  <si>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</si>
  <si>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</si>
  <si>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</si>
  <si>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</si>
  <si>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</si>
  <si>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</si>
  <si>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</si>
  <si>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</si>
  <si>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</si>
  <si>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</si>
  <si>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</si>
  <si>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</si>
  <si>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</si>
  <si>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</si>
  <si>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</si>
  <si>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</si>
  <si>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</si>
  <si>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</si>
  <si>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</si>
  <si>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</si>
  <si>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</si>
  <si>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</si>
  <si>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</si>
  <si>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</si>
  <si>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</si>
  <si>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</si>
  <si>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</si>
  <si>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</si>
  <si>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</si>
  <si>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</si>
  <si>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</si>
  <si>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</si>
  <si>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</si>
  <si>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</si>
  <si>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</si>
  <si>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</si>
  <si>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</si>
  <si>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</si>
  <si>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</si>
  <si>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</si>
  <si>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</si>
  <si>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</si>
  <si>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</si>
  <si>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</si>
  <si>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</si>
  <si>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</si>
  <si>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</si>
  <si>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</si>
  <si>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</si>
  <si>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</si>
  <si>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</si>
  <si>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</si>
  <si>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</si>
  <si>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</si>
  <si>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</si>
  <si>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</si>
  <si>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</si>
  <si>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</si>
  <si>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</si>
  <si>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</si>
  <si>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</si>
  <si>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</si>
  <si>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</si>
  <si>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</si>
  <si>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</si>
  <si>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</si>
  <si>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</si>
  <si>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</si>
  <si>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</si>
  <si>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</si>
  <si>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</si>
  <si>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</si>
  <si>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</si>
  <si>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</si>
  <si>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</si>
  <si>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</si>
  <si>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</si>
  <si>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</si>
  <si>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</si>
  <si>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</si>
  <si>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</si>
  <si>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</si>
  <si>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</si>
  <si>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</si>
  <si>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</si>
  <si>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</si>
  <si>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</si>
  <si>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</si>
  <si>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</si>
  <si>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</si>
  <si>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</si>
  <si>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</si>
  <si>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</si>
  <si>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</si>
  <si>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</si>
  <si>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</si>
  <si>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</si>
  <si>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</si>
  <si>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</si>
  <si>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</si>
  <si>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</si>
  <si>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</si>
  <si>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</si>
  <si>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</si>
  <si>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</si>
  <si>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</si>
  <si>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</si>
  <si>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</si>
  <si>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</si>
  <si>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</si>
  <si>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</si>
  <si>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</si>
  <si>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</si>
  <si>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</si>
  <si>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</si>
  <si>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</si>
  <si>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</si>
  <si>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</si>
  <si>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</si>
  <si>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</si>
  <si>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</si>
  <si>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</si>
  <si>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</si>
  <si>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</si>
  <si>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</si>
  <si>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</si>
  <si>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</si>
  <si>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</si>
  <si>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</si>
  <si>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</si>
  <si>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</si>
  <si>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</si>
  <si>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</si>
  <si>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</si>
  <si>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</si>
  <si>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</si>
  <si>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</si>
  <si>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</si>
  <si>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</si>
  <si>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</si>
  <si>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</si>
  <si>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</si>
  <si>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</si>
  <si>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</si>
  <si>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</si>
  <si>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</si>
  <si>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</si>
  <si>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</si>
  <si>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</si>
  <si>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</si>
  <si>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</si>
  <si>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</si>
  <si>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</si>
  <si>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</si>
  <si>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</si>
  <si>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</si>
  <si>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</si>
  <si>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</si>
  <si>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</si>
  <si>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</si>
  <si>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</si>
  <si>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</si>
  <si>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</si>
  <si>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</si>
  <si>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</si>
  <si>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</si>
  <si>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</si>
  <si>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</si>
  <si>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</si>
  <si>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</si>
  <si>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</si>
  <si>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</si>
  <si>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</si>
  <si>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</si>
  <si>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</si>
  <si>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</si>
  <si>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</si>
  <si>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</si>
  <si>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</si>
  <si>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</si>
  <si>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</si>
  <si>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</si>
  <si>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</si>
  <si>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</si>
  <si>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</si>
  <si>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</si>
  <si>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</si>
  <si>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</si>
  <si>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</si>
  <si>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</si>
  <si>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</si>
  <si>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</si>
  <si>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</si>
  <si>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</si>
  <si>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</si>
  <si>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</si>
  <si>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</si>
  <si>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</si>
  <si>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</si>
  <si>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</si>
  <si>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</si>
  <si>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</si>
  <si>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</si>
  <si>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</si>
  <si>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</si>
  <si>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</si>
  <si>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</si>
  <si>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</si>
  <si>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</si>
  <si>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</si>
  <si>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</si>
  <si>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</si>
  <si>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</si>
  <si>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</si>
  <si>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</si>
  <si>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</si>
  <si>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</si>
  <si>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</si>
  <si>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</si>
  <si>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</si>
  <si>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</si>
  <si>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</si>
  <si>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</si>
  <si>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</si>
  <si>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</si>
  <si>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</si>
  <si>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</si>
  <si>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</si>
  <si>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</si>
  <si>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</si>
  <si>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</si>
  <si>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</si>
  <si>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</si>
  <si>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</si>
  <si>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</si>
  <si>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</si>
  <si>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</si>
  <si>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</si>
  <si>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</si>
  <si>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</si>
  <si>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</si>
  <si>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</si>
  <si>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</si>
  <si>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</si>
  <si>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</si>
  <si>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</si>
  <si>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</si>
  <si>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</si>
  <si>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</si>
  <si>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</si>
  <si>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</si>
  <si>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</si>
  <si>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</si>
  <si>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</si>
  <si>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</si>
  <si>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</si>
  <si>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</si>
  <si>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</si>
  <si>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</si>
  <si>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</si>
  <si>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</si>
  <si>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</si>
  <si>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</si>
  <si>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</si>
  <si>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</si>
  <si>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</si>
  <si>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</si>
  <si>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</si>
  <si>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</si>
  <si>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</si>
  <si>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</si>
  <si>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</si>
  <si>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</si>
  <si>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</si>
  <si>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</si>
  <si>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</si>
  <si>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</si>
  <si>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</si>
  <si>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</si>
  <si>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</si>
  <si>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</si>
  <si>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</si>
  <si>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</si>
  <si>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</si>
  <si>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</si>
  <si>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</si>
  <si>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</si>
  <si>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</si>
  <si>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</si>
  <si>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</si>
  <si>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</si>
  <si>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</si>
  <si>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</si>
  <si>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</si>
  <si>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</si>
  <si>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</si>
  <si>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</si>
  <si>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</si>
  <si>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</si>
  <si>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</si>
  <si>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</si>
  <si>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</si>
  <si>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</si>
  <si>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</si>
  <si>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</si>
  <si>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</si>
  <si>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</si>
  <si>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</si>
  <si>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</si>
  <si>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</si>
  <si>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</si>
  <si>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</si>
  <si>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</si>
  <si>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</si>
  <si>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</si>
  <si>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</si>
  <si>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</si>
  <si>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</si>
  <si>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</si>
  <si>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</si>
  <si>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</si>
  <si>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</si>
  <si>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</si>
  <si>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</si>
  <si>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</si>
  <si>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</si>
  <si>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</si>
  <si>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</si>
  <si>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</si>
  <si>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</si>
  <si>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</si>
  <si>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</si>
  <si>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</si>
  <si>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</si>
  <si>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</si>
  <si>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</si>
  <si>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</si>
  <si>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</si>
  <si>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</si>
  <si>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</si>
  <si>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</si>
  <si>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</si>
  <si>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</si>
  <si>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</si>
  <si>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</si>
  <si>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</si>
  <si>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</si>
  <si>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</si>
  <si>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</si>
  <si>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</si>
  <si>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</si>
  <si>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</si>
  <si>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</si>
  <si>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</si>
  <si>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</si>
  <si>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</si>
  <si>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</si>
  <si>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</si>
  <si>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</si>
  <si>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</si>
  <si>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</si>
  <si>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</si>
  <si>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</si>
  <si>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</si>
  <si>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</si>
  <si>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</si>
  <si>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</si>
  <si>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</si>
  <si>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</si>
  <si>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</si>
  <si>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</si>
  <si>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</si>
  <si>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</si>
  <si>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</si>
  <si>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</si>
  <si>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</si>
  <si>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</si>
  <si>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</si>
  <si>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</si>
  <si>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</si>
  <si>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</si>
  <si>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</si>
  <si>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</si>
  <si>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</si>
  <si>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</si>
  <si>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</si>
  <si>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</si>
  <si>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</si>
  <si>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</si>
  <si>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</si>
  <si>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</si>
  <si>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</si>
  <si>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</si>
  <si>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</si>
  <si>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</si>
  <si>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</si>
  <si>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</si>
  <si>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</si>
  <si>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</si>
  <si>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</si>
  <si>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</si>
  <si>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</si>
  <si>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</si>
  <si>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</si>
  <si>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</si>
  <si>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</si>
  <si>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</si>
  <si>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</si>
  <si>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</si>
  <si>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</si>
  <si>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</si>
  <si>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</si>
  <si>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</si>
  <si>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</si>
  <si>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</si>
  <si>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</si>
  <si>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</si>
  <si>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</si>
  <si>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</si>
  <si>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</si>
  <si>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</si>
  <si>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</si>
  <si>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</si>
  <si>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</si>
  <si>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</si>
  <si>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</si>
  <si>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</si>
  <si>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</si>
  <si>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</si>
  <si>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</si>
  <si>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</si>
  <si>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</si>
  <si>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</si>
  <si>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</si>
  <si>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</si>
  <si>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</si>
  <si>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</si>
  <si>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</si>
  <si>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</si>
  <si>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</si>
  <si>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</si>
  <si>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</si>
  <si>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</si>
  <si>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</si>
  <si>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</si>
  <si>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</si>
  <si>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</si>
  <si>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</si>
  <si>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</si>
  <si>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</si>
  <si>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</si>
  <si>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</si>
  <si>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</si>
  <si>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</si>
  <si>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</si>
  <si>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</si>
  <si>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</si>
  <si>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</si>
  <si>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</si>
  <si>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</si>
  <si>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</si>
  <si>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</si>
  <si>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</si>
  <si>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</si>
  <si>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</si>
  <si>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</si>
  <si>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</si>
  <si>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</si>
  <si>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</si>
  <si>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</si>
  <si>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</si>
  <si>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</si>
  <si>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</si>
  <si>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</si>
  <si>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</si>
  <si>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</si>
  <si>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</si>
  <si>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</si>
  <si>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</si>
  <si>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</si>
  <si>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</si>
  <si>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</si>
  <si>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</si>
  <si>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</si>
  <si>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</si>
  <si>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</si>
  <si>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</si>
  <si>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</si>
  <si>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</si>
  <si>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</si>
  <si>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</si>
  <si>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</si>
  <si>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</si>
  <si>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</si>
  <si>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</si>
  <si>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</si>
  <si>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</si>
  <si>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</si>
  <si>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</si>
  <si>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</si>
  <si>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</si>
  <si>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</si>
  <si>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</si>
  <si>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</si>
  <si>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</si>
  <si>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</si>
  <si>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</si>
  <si>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</si>
  <si>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</si>
  <si>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</si>
  <si>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</si>
  <si>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</si>
  <si>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</si>
  <si>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</si>
  <si>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</si>
  <si>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</si>
  <si>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</si>
  <si>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</si>
  <si>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</si>
  <si>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</si>
  <si>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</si>
  <si>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</si>
  <si>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</si>
  <si>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</si>
  <si>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</si>
  <si>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</si>
  <si>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</si>
  <si>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</si>
  <si>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</si>
  <si>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</si>
  <si>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</si>
  <si>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</si>
  <si>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</si>
  <si>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</si>
  <si>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</si>
  <si>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</si>
  <si>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</si>
  <si>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</si>
  <si>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</si>
  <si>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</si>
  <si>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</si>
  <si>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</si>
  <si>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</si>
  <si>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</si>
  <si>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</si>
  <si>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</si>
  <si>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</si>
  <si>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</si>
  <si>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</si>
  <si>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</si>
  <si>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</si>
  <si>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</si>
  <si>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</si>
  <si>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</si>
  <si>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</si>
  <si>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</si>
  <si>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</si>
  <si>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</si>
  <si>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</si>
  <si>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</si>
  <si>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</si>
  <si>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</si>
  <si>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</si>
  <si>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</si>
  <si>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</si>
  <si>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</si>
  <si>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</si>
  <si>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</si>
  <si>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</si>
  <si>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</si>
  <si>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</si>
  <si>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</si>
  <si>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</si>
  <si>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</si>
  <si>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</si>
  <si>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</si>
  <si>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</si>
  <si>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</si>
  <si>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</si>
  <si>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</si>
  <si>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</si>
  <si>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</si>
  <si>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</si>
  <si>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</si>
  <si>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</si>
  <si>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</si>
  <si>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</si>
  <si>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</si>
  <si>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</si>
  <si>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</si>
  <si>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</si>
  <si>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</si>
  <si>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</si>
  <si>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</si>
  <si>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</si>
  <si>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</si>
  <si>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</si>
  <si>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</si>
  <si>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</si>
  <si>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</si>
  <si>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</si>
  <si>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</si>
  <si>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</si>
  <si>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</si>
  <si>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</si>
  <si>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</si>
  <si>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</si>
  <si>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</si>
  <si>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</si>
  <si>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</si>
  <si>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</si>
  <si>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</si>
  <si>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</si>
  <si>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</si>
  <si>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</si>
  <si>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</si>
  <si>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</si>
  <si>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</si>
  <si>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</si>
  <si>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</si>
  <si>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</si>
  <si>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</si>
  <si>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</si>
  <si>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</si>
  <si>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</si>
  <si>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</si>
  <si>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</si>
  <si>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</si>
  <si>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</si>
  <si>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</si>
  <si>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</si>
  <si>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</si>
  <si>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</si>
  <si>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</si>
  <si>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</si>
  <si>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</si>
  <si>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</si>
  <si>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</si>
  <si>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</si>
  <si>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</si>
  <si>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</si>
  <si>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</si>
  <si>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</si>
  <si>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</si>
  <si>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</si>
  <si>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</si>
  <si>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</si>
  <si>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</si>
  <si>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</si>
  <si>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</si>
  <si>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</si>
  <si>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</si>
  <si>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</si>
  <si>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</si>
  <si>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</si>
  <si>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</si>
  <si>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</si>
  <si>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</si>
  <si>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</si>
  <si>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</si>
  <si>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</si>
  <si>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</si>
  <si>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</si>
  <si>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</si>
  <si>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</si>
  <si>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</si>
  <si>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</si>
  <si>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</si>
  <si>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</si>
  <si>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</si>
  <si>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</si>
  <si>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</si>
  <si>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</si>
  <si>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</si>
  <si>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</si>
  <si>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</si>
  <si>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</si>
  <si>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</si>
  <si>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</si>
  <si>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</si>
  <si>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</si>
  <si>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</si>
  <si>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</si>
  <si>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</si>
  <si>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</si>
  <si>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</si>
  <si>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</si>
  <si>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</si>
  <si>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</si>
  <si>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</si>
  <si>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</si>
  <si>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</si>
  <si>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</si>
  <si>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</si>
  <si>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</si>
  <si>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</si>
  <si>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</si>
  <si>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</si>
  <si>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</si>
  <si>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</si>
  <si>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</si>
  <si>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</si>
  <si>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</si>
  <si>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</si>
  <si>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</si>
  <si>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</si>
  <si>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</si>
  <si>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</si>
  <si>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</si>
  <si>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</si>
  <si>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</si>
  <si>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</si>
  <si>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</si>
  <si>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</si>
  <si>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</si>
  <si>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</si>
  <si>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</si>
  <si>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</si>
  <si>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</si>
  <si>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</si>
  <si>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</si>
  <si>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</si>
  <si>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</si>
  <si>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</si>
  <si>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</si>
  <si>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</si>
  <si>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</si>
  <si>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</si>
  <si>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</si>
  <si>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</si>
  <si>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</si>
  <si>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</si>
  <si>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</si>
  <si>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</si>
  <si>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</si>
  <si>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</si>
  <si>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</si>
  <si>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</si>
  <si>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</si>
  <si>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</si>
  <si>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</si>
  <si>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</si>
  <si>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</si>
  <si>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</si>
  <si>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</si>
  <si>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</si>
  <si>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</si>
  <si>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</si>
  <si>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</si>
  <si>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</si>
  <si>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</si>
  <si>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</si>
  <si>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</si>
  <si>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</si>
  <si>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</si>
  <si>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</si>
  <si>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</si>
  <si>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</si>
  <si>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</si>
  <si>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</si>
  <si>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</si>
  <si>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</si>
  <si>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</si>
  <si>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</si>
  <si>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</si>
  <si>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</si>
  <si>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</si>
  <si>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</si>
  <si>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</si>
  <si>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</si>
  <si>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</si>
  <si>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</si>
  <si>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</si>
  <si>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</si>
  <si>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</si>
  <si>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</si>
  <si>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</si>
  <si>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</si>
  <si>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</si>
  <si>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</si>
  <si>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</si>
  <si>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</si>
  <si>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</si>
  <si>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</si>
  <si>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</si>
  <si>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</si>
  <si>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</si>
  <si>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</si>
  <si>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</si>
  <si>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</si>
  <si>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</si>
  <si>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</si>
  <si>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</si>
  <si>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</si>
  <si>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</si>
  <si>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</si>
  <si>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</si>
  <si>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</si>
  <si>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</si>
  <si>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</si>
  <si>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</si>
  <si>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</si>
  <si>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</si>
  <si>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</si>
  <si>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</si>
  <si>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</si>
  <si>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</si>
  <si>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</si>
  <si>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</si>
  <si>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</si>
  <si>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</si>
  <si>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</si>
  <si>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</si>
  <si>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</si>
  <si>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</si>
  <si>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</si>
  <si>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</si>
  <si>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</si>
  <si>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</si>
  <si>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</si>
  <si>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</si>
  <si>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</si>
  <si>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</si>
  <si>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</si>
  <si>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</si>
  <si>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</si>
  <si>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</si>
  <si>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</si>
  <si>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</si>
  <si>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</si>
  <si>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</si>
  <si>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</si>
  <si>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</si>
  <si>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</si>
  <si>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</si>
  <si>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</si>
  <si>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</si>
  <si>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</si>
  <si>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</si>
  <si>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</si>
  <si>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</si>
  <si>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</si>
  <si>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</si>
  <si>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</si>
  <si>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</si>
  <si>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</si>
  <si>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</si>
  <si>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</si>
  <si>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</si>
  <si>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</si>
  <si>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</si>
  <si>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</si>
  <si>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</si>
  <si>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</si>
  <si>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</si>
  <si>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</si>
  <si>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</si>
  <si>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</si>
  <si>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</si>
  <si>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</si>
  <si>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</si>
  <si>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</si>
  <si>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</si>
  <si>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</si>
  <si>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</si>
  <si>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</si>
  <si>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</si>
  <si>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</si>
  <si>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</si>
  <si>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</si>
  <si>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</si>
  <si>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</si>
  <si>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</si>
  <si>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</si>
  <si>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</si>
  <si>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</si>
  <si>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</si>
  <si>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</si>
  <si>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</si>
  <si>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</si>
  <si>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</si>
  <si>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</si>
  <si>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</si>
  <si>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</si>
  <si>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</si>
  <si>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</si>
  <si>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</si>
  <si>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</si>
  <si>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</si>
  <si>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</si>
  <si>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</si>
  <si>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</si>
  <si>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</si>
  <si>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</si>
  <si>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</si>
  <si>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</si>
  <si>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</si>
  <si>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</si>
  <si>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</si>
  <si>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</si>
  <si>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</si>
  <si>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</si>
  <si>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</si>
  <si>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</si>
  <si>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</si>
  <si>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</si>
  <si>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</si>
  <si>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</si>
  <si>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</si>
  <si>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</si>
  <si>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</si>
  <si>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</si>
  <si>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</si>
  <si>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</si>
  <si>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</si>
  <si>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</si>
  <si>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</si>
  <si>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</si>
  <si>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</si>
  <si>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</si>
  <si>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</si>
  <si>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</si>
  <si>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</si>
  <si>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</si>
  <si>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</si>
  <si>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</si>
  <si>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</si>
  <si>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</si>
  <si>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</si>
  <si>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</si>
  <si>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</si>
  <si>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</si>
  <si>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</si>
  <si>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</si>
  <si>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</si>
  <si>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</si>
  <si>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</si>
  <si>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</si>
  <si>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</si>
  <si>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</si>
  <si>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</si>
  <si>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</si>
  <si>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</si>
  <si>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</si>
  <si>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</si>
  <si>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</si>
  <si>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</si>
  <si>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</si>
  <si>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</si>
  <si>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</si>
  <si>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</si>
  <si>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</si>
  <si>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</si>
  <si>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</si>
  <si>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</si>
  <si>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</si>
  <si>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</si>
  <si>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</si>
  <si>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</si>
  <si>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</si>
  <si>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</si>
  <si>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</si>
  <si>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</si>
  <si>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</si>
  <si>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</si>
  <si>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</si>
  <si>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</si>
  <si>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</si>
  <si>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</si>
  <si>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</si>
  <si>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</si>
  <si>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</si>
  <si>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</si>
  <si>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</si>
  <si>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</si>
  <si>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</si>
  <si>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</si>
  <si>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</si>
  <si>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</si>
  <si>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</si>
  <si>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</si>
  <si>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</si>
  <si>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</si>
  <si>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</si>
  <si>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</si>
  <si>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</si>
  <si>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</si>
  <si>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</si>
  <si>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</si>
  <si>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</si>
  <si>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</si>
  <si>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</si>
  <si>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</si>
  <si>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</si>
  <si>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</si>
  <si>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</si>
  <si>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</si>
  <si>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</si>
  <si>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</si>
  <si>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</si>
  <si>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</si>
  <si>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</si>
  <si>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</si>
  <si>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</si>
  <si>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</si>
  <si>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</si>
  <si>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</si>
  <si>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</si>
  <si>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</si>
  <si>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</si>
  <si>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</si>
  <si>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</si>
  <si>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</si>
  <si>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</si>
  <si>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</si>
  <si>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</si>
  <si>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</si>
  <si>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</si>
  <si>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</si>
  <si>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</si>
  <si>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</si>
  <si>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</si>
  <si>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</si>
  <si>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</si>
  <si>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</si>
  <si>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</si>
  <si>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</si>
  <si>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</si>
  <si>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</si>
  <si>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</si>
  <si>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</si>
  <si>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</si>
  <si>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</si>
  <si>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</si>
  <si>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</si>
  <si>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</si>
  <si>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</si>
  <si>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</si>
  <si>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</si>
  <si>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</si>
  <si>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</si>
  <si>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</si>
  <si>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</si>
  <si>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</si>
  <si>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</si>
  <si>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</si>
  <si>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</si>
  <si>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</si>
  <si>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</si>
  <si>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</si>
  <si>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</si>
  <si>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</si>
  <si>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</si>
  <si>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</si>
  <si>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</si>
  <si>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</si>
  <si>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</si>
  <si>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</si>
  <si>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</si>
  <si>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</si>
  <si>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</si>
  <si>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</si>
  <si>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</si>
  <si>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</si>
  <si>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</si>
  <si>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</si>
  <si>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</si>
  <si>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</si>
  <si>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</si>
  <si>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</si>
  <si>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</si>
  <si>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</si>
  <si>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</si>
  <si>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</si>
  <si>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</si>
  <si>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</si>
  <si>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</si>
  <si>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</si>
  <si>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</si>
  <si>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</si>
  <si>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</si>
  <si>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</si>
  <si>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</si>
  <si>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</si>
  <si>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</si>
  <si>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</si>
  <si>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</si>
  <si>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</si>
  <si>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</si>
  <si>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</si>
  <si>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</si>
  <si>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</si>
  <si>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</si>
  <si>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</si>
  <si>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</si>
  <si>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</si>
  <si>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</si>
  <si>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</si>
  <si>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</si>
  <si>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</si>
  <si>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</si>
  <si>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</si>
  <si>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</si>
  <si>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</si>
  <si>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</si>
  <si>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</si>
  <si>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</si>
  <si>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</si>
  <si>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</si>
  <si>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</si>
  <si>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</si>
  <si>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</si>
  <si>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</si>
  <si>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</si>
  <si>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</si>
  <si>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</si>
  <si>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</si>
  <si>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</si>
  <si>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</si>
  <si>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</si>
  <si>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</si>
  <si>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</si>
  <si>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</si>
  <si>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</si>
  <si>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</si>
  <si>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</si>
  <si>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</si>
  <si>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</si>
  <si>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</si>
  <si>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</si>
  <si>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</si>
  <si>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</si>
  <si>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</si>
  <si>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</si>
  <si>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</si>
  <si>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</si>
  <si>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</si>
  <si>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</si>
  <si>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</si>
  <si>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</si>
  <si>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</si>
  <si>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</si>
  <si>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</si>
  <si>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</si>
  <si>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</si>
  <si>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</si>
  <si>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</si>
  <si>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</si>
  <si>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</si>
  <si>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</si>
  <si>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</si>
  <si>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</si>
  <si>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</si>
  <si>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</si>
  <si>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</si>
  <si>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</si>
  <si>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</si>
  <si>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</si>
  <si>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</si>
  <si>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</si>
  <si>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</si>
  <si>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</si>
  <si>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</si>
  <si>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</si>
  <si>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</si>
  <si>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</si>
  <si>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</si>
  <si>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</si>
  <si>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</si>
  <si>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</si>
  <si>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</si>
  <si>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</si>
  <si>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</si>
  <si>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</si>
  <si>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</si>
  <si>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</si>
  <si>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</si>
  <si>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</si>
  <si>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</si>
  <si>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</si>
  <si>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</si>
  <si>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</si>
  <si>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</si>
  <si>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</si>
  <si>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</si>
  <si>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</si>
  <si>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</si>
  <si>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</si>
  <si>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</si>
  <si>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</si>
  <si>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</si>
  <si>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</si>
  <si>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</si>
  <si>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</si>
  <si>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</si>
  <si>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</si>
  <si>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</si>
  <si>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</si>
  <si>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</si>
  <si>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</si>
  <si>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</si>
  <si>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</si>
  <si>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</si>
  <si>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</si>
  <si>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</si>
  <si>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</si>
  <si>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</si>
  <si>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</si>
  <si>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</si>
  <si>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</si>
  <si>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</si>
  <si>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</si>
  <si>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</si>
  <si>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</si>
  <si>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</si>
  <si>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</si>
  <si>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</si>
  <si>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</si>
  <si>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</si>
  <si>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</si>
  <si>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</si>
  <si>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</si>
  <si>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</si>
  <si>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</si>
  <si>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</si>
  <si>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</si>
  <si>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</si>
  <si>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</si>
  <si>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</si>
  <si>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</si>
  <si>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</si>
  <si>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</si>
  <si>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</si>
  <si>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</si>
  <si>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</si>
  <si>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</si>
  <si>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</si>
  <si>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</si>
  <si>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</si>
  <si>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</si>
  <si>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</si>
  <si>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</si>
  <si>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</si>
  <si>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</si>
  <si>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</si>
  <si>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</si>
  <si>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</si>
  <si>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</si>
  <si>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</si>
  <si>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</si>
  <si>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</si>
  <si>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</si>
  <si>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</si>
  <si>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</si>
  <si>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</si>
  <si>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</si>
  <si>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</si>
  <si>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</si>
  <si>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</si>
  <si>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</si>
  <si>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</si>
  <si>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</si>
  <si>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</si>
  <si>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</si>
  <si>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</si>
  <si>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</si>
  <si>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</si>
  <si>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</si>
  <si>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</si>
  <si>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</si>
  <si>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</si>
  <si>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</si>
  <si>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</si>
  <si>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</si>
  <si>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</si>
  <si>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</si>
  <si>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</si>
  <si>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</si>
  <si>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</si>
  <si>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</si>
  <si>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</si>
  <si>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</si>
  <si>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</si>
  <si>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</si>
  <si>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</si>
  <si>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</si>
  <si>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</si>
  <si>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</si>
  <si>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</si>
  <si>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</si>
  <si>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</si>
  <si>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</si>
  <si>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</si>
  <si>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</si>
  <si>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</si>
  <si>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</si>
  <si>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</si>
  <si>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</si>
  <si>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</si>
  <si>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</si>
  <si>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</si>
  <si>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</si>
  <si>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</si>
  <si>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</si>
  <si>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</si>
  <si>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</si>
  <si>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</si>
  <si>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</si>
  <si>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</si>
  <si>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</si>
  <si>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</si>
  <si>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</si>
  <si>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</si>
  <si>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</si>
  <si>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</si>
  <si>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</si>
  <si>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</si>
  <si>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</si>
  <si>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</si>
  <si>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</si>
  <si>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</si>
  <si>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</si>
  <si>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</si>
  <si>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</si>
  <si>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</si>
  <si>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</si>
  <si>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</si>
  <si>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</si>
  <si>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</si>
  <si>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</si>
  <si>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</si>
  <si>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</si>
  <si>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</si>
  <si>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</si>
  <si>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</si>
  <si>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</si>
  <si>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</si>
  <si>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</si>
  <si>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</si>
  <si>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</si>
  <si>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</si>
  <si>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</si>
  <si>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</si>
  <si>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</si>
  <si>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</si>
  <si>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</si>
  <si>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</si>
  <si>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</si>
  <si>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</si>
  <si>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</si>
  <si>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</si>
  <si>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</si>
  <si>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</si>
  <si>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</si>
  <si>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</si>
  <si>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</si>
  <si>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</si>
  <si>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</si>
  <si>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</si>
  <si>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</si>
  <si>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</si>
  <si>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</si>
  <si>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</si>
  <si>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</si>
  <si>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</si>
  <si>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</si>
  <si>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</si>
  <si>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</si>
  <si>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</si>
  <si>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</si>
  <si>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</si>
  <si>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</si>
  <si>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</si>
  <si>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</si>
  <si>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</si>
  <si>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</si>
  <si>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</si>
  <si>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</si>
  <si>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</si>
  <si>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</si>
  <si>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</si>
  <si>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</si>
  <si>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</si>
  <si>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</si>
  <si>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</si>
  <si>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</si>
  <si>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</si>
  <si>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</si>
  <si>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</si>
  <si>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</si>
  <si>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</si>
  <si>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</si>
  <si>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</si>
  <si>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</si>
  <si>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</si>
  <si>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</si>
  <si>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</si>
  <si>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</si>
  <si>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</si>
  <si>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</si>
  <si>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</si>
  <si>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</si>
  <si>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</si>
  <si>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</si>
  <si>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</si>
  <si>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</si>
  <si>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</si>
  <si>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</si>
  <si>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</si>
  <si>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</si>
  <si>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</si>
  <si>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</si>
  <si>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</si>
  <si>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</si>
  <si>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</si>
  <si>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</si>
  <si>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</si>
  <si>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</si>
  <si>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</si>
  <si>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</si>
  <si>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</si>
  <si>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</si>
  <si>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</si>
  <si>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</si>
  <si>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</si>
  <si>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</si>
  <si>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</si>
  <si>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</si>
  <si>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</si>
  <si>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</si>
  <si>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</si>
  <si>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</si>
  <si>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</si>
  <si>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</si>
  <si>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</si>
  <si>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</si>
  <si>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</si>
  <si>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</si>
  <si>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</si>
  <si>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</si>
  <si>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</si>
  <si>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</si>
  <si>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</si>
  <si>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</si>
  <si>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</si>
  <si>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</si>
  <si>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</si>
  <si>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</si>
  <si>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</si>
  <si>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</si>
  <si>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</si>
  <si>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</si>
  <si>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</si>
  <si>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</si>
  <si>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</si>
  <si>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</si>
  <si>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</si>
  <si>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</si>
  <si>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</si>
  <si>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</si>
  <si>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</si>
  <si>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</si>
  <si>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</si>
  <si>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</si>
  <si>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</si>
  <si>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</si>
  <si>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</si>
  <si>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</si>
  <si>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</si>
  <si>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</si>
  <si>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</si>
  <si>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</si>
  <si>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</si>
  <si>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</si>
  <si>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</si>
  <si>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</si>
  <si>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</si>
  <si>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</si>
  <si>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</si>
  <si>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</si>
  <si>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</si>
  <si>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</si>
  <si>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</si>
  <si>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</si>
  <si>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</si>
  <si>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</si>
  <si>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</si>
  <si>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</si>
  <si>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</si>
  <si>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</si>
  <si>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</si>
  <si>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</si>
  <si>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</si>
  <si>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</si>
  <si>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</si>
  <si>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</si>
  <si>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</si>
  <si>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</si>
  <si>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</si>
  <si>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</si>
  <si>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</si>
  <si>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</si>
  <si>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</si>
  <si>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</si>
  <si>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</si>
  <si>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</si>
  <si>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</si>
  <si>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</si>
  <si>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</si>
  <si>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</si>
  <si>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</si>
  <si>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</si>
  <si>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</si>
  <si>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</si>
  <si>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</si>
  <si>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</si>
  <si>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</si>
  <si>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</si>
  <si>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</si>
  <si>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</si>
  <si>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</si>
  <si>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</si>
  <si>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</si>
  <si>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</si>
  <si>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</si>
  <si>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</si>
  <si>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</si>
  <si>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</si>
  <si>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</si>
  <si>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</si>
  <si>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</si>
  <si>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</si>
  <si>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</si>
  <si>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</si>
  <si>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</si>
  <si>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</si>
  <si>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</si>
  <si>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</si>
  <si>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</si>
  <si>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</si>
  <si>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</si>
  <si>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</si>
  <si>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</si>
  <si>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</si>
  <si>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</si>
  <si>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</si>
  <si>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</si>
  <si>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</si>
  <si>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</si>
  <si>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</si>
  <si>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</si>
  <si>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</si>
  <si>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</si>
  <si>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</si>
  <si>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</si>
  <si>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</si>
  <si>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</si>
  <si>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</si>
  <si>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</si>
  <si>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</si>
  <si>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</si>
  <si>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</si>
  <si>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</si>
  <si>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</si>
  <si>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</si>
  <si>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</si>
  <si>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</si>
  <si>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</si>
  <si>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</si>
  <si>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</si>
  <si>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</si>
  <si>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</si>
  <si>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</si>
  <si>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</si>
  <si>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</si>
  <si>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</si>
  <si>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</si>
  <si>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</si>
  <si>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</si>
  <si>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</si>
  <si>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</si>
  <si>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</si>
  <si>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</si>
  <si>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</si>
  <si>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</si>
  <si>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</si>
  <si>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</si>
  <si>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</si>
  <si>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</si>
  <si>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</si>
  <si>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</si>
  <si>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</si>
  <si>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</si>
  <si>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</si>
  <si>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</si>
  <si>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</si>
  <si>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</si>
  <si>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</si>
  <si>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</si>
  <si>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</si>
  <si>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</si>
  <si>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</si>
  <si>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</si>
  <si>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</si>
  <si>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</si>
  <si>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</si>
  <si>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</si>
  <si>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</si>
  <si>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</si>
  <si>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</si>
  <si>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</si>
  <si>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</si>
  <si>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</si>
  <si>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</si>
  <si>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</si>
  <si>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</si>
  <si>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</si>
  <si>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</si>
  <si>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</si>
  <si>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</si>
  <si>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</si>
  <si>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</si>
  <si>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</si>
  <si>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</si>
  <si>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</si>
  <si>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</si>
  <si>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</si>
  <si>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</si>
  <si>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</si>
  <si>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</si>
  <si>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</si>
  <si>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</si>
  <si>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</si>
  <si>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</si>
  <si>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</si>
  <si>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</si>
  <si>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</si>
  <si>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</si>
  <si>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</si>
  <si>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</si>
  <si>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</si>
  <si>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</si>
  <si>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</si>
  <si>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</si>
  <si>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</si>
  <si>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</si>
  <si>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</si>
  <si>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</si>
  <si>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</si>
  <si>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</si>
  <si>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</si>
  <si>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</si>
  <si>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</si>
  <si>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</si>
  <si>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</si>
  <si>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</si>
  <si>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</si>
  <si>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</si>
  <si>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</si>
  <si>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</si>
  <si>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</si>
  <si>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</si>
  <si>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</si>
  <si>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</si>
  <si>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</si>
  <si>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</si>
  <si>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</si>
  <si>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</si>
  <si>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</si>
  <si>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</si>
  <si>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</si>
  <si>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</si>
  <si>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</si>
  <si>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</si>
  <si>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</si>
  <si>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</si>
  <si>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</si>
  <si>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</si>
  <si>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</si>
  <si>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</si>
  <si>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</si>
  <si>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</si>
  <si>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</si>
  <si>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</si>
  <si>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</si>
  <si>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</si>
  <si>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</si>
  <si>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</si>
  <si>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</si>
  <si>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</si>
  <si>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</si>
  <si>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</si>
  <si>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</si>
  <si>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</si>
  <si>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</si>
  <si>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</si>
  <si>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</si>
  <si>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</si>
  <si>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</si>
  <si>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</si>
  <si>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</si>
  <si>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</si>
  <si>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</si>
  <si>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</si>
  <si>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</si>
  <si>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</si>
  <si>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</si>
  <si>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</si>
  <si>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</si>
  <si>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</si>
  <si>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</si>
  <si>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</si>
  <si>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</si>
  <si>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</si>
  <si>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</si>
  <si>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</si>
  <si>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</si>
  <si>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</si>
  <si>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</si>
  <si>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</si>
  <si>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</si>
  <si>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</si>
  <si>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</si>
  <si>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</si>
  <si>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</si>
  <si>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</si>
  <si>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</si>
  <si>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</si>
  <si>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</si>
  <si>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</si>
  <si>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</si>
  <si>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</si>
  <si>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</si>
  <si>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</si>
  <si>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</si>
  <si>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</si>
  <si>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</si>
  <si>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</si>
  <si>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</si>
  <si>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</si>
  <si>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</si>
  <si>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</si>
  <si>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</si>
  <si>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</si>
  <si>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</si>
  <si>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</si>
  <si>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</si>
  <si>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</si>
  <si>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</si>
  <si>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</si>
  <si>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</si>
  <si>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</si>
  <si>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</si>
  <si>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</si>
  <si>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</si>
  <si>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</si>
  <si>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</si>
  <si>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</si>
  <si>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</si>
  <si>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</si>
  <si>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</si>
  <si>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</si>
  <si>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</si>
  <si>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</si>
  <si>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</si>
  <si>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</si>
  <si>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</si>
  <si>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</si>
  <si>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</si>
  <si>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</si>
  <si>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</si>
  <si>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</si>
  <si>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</si>
  <si>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</si>
  <si>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</si>
  <si>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</si>
  <si>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</si>
  <si>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</si>
  <si>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</si>
  <si>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</si>
  <si>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</si>
  <si>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</si>
  <si>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</si>
  <si>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</si>
  <si>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</si>
  <si>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</si>
  <si>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</si>
  <si>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</si>
  <si>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</si>
  <si>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</si>
  <si>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</si>
  <si>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</si>
  <si>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</si>
  <si>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</si>
  <si>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</si>
  <si>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</si>
  <si>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</si>
  <si>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</si>
  <si>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</si>
  <si>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</si>
  <si>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</si>
  <si>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</si>
  <si>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</si>
  <si>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</si>
  <si>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</si>
  <si>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</si>
  <si>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</si>
  <si>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</si>
  <si>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</si>
  <si>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</si>
  <si>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</si>
  <si>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</si>
  <si>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</si>
  <si>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</si>
  <si>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</si>
  <si>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</si>
  <si>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</si>
  <si>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</si>
  <si>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</si>
  <si>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</si>
  <si>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</si>
  <si>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</si>
  <si>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</si>
  <si>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</si>
  <si>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</si>
  <si>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</si>
  <si>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</si>
  <si>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</si>
  <si>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</si>
  <si>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</si>
  <si>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</si>
  <si>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</si>
  <si>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</si>
  <si>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</si>
  <si>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</si>
  <si>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</si>
  <si>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</si>
  <si>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</si>
  <si>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</si>
  <si>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</si>
  <si>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</si>
  <si>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</si>
  <si>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</si>
  <si>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</si>
  <si>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</si>
  <si>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</si>
  <si>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</si>
  <si>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</si>
  <si>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</si>
  <si>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</si>
  <si>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</si>
  <si>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</si>
  <si>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</si>
  <si>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</si>
  <si>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</si>
  <si>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</si>
  <si>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</si>
  <si>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</si>
  <si>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</si>
  <si>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</si>
  <si>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</si>
  <si>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</si>
  <si>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</si>
  <si>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</si>
  <si>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</si>
  <si>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</si>
  <si>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</si>
  <si>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</si>
  <si>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</si>
  <si>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</si>
  <si>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</si>
  <si>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</si>
  <si>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</si>
  <si>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</si>
  <si>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</si>
  <si>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</si>
  <si>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</si>
  <si>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</si>
  <si>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</si>
  <si>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</si>
  <si>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</si>
  <si>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</si>
  <si>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</si>
  <si>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</si>
  <si>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</si>
  <si>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</si>
  <si>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</si>
  <si>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</si>
  <si>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</si>
  <si>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</si>
  <si>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</si>
  <si>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</si>
  <si>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</si>
  <si>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</si>
  <si>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</si>
  <si>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</si>
  <si>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</si>
  <si>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</si>
  <si>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</si>
  <si>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</si>
  <si>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</si>
  <si>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</si>
  <si>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</si>
  <si>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</si>
  <si>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</si>
  <si>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</si>
  <si>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</si>
  <si>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</si>
  <si>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</si>
  <si>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</si>
  <si>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</si>
  <si>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</si>
  <si>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</si>
  <si>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</si>
  <si>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</si>
  <si>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</si>
  <si>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</si>
  <si>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</si>
  <si>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</si>
  <si>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</si>
  <si>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</si>
  <si>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</si>
  <si>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</si>
  <si>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</si>
  <si>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</si>
  <si>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</si>
  <si>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</si>
  <si>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</si>
  <si>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</si>
  <si>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</si>
  <si>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</si>
  <si>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</si>
  <si>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</si>
  <si>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</si>
  <si>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</si>
  <si>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</si>
  <si>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</si>
  <si>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</si>
  <si>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</si>
  <si>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</si>
  <si>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</si>
  <si>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</si>
  <si>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</si>
  <si>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</si>
  <si>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</si>
  <si>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</si>
  <si>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</si>
  <si>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</si>
  <si>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</si>
  <si>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</si>
  <si>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</si>
  <si>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</si>
  <si>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</si>
  <si>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</si>
  <si>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</si>
  <si>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</si>
  <si>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</si>
  <si>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</si>
  <si>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</si>
  <si>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</si>
  <si>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</si>
  <si>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</si>
  <si>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</si>
  <si>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</si>
  <si>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</si>
  <si>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</si>
  <si>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</si>
  <si>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</si>
  <si>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</si>
  <si>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</si>
  <si>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</si>
  <si>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</si>
  <si>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</si>
  <si>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</si>
  <si>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</si>
  <si>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</si>
  <si>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</si>
  <si>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</si>
  <si>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</si>
  <si>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</si>
  <si>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</si>
  <si>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</si>
  <si>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</si>
  <si>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</si>
  <si>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</si>
  <si>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</si>
  <si>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</si>
  <si>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</si>
  <si>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</si>
  <si>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</si>
  <si>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</si>
  <si>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</si>
  <si>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</si>
  <si>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</si>
  <si>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</si>
  <si>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</si>
  <si>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</si>
  <si>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</si>
  <si>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</si>
  <si>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</si>
  <si>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</si>
  <si>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</si>
  <si>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</si>
  <si>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</si>
  <si>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</si>
  <si>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</si>
  <si>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</si>
  <si>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</si>
  <si>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</si>
  <si>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</si>
  <si>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</si>
  <si>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</si>
  <si>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</si>
  <si>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</si>
  <si>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</si>
  <si>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</si>
  <si>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</si>
  <si>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</si>
  <si>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</si>
  <si>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</si>
  <si>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</si>
  <si>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</si>
  <si>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</si>
  <si>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</si>
  <si>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</si>
  <si>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</si>
  <si>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</si>
  <si>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</si>
  <si>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</si>
  <si>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</si>
  <si>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</si>
  <si>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</si>
  <si>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</si>
  <si>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</si>
  <si>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</si>
  <si>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</si>
  <si>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</si>
  <si>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</si>
  <si>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</si>
  <si>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</si>
  <si>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</si>
  <si>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</si>
  <si>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</si>
  <si>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</si>
  <si>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</si>
  <si>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</si>
  <si>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</si>
  <si>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</si>
  <si>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</si>
  <si>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</si>
  <si>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</si>
  <si>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</si>
  <si>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</si>
  <si>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</si>
  <si>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</si>
  <si>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</si>
  <si>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</si>
  <si>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</si>
  <si>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</si>
  <si>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</si>
  <si>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</si>
  <si>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</si>
  <si>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</si>
  <si>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</si>
  <si>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</si>
  <si>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</si>
  <si>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</si>
  <si>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</si>
  <si>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</si>
  <si>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</si>
  <si>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</si>
  <si>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</si>
  <si>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</si>
  <si>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</si>
  <si>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</si>
  <si>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</si>
  <si>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</si>
  <si>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</si>
  <si>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</si>
  <si>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</si>
  <si>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</si>
  <si>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</si>
  <si>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</si>
  <si>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</si>
  <si>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</si>
  <si>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</si>
  <si>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</si>
  <si>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</si>
  <si>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</si>
  <si>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</si>
  <si>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</si>
  <si>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</si>
  <si>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</si>
  <si>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</si>
  <si>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</si>
  <si>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</si>
  <si>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</si>
  <si>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</si>
  <si>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</si>
  <si>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</si>
  <si>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</si>
  <si>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</si>
  <si>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</si>
  <si>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</si>
  <si>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</si>
  <si>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</si>
  <si>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</si>
  <si>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</si>
  <si>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</si>
  <si>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</si>
  <si>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</si>
  <si>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</si>
  <si>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</si>
  <si>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</si>
  <si>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</si>
  <si>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</si>
  <si>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</si>
  <si>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</si>
  <si>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</si>
  <si>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</si>
  <si>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</si>
  <si>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</si>
  <si>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</si>
  <si>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</si>
  <si>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</si>
  <si>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</si>
  <si>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</si>
  <si>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</si>
  <si>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</si>
  <si>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</si>
  <si>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</si>
  <si>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</si>
  <si>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</si>
  <si>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</si>
  <si>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</si>
  <si>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</si>
  <si>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</si>
  <si>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</si>
  <si>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</si>
  <si>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</si>
  <si>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</si>
  <si>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</si>
  <si>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</si>
  <si>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</si>
  <si>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</si>
  <si>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</si>
  <si>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</si>
  <si>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</si>
  <si>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</si>
  <si>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</si>
  <si>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</si>
  <si>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</si>
  <si>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</si>
  <si>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</si>
  <si>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</si>
  <si>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</si>
  <si>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</si>
  <si>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</si>
  <si>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</si>
  <si>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</si>
  <si>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</si>
  <si>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</si>
  <si>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</si>
  <si>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</si>
  <si>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</si>
  <si>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</si>
  <si>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</si>
  <si>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</si>
  <si>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</si>
  <si>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</si>
  <si>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</si>
  <si>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</si>
  <si>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</si>
  <si>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</si>
  <si>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</si>
  <si>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</si>
  <si>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</si>
  <si>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</si>
  <si>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</si>
  <si>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</si>
  <si>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</si>
  <si>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</si>
  <si>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</si>
  <si>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</si>
  <si>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</si>
  <si>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</si>
  <si>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</si>
  <si>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</si>
  <si>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</si>
  <si>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</si>
  <si>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</si>
  <si>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</si>
  <si>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</si>
  <si>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</si>
  <si>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</si>
  <si>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</si>
  <si>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</si>
  <si>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</si>
  <si>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</si>
  <si>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</si>
  <si>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</si>
  <si>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</si>
  <si>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</si>
  <si>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</si>
  <si>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</si>
  <si>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</si>
  <si>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</si>
  <si>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</si>
  <si>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</si>
  <si>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</si>
  <si>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</si>
  <si>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</si>
  <si>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</si>
  <si>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</si>
  <si>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</si>
  <si>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</si>
  <si>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</si>
  <si>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</si>
  <si>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</si>
  <si>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</si>
  <si>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</si>
  <si>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</si>
  <si>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</si>
  <si>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</si>
  <si>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</si>
  <si>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</si>
  <si>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</si>
  <si>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</si>
  <si>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</si>
  <si>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</si>
  <si>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</si>
  <si>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</si>
  <si>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</si>
  <si>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</si>
  <si>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</si>
  <si>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</si>
  <si>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</si>
  <si>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</si>
  <si>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</si>
  <si>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</si>
  <si>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</si>
  <si>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</si>
  <si>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</si>
  <si>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</si>
  <si>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</si>
  <si>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</si>
  <si>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</si>
  <si>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</si>
  <si>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</si>
  <si>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</si>
  <si>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</si>
  <si>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</si>
  <si>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</si>
  <si>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</si>
  <si>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</si>
  <si>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</si>
  <si>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</si>
  <si>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</si>
  <si>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</si>
  <si>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</si>
  <si>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</si>
  <si>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</si>
  <si>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</si>
  <si>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</si>
  <si>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</si>
  <si>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</si>
  <si>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</si>
  <si>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</si>
  <si>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</si>
  <si>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</si>
  <si>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</si>
  <si>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</si>
  <si>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</si>
  <si>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</si>
  <si>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</si>
  <si>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</si>
  <si>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</si>
  <si>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</si>
  <si>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</si>
  <si>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</si>
  <si>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</si>
  <si>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</si>
  <si>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</si>
  <si>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</si>
  <si>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</si>
  <si>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</si>
  <si>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</si>
  <si>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</si>
  <si>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</si>
  <si>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</si>
  <si>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</si>
  <si>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</si>
  <si>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</si>
  <si>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</si>
  <si>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</si>
  <si>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</si>
  <si>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</si>
  <si>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</si>
  <si>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</si>
  <si>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</si>
  <si>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</si>
  <si>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</si>
  <si>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</si>
  <si>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</si>
  <si>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</si>
  <si>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</si>
  <si>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</si>
  <si>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</si>
  <si>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</si>
  <si>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</si>
  <si>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</si>
  <si>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</si>
  <si>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</si>
  <si>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</si>
  <si>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</si>
  <si>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</si>
  <si>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</si>
  <si>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</si>
  <si>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</si>
  <si>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</si>
  <si>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</si>
  <si>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</si>
  <si>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</si>
  <si>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</si>
  <si>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</si>
  <si>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</si>
  <si>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</si>
  <si>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</si>
  <si>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</si>
  <si>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</si>
  <si>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</si>
  <si>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</si>
  <si>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</si>
  <si>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</si>
  <si>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</si>
  <si>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</si>
  <si>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</si>
  <si>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</si>
  <si>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</si>
  <si>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</si>
  <si>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</si>
  <si>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</si>
  <si>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</si>
  <si>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</si>
  <si>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</si>
  <si>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</si>
  <si>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</si>
  <si>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</si>
  <si>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</si>
  <si>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</si>
  <si>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</si>
  <si>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</si>
  <si>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</si>
  <si>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</si>
  <si>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</si>
  <si>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</si>
  <si>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</si>
  <si>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</si>
  <si>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</si>
  <si>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</si>
  <si>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</si>
  <si>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</si>
  <si>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</si>
  <si>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</si>
  <si>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</si>
  <si>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</si>
  <si>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</si>
  <si>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</si>
  <si>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</si>
  <si>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</si>
  <si>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</si>
  <si>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</si>
  <si>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</si>
  <si>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</si>
  <si>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</si>
  <si>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</si>
  <si>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</si>
  <si>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</si>
  <si>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</si>
  <si>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</si>
  <si>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</si>
  <si>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</si>
  <si>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</si>
  <si>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</si>
  <si>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</si>
  <si>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</si>
  <si>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</si>
  <si>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</si>
  <si>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</si>
  <si>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</si>
  <si>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</si>
  <si>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</si>
  <si>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</si>
  <si>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</si>
  <si>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</si>
  <si>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</si>
  <si>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</si>
  <si>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</si>
  <si>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</si>
  <si>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</si>
  <si>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</si>
  <si>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</si>
  <si>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</si>
  <si>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</si>
  <si>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</si>
  <si>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</si>
  <si>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</si>
  <si>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</si>
  <si>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</si>
  <si>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</si>
  <si>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</si>
  <si>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</si>
  <si>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</si>
  <si>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</si>
  <si>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</si>
  <si>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</si>
  <si>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</si>
  <si>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</si>
  <si>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</si>
  <si>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</si>
  <si>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</si>
  <si>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</si>
  <si>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</si>
  <si>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</si>
  <si>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</si>
  <si>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</si>
  <si>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</si>
  <si>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</si>
  <si>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</si>
  <si>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</si>
  <si>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</si>
  <si>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</si>
  <si>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</si>
  <si>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</si>
  <si>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</si>
  <si>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</si>
  <si>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</si>
  <si>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</si>
  <si>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</si>
  <si>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</si>
  <si>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</si>
  <si>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</si>
  <si>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</si>
  <si>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</si>
  <si>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</si>
  <si>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</si>
  <si>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</si>
  <si>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</si>
  <si>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</si>
  <si>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</si>
  <si>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</si>
  <si>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</si>
  <si>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</si>
  <si>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</si>
  <si>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</si>
  <si>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</si>
  <si>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</si>
  <si>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</si>
  <si>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</si>
  <si>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</si>
  <si>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</si>
  <si>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</si>
  <si>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</si>
  <si>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</si>
  <si>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</si>
  <si>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</si>
  <si>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</si>
  <si>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</si>
  <si>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</si>
  <si>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</si>
  <si>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</si>
  <si>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</si>
  <si>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</si>
  <si>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</si>
  <si>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</si>
  <si>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</si>
  <si>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</si>
  <si>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</si>
  <si>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</si>
  <si>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</si>
  <si>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</si>
  <si>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</si>
  <si>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</si>
  <si>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</si>
  <si>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</si>
  <si>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</si>
  <si>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</si>
  <si>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</si>
  <si>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</si>
  <si>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</si>
  <si>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</si>
  <si>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</si>
  <si>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</si>
  <si>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</si>
  <si>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</si>
  <si>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</si>
  <si>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</si>
  <si>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</si>
  <si>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</si>
  <si>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</si>
  <si>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</si>
  <si>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</si>
  <si>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</si>
  <si>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</si>
  <si>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</si>
  <si>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</si>
  <si>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</si>
  <si>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</si>
  <si>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</si>
  <si>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</si>
  <si>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</si>
  <si>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</si>
  <si>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</si>
  <si>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</si>
  <si>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</si>
  <si>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</si>
  <si>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</si>
  <si>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</si>
  <si>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</si>
  <si>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</si>
  <si>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</si>
  <si>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</si>
  <si>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</si>
  <si>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</si>
  <si>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</si>
  <si>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</si>
  <si>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</si>
  <si>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</si>
  <si>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</si>
  <si>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</si>
  <si>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</si>
  <si>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</si>
  <si>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</si>
  <si>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</si>
  <si>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</si>
  <si>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</si>
  <si>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</si>
  <si>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</si>
  <si>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</si>
  <si>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</si>
  <si>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</si>
  <si>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</si>
  <si>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</si>
  <si>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</si>
  <si>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</si>
  <si>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</si>
  <si>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</si>
  <si>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</si>
  <si>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</si>
  <si>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</si>
  <si>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</si>
  <si>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</si>
  <si>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</si>
  <si>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</si>
  <si>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</si>
  <si>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</si>
  <si>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</si>
  <si>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</si>
  <si>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</si>
  <si>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</si>
  <si>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</si>
  <si>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</si>
  <si>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</si>
  <si>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</si>
  <si>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</si>
  <si>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</si>
  <si>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</si>
  <si>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</si>
  <si>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</si>
  <si>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</si>
  <si>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</si>
  <si>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</si>
  <si>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</si>
  <si>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</si>
  <si>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</si>
  <si>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</si>
  <si>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</si>
  <si>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</si>
  <si>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</si>
  <si>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</si>
  <si>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</si>
  <si>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</si>
  <si>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</si>
  <si>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</si>
  <si>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</si>
  <si>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</si>
  <si>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</si>
  <si>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</si>
  <si>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</si>
  <si>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</si>
  <si>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</si>
  <si>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</si>
  <si>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</si>
  <si>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</si>
  <si>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</si>
  <si>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</si>
  <si>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</si>
  <si>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</si>
  <si>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</si>
  <si>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</si>
  <si>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</si>
  <si>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</si>
  <si>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</si>
  <si>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</si>
  <si>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</si>
  <si>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</si>
  <si>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</si>
  <si>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</si>
  <si>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</si>
  <si>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</si>
  <si>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</si>
  <si>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</si>
  <si>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</si>
  <si>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</si>
  <si>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</si>
  <si>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</si>
  <si>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</si>
  <si>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</si>
  <si>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</si>
  <si>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</si>
  <si>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</si>
  <si>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</si>
  <si>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</si>
  <si>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</si>
  <si>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</si>
  <si>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</si>
  <si>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</si>
  <si>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</si>
  <si>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</si>
  <si>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</si>
  <si>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</si>
  <si>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</si>
  <si>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</si>
  <si>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</si>
  <si>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</si>
  <si>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</si>
  <si>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</si>
  <si>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</si>
  <si>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</si>
  <si>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</si>
  <si>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</si>
  <si>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</si>
  <si>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</si>
  <si>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</si>
  <si>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</si>
  <si>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</si>
  <si>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</si>
  <si>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</si>
  <si>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</si>
  <si>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</si>
  <si>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</si>
  <si>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</si>
  <si>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</si>
  <si>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</si>
  <si>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</si>
  <si>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</si>
  <si>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</si>
  <si>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</si>
  <si>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</si>
  <si>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</si>
  <si>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</si>
  <si>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</si>
  <si>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</si>
  <si>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</si>
  <si>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</si>
  <si>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</si>
  <si>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</si>
  <si>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</si>
  <si>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</si>
  <si>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</si>
  <si>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</si>
  <si>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</si>
  <si>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</si>
  <si>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</si>
  <si>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</si>
  <si>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</si>
  <si>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</si>
  <si>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</si>
  <si>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</si>
  <si>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</si>
  <si>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</si>
  <si>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</si>
  <si>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</si>
  <si>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</si>
  <si>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</si>
  <si>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</si>
  <si>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</si>
  <si>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</si>
  <si>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</si>
  <si>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</si>
  <si>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</si>
  <si>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</si>
  <si>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</si>
  <si>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</si>
  <si>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</si>
  <si>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</si>
  <si>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</si>
  <si>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</si>
  <si>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</si>
  <si>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</si>
  <si>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</si>
  <si>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</si>
  <si>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</si>
  <si>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</si>
  <si>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</si>
  <si>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</si>
  <si>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</si>
  <si>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</si>
  <si>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</si>
  <si>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</si>
  <si>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</si>
  <si>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</si>
  <si>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</si>
  <si>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</si>
  <si>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</si>
  <si>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</si>
  <si>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</si>
  <si>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</si>
  <si>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</si>
  <si>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</si>
  <si>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</si>
  <si>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</si>
  <si>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</si>
  <si>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</si>
  <si>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</si>
  <si>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</si>
  <si>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</si>
  <si>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</si>
  <si>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</si>
  <si>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</si>
  <si>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</si>
  <si>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</si>
  <si>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</si>
  <si>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</si>
  <si>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</si>
  <si>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</si>
  <si>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</si>
  <si>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</si>
  <si>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</si>
  <si>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</si>
  <si>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</si>
  <si>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</si>
  <si>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</si>
  <si>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</si>
  <si>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</si>
  <si>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</si>
  <si>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</si>
  <si>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</si>
  <si>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</si>
  <si>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</si>
  <si>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</si>
  <si>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</si>
  <si>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</si>
  <si>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</si>
  <si>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</si>
  <si>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</si>
  <si>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</si>
  <si>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</si>
  <si>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</si>
  <si>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</si>
  <si>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</si>
  <si>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</si>
  <si>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</si>
  <si>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</si>
  <si>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</si>
  <si>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</si>
  <si>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</si>
  <si>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</si>
  <si>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</si>
  <si>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</si>
  <si>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</si>
  <si>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</si>
  <si>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</si>
  <si>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</si>
  <si>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</si>
  <si>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</si>
  <si>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</si>
  <si>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</si>
  <si>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</si>
  <si>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</si>
  <si>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</si>
  <si>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</si>
  <si>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</si>
  <si>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</si>
  <si>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</si>
  <si>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</si>
  <si>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</si>
  <si>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</si>
  <si>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</si>
  <si>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</si>
  <si>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</si>
  <si>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</si>
  <si>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</si>
  <si>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</si>
  <si>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</si>
  <si>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</si>
  <si>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</si>
  <si>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</si>
  <si>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</si>
  <si>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</si>
  <si>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</si>
  <si>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</si>
  <si>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</si>
  <si>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</si>
  <si>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</si>
  <si>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</si>
  <si>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</si>
  <si>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</si>
  <si>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</si>
  <si>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</si>
  <si>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</si>
  <si>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</si>
  <si>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</si>
  <si>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</si>
  <si>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</si>
  <si>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</si>
  <si>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</si>
  <si>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</si>
  <si>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</si>
  <si>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</si>
  <si>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</si>
  <si>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</si>
  <si>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</si>
  <si>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</si>
  <si>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</si>
  <si>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</si>
  <si>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</si>
  <si>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</si>
  <si>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</si>
  <si>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</si>
  <si>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</si>
  <si>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</si>
  <si>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</si>
  <si>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</si>
  <si>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</si>
  <si>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</si>
  <si>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</si>
  <si>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</si>
  <si>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</si>
  <si>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</si>
  <si>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</si>
  <si>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</si>
  <si>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</si>
  <si>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</si>
  <si>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</si>
  <si>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</si>
  <si>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</si>
  <si>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</si>
  <si>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</si>
  <si>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</si>
  <si>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</si>
  <si>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</si>
  <si>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</si>
  <si>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</si>
  <si>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</si>
  <si>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</si>
  <si>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</si>
  <si>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</si>
  <si>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</si>
  <si>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</si>
  <si>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</si>
  <si>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</si>
  <si>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</si>
  <si>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</si>
  <si>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</si>
  <si>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</si>
  <si>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</si>
  <si>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</si>
  <si>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</si>
  <si>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</si>
  <si>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</si>
  <si>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</si>
  <si>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</si>
  <si>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</si>
  <si>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</si>
  <si>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</si>
  <si>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</si>
  <si>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</si>
  <si>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</si>
  <si>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</si>
  <si>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</si>
  <si>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</si>
  <si>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</si>
  <si>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</si>
  <si>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</si>
  <si>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</si>
  <si>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</si>
  <si>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</si>
  <si>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</si>
  <si>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</si>
  <si>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</si>
  <si>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</si>
  <si>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</si>
  <si>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</si>
  <si>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</si>
  <si>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</si>
  <si>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</si>
  <si>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</si>
  <si>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</si>
  <si>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</si>
  <si>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</si>
  <si>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</si>
  <si>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</si>
  <si>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</si>
  <si>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</si>
  <si>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</si>
  <si>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</si>
  <si>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</si>
  <si>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</si>
  <si>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</si>
  <si>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</si>
  <si>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</si>
  <si>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</si>
  <si>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</si>
  <si>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</si>
  <si>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</si>
  <si>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</si>
  <si>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</si>
  <si>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</si>
  <si>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</si>
  <si>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</si>
  <si>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</si>
  <si>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</si>
  <si>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</si>
  <si>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</si>
  <si>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</si>
  <si>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</si>
  <si>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</si>
  <si>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</si>
  <si>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</si>
  <si>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</si>
  <si>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</si>
  <si>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</si>
  <si>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</si>
  <si>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</si>
  <si>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</si>
  <si>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</si>
  <si>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</si>
  <si>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</si>
  <si>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</si>
  <si>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</si>
  <si>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</si>
  <si>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</si>
  <si>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</si>
  <si>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</si>
  <si>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</si>
  <si>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</si>
  <si>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</si>
  <si>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</si>
  <si>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</si>
  <si>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</si>
  <si>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</si>
  <si>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</si>
  <si>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</si>
  <si>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</si>
  <si>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</si>
  <si>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</si>
  <si>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</si>
  <si>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</si>
  <si>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</si>
  <si>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</si>
  <si>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</si>
  <si>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</si>
  <si>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</si>
  <si>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</si>
  <si>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</si>
  <si>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</si>
  <si>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</si>
  <si>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</si>
  <si>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</si>
  <si>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</si>
  <si>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</si>
  <si>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</si>
  <si>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</si>
  <si>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</si>
  <si>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</si>
  <si>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</si>
  <si>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</si>
  <si>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</si>
  <si>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</si>
  <si>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</si>
  <si>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</si>
  <si>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</si>
  <si>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</si>
  <si>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</si>
  <si>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</si>
  <si>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</si>
  <si>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</si>
  <si>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</si>
  <si>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</si>
  <si>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</si>
  <si>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</si>
  <si>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</si>
  <si>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</si>
  <si>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</si>
  <si>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</si>
  <si>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</si>
  <si>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</si>
  <si>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</si>
  <si>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</si>
  <si>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</si>
  <si>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</si>
  <si>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</si>
  <si>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</si>
  <si>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</si>
  <si>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</si>
  <si>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</si>
  <si>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</si>
  <si>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</si>
  <si>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</si>
  <si>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</si>
  <si>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</si>
  <si>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</si>
  <si>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</si>
  <si>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</si>
  <si>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</si>
  <si>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</si>
  <si>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</si>
  <si>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</si>
  <si>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</si>
  <si>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</si>
  <si>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</si>
  <si>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</si>
  <si>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</si>
  <si>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</si>
  <si>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</si>
  <si>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</si>
  <si>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</si>
  <si>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</si>
  <si>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</si>
  <si>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</si>
  <si>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</si>
  <si>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</si>
  <si>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</si>
  <si>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</si>
  <si>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</si>
  <si>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</si>
  <si>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</si>
  <si>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</si>
  <si>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</si>
  <si>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</si>
  <si>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</si>
  <si>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</si>
  <si>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</si>
  <si>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</si>
  <si>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</si>
  <si>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</si>
  <si>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</si>
  <si>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</si>
  <si>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</si>
  <si>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</si>
  <si>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</si>
  <si>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</si>
  <si>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</si>
  <si>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</si>
  <si>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</si>
  <si>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</si>
  <si>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</si>
  <si>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</si>
  <si>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</si>
  <si>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</si>
  <si>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</si>
  <si>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</si>
  <si>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</si>
  <si>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</si>
  <si>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</si>
  <si>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</si>
  <si>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</si>
  <si>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</si>
  <si>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</si>
  <si>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</si>
  <si>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</si>
  <si>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</si>
  <si>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</si>
  <si>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</si>
  <si>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</si>
  <si>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</si>
  <si>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</si>
  <si>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</si>
  <si>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</si>
  <si>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</si>
  <si>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</si>
  <si>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</si>
  <si>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</si>
  <si>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</si>
  <si>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</si>
  <si>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</si>
  <si>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</si>
  <si>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</si>
  <si>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</si>
  <si>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</si>
  <si>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</si>
  <si>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</si>
  <si>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</si>
  <si>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</si>
  <si>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</si>
  <si>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</si>
  <si>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</si>
  <si>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</si>
  <si>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</si>
  <si>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</si>
  <si>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</si>
  <si>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</si>
  <si>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</si>
  <si>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</si>
  <si>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</si>
  <si>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</si>
  <si>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</si>
  <si>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</si>
  <si>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</si>
  <si>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</si>
  <si>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</si>
  <si>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</si>
  <si>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</si>
  <si>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</si>
  <si>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</si>
  <si>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</si>
  <si>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</si>
  <si>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</si>
  <si>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</si>
  <si>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</si>
  <si>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</si>
  <si>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</si>
  <si>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</si>
  <si>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</si>
  <si>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</si>
  <si>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</si>
  <si>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</si>
  <si>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</si>
  <si>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</si>
  <si>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</si>
  <si>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</si>
  <si>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</si>
  <si>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</si>
  <si>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</si>
  <si>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</si>
  <si>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</si>
  <si>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</si>
  <si>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</si>
  <si>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</si>
  <si>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</si>
  <si>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</si>
  <si>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</si>
  <si>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</si>
  <si>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</si>
  <si>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</si>
  <si>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</si>
  <si>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</si>
  <si>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</si>
  <si>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</si>
  <si>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</si>
  <si>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</si>
  <si>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</si>
  <si>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</si>
  <si>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</si>
  <si>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</si>
  <si>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</si>
  <si>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</si>
  <si>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</si>
  <si>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</si>
  <si>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</si>
  <si>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</si>
  <si>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</si>
  <si>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</si>
  <si>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</si>
  <si>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</si>
  <si>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</si>
  <si>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</si>
  <si>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</si>
  <si>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</si>
  <si>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</si>
  <si>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</si>
  <si>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</si>
  <si>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</si>
  <si>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</si>
  <si>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</si>
  <si>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</si>
  <si>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</si>
  <si>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</si>
  <si>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</si>
  <si>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</si>
  <si>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</si>
  <si>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</si>
  <si>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</si>
  <si>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</si>
  <si>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</si>
  <si>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</si>
  <si>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</si>
  <si>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</si>
  <si>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</si>
  <si>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</si>
  <si>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</si>
  <si>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</si>
  <si>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</si>
  <si>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</si>
  <si>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</si>
  <si>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</si>
  <si>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</si>
  <si>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</si>
  <si>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</si>
  <si>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</si>
  <si>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</si>
  <si>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</si>
  <si>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</si>
  <si>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</si>
  <si>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</si>
  <si>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</si>
  <si>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</si>
  <si>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</si>
  <si>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</si>
  <si>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</si>
  <si>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</si>
  <si>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</si>
  <si>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</si>
  <si>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</si>
  <si>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</si>
  <si>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</si>
  <si>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</si>
  <si>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</si>
  <si>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</si>
  <si>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</si>
  <si>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</si>
  <si>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</si>
  <si>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</si>
  <si>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</si>
  <si>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</si>
  <si>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</si>
  <si>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</si>
  <si>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</si>
  <si>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</si>
  <si>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</si>
  <si>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</si>
  <si>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</si>
  <si>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</si>
  <si>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</si>
  <si>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</si>
  <si>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</si>
  <si>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</si>
  <si>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</si>
  <si>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</si>
  <si>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</si>
  <si>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</si>
  <si>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</si>
  <si>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</si>
  <si>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</si>
  <si>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</si>
  <si>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</si>
  <si>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</si>
  <si>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</si>
  <si>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</si>
  <si>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</si>
  <si>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</si>
  <si>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</si>
  <si>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</si>
  <si>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</si>
  <si>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</si>
  <si>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</si>
  <si>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</si>
  <si>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</si>
  <si>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</si>
  <si>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</si>
  <si>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</si>
  <si>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</si>
  <si>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</si>
  <si>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</si>
  <si>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</si>
  <si>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</si>
  <si>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</si>
  <si>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</si>
  <si>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</si>
  <si>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</si>
  <si>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</si>
  <si>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</si>
  <si>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</si>
  <si>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</si>
  <si>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</si>
  <si>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</si>
  <si>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</si>
  <si>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</si>
  <si>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</si>
  <si>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</si>
  <si>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</si>
  <si>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</si>
  <si>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</si>
  <si>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</si>
  <si>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</si>
  <si>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</si>
  <si>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</si>
  <si>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</si>
  <si>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</si>
  <si>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</si>
  <si>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</si>
  <si>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</si>
  <si>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</si>
  <si>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</si>
  <si>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</si>
  <si>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</si>
  <si>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</si>
  <si>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</si>
  <si>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</si>
  <si>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</si>
  <si>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</si>
  <si>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</si>
  <si>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</si>
  <si>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</si>
  <si>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</si>
  <si>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</si>
  <si>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</si>
  <si>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</si>
  <si>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</si>
  <si>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</si>
  <si>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</si>
  <si>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</si>
  <si>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</si>
  <si>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</si>
  <si>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</si>
  <si>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</si>
  <si>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</si>
  <si>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</si>
  <si>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</si>
  <si>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</si>
  <si>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</si>
  <si>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</si>
  <si>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</si>
  <si>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</si>
  <si>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</si>
  <si>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</si>
  <si>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</si>
  <si>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</si>
  <si>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</si>
  <si>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</si>
  <si>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</si>
  <si>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</si>
  <si>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</si>
  <si>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</si>
  <si>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</si>
  <si>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</si>
  <si>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</si>
  <si>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</si>
  <si>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</si>
  <si>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</si>
  <si>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</si>
  <si>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</si>
  <si>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</si>
  <si>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</si>
  <si>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</si>
  <si>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</si>
  <si>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</si>
  <si>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</si>
  <si>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</si>
  <si>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</si>
  <si>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</si>
  <si>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</si>
  <si>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</si>
  <si>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</si>
  <si>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</si>
  <si>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</si>
  <si>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</si>
  <si>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</si>
  <si>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</si>
  <si>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</si>
  <si>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</si>
  <si>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</si>
  <si>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</si>
  <si>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</si>
  <si>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</si>
  <si>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</si>
  <si>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</si>
  <si>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</si>
  <si>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</si>
  <si>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</si>
  <si>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</si>
  <si>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</si>
  <si>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</si>
  <si>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</si>
  <si>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</si>
  <si>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</si>
  <si>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</si>
  <si>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</si>
  <si>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</si>
  <si>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</si>
  <si>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</si>
  <si>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</si>
  <si>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</si>
  <si>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</si>
  <si>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</si>
  <si>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</si>
  <si>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</si>
  <si>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</si>
  <si>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</si>
  <si>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</si>
  <si>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</si>
  <si>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</si>
  <si>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</si>
  <si>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</si>
  <si>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</si>
  <si>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</si>
  <si>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</si>
  <si>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</si>
  <si>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</si>
  <si>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</si>
  <si>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</si>
  <si>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</si>
  <si>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</si>
  <si>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</si>
  <si>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</si>
  <si>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</si>
  <si>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</si>
  <si>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</si>
  <si>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</si>
  <si>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</si>
  <si>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</si>
  <si>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</si>
  <si>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</si>
  <si>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</si>
  <si>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</si>
  <si>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</si>
  <si>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</si>
  <si>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</si>
  <si>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</si>
  <si>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</si>
  <si>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</si>
  <si>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</si>
  <si>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</si>
  <si>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</si>
  <si>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</si>
  <si>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</si>
  <si>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</si>
  <si>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</si>
  <si>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</si>
  <si>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</si>
  <si>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</si>
  <si>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</si>
  <si>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</si>
  <si>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</si>
  <si>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</si>
  <si>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</si>
  <si>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</si>
  <si>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</si>
  <si>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</si>
  <si>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</si>
  <si>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</si>
  <si>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</si>
  <si>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</si>
  <si>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</si>
  <si>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</si>
  <si>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</si>
  <si>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</si>
  <si>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</si>
  <si>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</si>
  <si>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</si>
  <si>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</si>
  <si>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</si>
  <si>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</si>
  <si>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</si>
  <si>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</si>
  <si>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</si>
  <si>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</si>
  <si>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</si>
  <si>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</si>
  <si>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</si>
  <si>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</si>
  <si>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</si>
  <si>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</si>
  <si>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</si>
  <si>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</si>
  <si>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</si>
  <si>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</si>
  <si>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</si>
  <si>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</si>
  <si>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</si>
  <si>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</si>
  <si>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</si>
  <si>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</si>
  <si>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</si>
  <si>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</si>
  <si>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</si>
  <si>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</si>
  <si>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</si>
  <si>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</si>
  <si>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</si>
  <si>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</si>
  <si>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</si>
  <si>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</si>
  <si>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</si>
  <si>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</si>
  <si>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</si>
  <si>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</si>
  <si>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</si>
  <si>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</si>
  <si>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</si>
  <si>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</si>
  <si>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</si>
  <si>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</si>
  <si>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</si>
  <si>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</si>
  <si>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</si>
  <si>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</si>
  <si>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</si>
  <si>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</si>
  <si>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</si>
  <si>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</si>
  <si>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</si>
  <si>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</si>
  <si>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</si>
  <si>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</si>
  <si>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</si>
  <si>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</si>
  <si>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</si>
  <si>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</si>
  <si>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</si>
  <si>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</si>
  <si>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</si>
  <si>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</si>
  <si>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</si>
  <si>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</si>
  <si>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</si>
  <si>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</si>
  <si>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</si>
  <si>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</si>
  <si>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</si>
  <si>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</si>
  <si>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</si>
  <si>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</si>
  <si>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</si>
  <si>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</si>
  <si>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</si>
  <si>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</si>
  <si>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</si>
  <si>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</si>
  <si>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</si>
  <si>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</si>
  <si>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</si>
  <si>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</si>
  <si>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</si>
  <si>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</si>
  <si>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</si>
  <si>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</si>
  <si>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</si>
  <si>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</si>
  <si>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</si>
  <si>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</si>
  <si>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</si>
  <si>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</si>
  <si>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</si>
  <si>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</si>
  <si>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</si>
  <si>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</si>
  <si>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</si>
  <si>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</si>
  <si>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</si>
  <si>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</si>
  <si>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</si>
  <si>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</si>
  <si>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</si>
  <si>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</si>
  <si>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</si>
  <si>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</si>
  <si>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</si>
  <si>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</si>
  <si>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</si>
  <si>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</si>
  <si>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</si>
  <si>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</si>
  <si>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</si>
  <si>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</si>
  <si>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</si>
  <si>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</si>
  <si>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</si>
  <si>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</si>
  <si>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</si>
  <si>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</si>
  <si>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</si>
  <si>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</si>
  <si>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</si>
  <si>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</si>
  <si>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</si>
  <si>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</si>
  <si>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</si>
  <si>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</si>
  <si>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</si>
  <si>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</si>
  <si>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</si>
  <si>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</si>
  <si>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</si>
  <si>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</si>
  <si>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</si>
  <si>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</si>
  <si>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</si>
  <si>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</si>
  <si>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</si>
  <si>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</si>
  <si>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</si>
  <si>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</si>
  <si>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</si>
  <si>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</si>
  <si>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</si>
  <si>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</si>
  <si>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</si>
  <si>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</si>
  <si>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</si>
  <si>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</si>
  <si>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</si>
  <si>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</si>
  <si>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</si>
  <si>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</si>
  <si>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</si>
  <si>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</si>
  <si>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</si>
  <si>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</si>
  <si>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</si>
  <si>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</si>
  <si>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</si>
  <si>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</si>
  <si>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</si>
  <si>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</si>
  <si>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</si>
  <si>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</si>
  <si>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</si>
  <si>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</si>
  <si>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</si>
  <si>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</si>
  <si>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</si>
  <si>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</si>
  <si>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</si>
  <si>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</si>
  <si>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</si>
  <si>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</si>
  <si>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</si>
  <si>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</si>
  <si>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</si>
  <si>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</si>
  <si>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</si>
  <si>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</si>
  <si>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</si>
  <si>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</si>
  <si>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</si>
  <si>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</si>
  <si>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</si>
  <si>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</si>
  <si>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</si>
  <si>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</si>
  <si>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</si>
  <si>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</si>
  <si>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</si>
  <si>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</si>
  <si>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</si>
  <si>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</si>
  <si>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</si>
  <si>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</si>
  <si>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</si>
  <si>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</si>
  <si>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</si>
  <si>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</si>
  <si>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</si>
  <si>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</si>
  <si>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</si>
  <si>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</si>
  <si>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</si>
  <si>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</si>
  <si>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</si>
  <si>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</si>
  <si>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</si>
  <si>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</si>
  <si>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</si>
  <si>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</si>
  <si>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</si>
  <si>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</si>
  <si>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</si>
  <si>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</si>
  <si>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</si>
  <si>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</si>
  <si>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</si>
  <si>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</si>
  <si>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</si>
  <si>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</si>
  <si>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</si>
  <si>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</si>
  <si>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</si>
  <si>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</si>
  <si>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</si>
  <si>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</si>
  <si>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</si>
  <si>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</si>
  <si>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</si>
  <si>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</si>
  <si>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</si>
  <si>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</si>
  <si>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</si>
  <si>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</si>
  <si>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</si>
  <si>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</si>
  <si>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</si>
  <si>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</si>
  <si>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</si>
  <si>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</si>
  <si>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</si>
  <si>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</si>
  <si>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</si>
  <si>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</si>
  <si>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</si>
  <si>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</si>
  <si>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</si>
  <si>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</si>
  <si>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</si>
  <si>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</si>
  <si>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</si>
  <si>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</si>
  <si>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</si>
  <si>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</si>
  <si>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</si>
  <si>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</si>
  <si>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</si>
  <si>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</si>
  <si>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</si>
  <si>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</si>
  <si>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</si>
  <si>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</si>
  <si>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</si>
  <si>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</si>
  <si>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</si>
  <si>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</si>
  <si>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</si>
  <si>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</si>
  <si>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</si>
  <si>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</si>
  <si>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</si>
  <si>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</si>
  <si>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</si>
  <si>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</si>
  <si>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</si>
  <si>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</si>
  <si>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</si>
  <si>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</si>
  <si>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</si>
  <si>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</si>
  <si>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</si>
  <si>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</si>
  <si>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</si>
  <si>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</si>
  <si>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</si>
  <si>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</si>
  <si>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</si>
  <si>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</si>
  <si>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</si>
  <si>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</si>
  <si>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</si>
  <si>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</si>
  <si>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</si>
  <si>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</si>
  <si>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</si>
  <si>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</si>
  <si>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</si>
  <si>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</si>
  <si>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</si>
  <si>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</si>
  <si>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</si>
  <si>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</si>
  <si>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</si>
  <si>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</si>
  <si>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</si>
  <si>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</si>
  <si>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</si>
  <si>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</si>
  <si>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</si>
  <si>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</si>
  <si>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</si>
  <si>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</si>
  <si>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</si>
  <si>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</si>
  <si>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</si>
  <si>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</si>
  <si>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</si>
  <si>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</si>
  <si>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</si>
  <si>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</si>
  <si>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</si>
  <si>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</si>
  <si>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</si>
  <si>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</si>
  <si>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</si>
  <si>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</si>
  <si>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</si>
  <si>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</si>
  <si>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</si>
  <si>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</si>
  <si>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</si>
  <si>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</si>
  <si>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</si>
  <si>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</si>
  <si>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</si>
  <si>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</si>
  <si>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</si>
  <si>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</si>
  <si>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</si>
  <si>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</si>
  <si>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</si>
  <si>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</si>
  <si>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</si>
  <si>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</si>
  <si>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</si>
  <si>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</si>
  <si>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</si>
  <si>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</si>
  <si>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</si>
  <si>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</si>
  <si>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</si>
  <si>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</si>
  <si>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</si>
  <si>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</si>
  <si>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</si>
  <si>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</si>
  <si>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</si>
  <si>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</si>
  <si>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</si>
  <si>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</si>
  <si>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</si>
  <si>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</si>
  <si>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</si>
  <si>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</si>
  <si>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</si>
  <si>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</si>
  <si>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</si>
  <si>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</si>
  <si>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</si>
  <si>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</si>
  <si>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</si>
  <si>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</si>
  <si>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</si>
  <si>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</si>
  <si>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</si>
  <si>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</si>
  <si>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</si>
  <si>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</si>
  <si>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</si>
  <si>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</si>
  <si>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</si>
  <si>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</si>
  <si>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</si>
  <si>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</si>
  <si>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</si>
  <si>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</si>
  <si>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</si>
  <si>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</si>
  <si>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</si>
  <si>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</si>
  <si>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</si>
  <si>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</si>
  <si>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</si>
  <si>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</si>
  <si>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</si>
  <si>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</si>
  <si>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</si>
  <si>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</si>
  <si>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</si>
  <si>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</si>
  <si>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</si>
  <si>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</si>
  <si>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</si>
  <si>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</si>
  <si>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</si>
  <si>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</si>
  <si>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</si>
  <si>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</si>
  <si>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</si>
  <si>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</si>
  <si>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</si>
  <si>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</si>
  <si>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</si>
  <si>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</si>
  <si>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</si>
  <si>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</si>
  <si>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</si>
  <si>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</si>
  <si>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</si>
  <si>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</si>
  <si>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</si>
  <si>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</si>
  <si>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</si>
  <si>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</si>
  <si>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</si>
  <si>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</si>
  <si>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</si>
  <si>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</si>
  <si>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</si>
  <si>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</si>
  <si>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</si>
  <si>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</si>
  <si>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</si>
  <si>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</si>
  <si>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</si>
  <si>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</si>
  <si>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</si>
  <si>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</si>
  <si>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</si>
  <si>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</si>
  <si>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</si>
  <si>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</si>
  <si>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</si>
  <si>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</si>
  <si>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</si>
  <si>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</si>
  <si>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</si>
  <si>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</si>
  <si>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</si>
  <si>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</si>
  <si>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</si>
  <si>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</si>
  <si>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</si>
  <si>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</si>
  <si>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</si>
  <si>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</si>
  <si>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</si>
  <si>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</si>
  <si>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</si>
  <si>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</si>
  <si>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</si>
  <si>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</si>
  <si>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</si>
  <si>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</si>
  <si>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</si>
  <si>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</si>
  <si>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</si>
  <si>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</si>
  <si>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</si>
  <si>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</si>
  <si>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</si>
  <si>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</si>
  <si>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</si>
  <si>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</si>
  <si>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</si>
  <si>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</si>
  <si>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</si>
  <si>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</si>
  <si>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</si>
  <si>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</si>
  <si>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</si>
  <si>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</si>
  <si>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</si>
  <si>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</si>
  <si>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</si>
  <si>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</si>
  <si>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</si>
  <si>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</si>
  <si>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</si>
  <si>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</si>
  <si>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</si>
  <si>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</si>
  <si>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</si>
  <si>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</si>
  <si>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</si>
  <si>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</si>
  <si>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</si>
  <si>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</si>
  <si>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</si>
  <si>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</si>
  <si>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</si>
  <si>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</si>
  <si>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</si>
  <si>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</si>
  <si>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</si>
  <si>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</si>
  <si>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</si>
  <si>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</si>
  <si>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</si>
  <si>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</si>
  <si>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</si>
  <si>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</si>
  <si>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</si>
  <si>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</si>
  <si>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</si>
  <si>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</si>
  <si>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</si>
  <si>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</si>
  <si>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</si>
  <si>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</si>
  <si>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</si>
  <si>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</si>
  <si>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</si>
  <si>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</si>
  <si>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</si>
  <si>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</si>
  <si>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</si>
  <si>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</si>
  <si>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</si>
  <si>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</si>
  <si>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</si>
  <si>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</si>
  <si>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</si>
  <si>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</si>
  <si>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</si>
  <si>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</si>
  <si>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</si>
  <si>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</si>
  <si>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</si>
  <si>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</si>
  <si>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</si>
  <si>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</si>
  <si>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</si>
  <si>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</si>
  <si>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</si>
  <si>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</si>
  <si>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</si>
  <si>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</si>
  <si>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</si>
  <si>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</si>
  <si>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</si>
  <si>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</si>
  <si>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</si>
  <si>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</si>
  <si>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</si>
  <si>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</si>
  <si>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</si>
  <si>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</si>
  <si>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</si>
  <si>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</si>
  <si>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</si>
  <si>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</si>
  <si>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</si>
  <si>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</si>
  <si>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</si>
  <si>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</si>
  <si>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</si>
  <si>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</si>
  <si>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</si>
  <si>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</si>
  <si>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</si>
  <si>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</si>
  <si>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</si>
  <si>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</si>
  <si>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</si>
  <si>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</si>
  <si>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</si>
  <si>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</si>
  <si>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</si>
  <si>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</si>
  <si>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</si>
  <si>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</si>
  <si>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</si>
  <si>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</si>
  <si>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</si>
  <si>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</si>
  <si>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</si>
  <si>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</si>
  <si>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</si>
  <si>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</si>
  <si>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</si>
  <si>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</si>
  <si>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</si>
  <si>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</si>
  <si>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</si>
  <si>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</si>
  <si>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</si>
  <si>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</si>
  <si>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</si>
  <si>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</si>
  <si>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</si>
  <si>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</si>
  <si>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</si>
  <si>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</si>
  <si>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</si>
  <si>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</si>
  <si>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</si>
  <si>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</si>
  <si>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</si>
  <si>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</si>
  <si>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</si>
  <si>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</si>
  <si>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</si>
  <si>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</si>
  <si>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</si>
  <si>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</si>
  <si>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</si>
  <si>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</si>
  <si>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</si>
  <si>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</si>
  <si>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</si>
  <si>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</si>
  <si>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</si>
  <si>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</si>
  <si>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</si>
  <si>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</si>
  <si>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</si>
  <si>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</si>
  <si>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</si>
  <si>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</si>
  <si>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</si>
  <si>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</si>
  <si>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</si>
  <si>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</si>
  <si>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</si>
  <si>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</si>
  <si>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</si>
  <si>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</si>
  <si>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</si>
  <si>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</si>
  <si>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</si>
  <si>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</si>
  <si>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</si>
  <si>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</si>
  <si>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</si>
  <si>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</si>
  <si>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</si>
  <si>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</si>
  <si>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</si>
  <si>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</si>
  <si>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</si>
  <si>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</si>
  <si>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</si>
  <si>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</si>
  <si>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</si>
  <si>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</si>
  <si>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</si>
  <si>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</si>
  <si>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</si>
  <si>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</si>
  <si>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</si>
  <si>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</si>
  <si>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</si>
  <si>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</si>
  <si>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</si>
  <si>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</si>
  <si>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</si>
  <si>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</si>
  <si>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</si>
  <si>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</si>
  <si>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</si>
  <si>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</si>
  <si>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</si>
  <si>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</si>
  <si>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</si>
  <si>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</si>
  <si>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</si>
  <si>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</si>
  <si>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</si>
  <si>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</si>
  <si>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</si>
  <si>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</si>
  <si>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</si>
  <si>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</si>
  <si>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</si>
  <si>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</si>
  <si>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</si>
  <si>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</si>
  <si>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</si>
  <si>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</si>
  <si>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</si>
  <si>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</si>
  <si>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</si>
  <si>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</si>
  <si>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</si>
  <si>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</si>
  <si>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</si>
  <si>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</si>
  <si>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</si>
  <si>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</si>
  <si>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</si>
  <si>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</si>
  <si>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</si>
  <si>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</si>
  <si>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</si>
  <si>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</si>
  <si>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</si>
  <si>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</si>
  <si>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</si>
  <si>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</si>
  <si>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</si>
  <si>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</si>
  <si>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</si>
  <si>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</si>
  <si>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</si>
  <si>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</si>
  <si>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</si>
  <si>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</si>
  <si>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</si>
  <si>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</si>
  <si>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</si>
  <si>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</si>
  <si>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</si>
  <si>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</si>
  <si>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</si>
  <si>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</si>
  <si>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</si>
  <si>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</si>
  <si>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</si>
  <si>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</si>
  <si>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</si>
  <si>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</si>
  <si>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</si>
  <si>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</si>
  <si>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</si>
  <si>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</si>
  <si>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</si>
  <si>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</si>
  <si>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</si>
  <si>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</si>
  <si>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</si>
  <si>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</si>
  <si>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</si>
  <si>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</si>
  <si>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</si>
  <si>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</si>
  <si>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</si>
  <si>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</si>
  <si>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</si>
  <si>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</si>
  <si>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</si>
  <si>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</si>
  <si>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</si>
  <si>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</si>
  <si>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</si>
  <si>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</si>
  <si>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</si>
  <si>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</si>
  <si>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</si>
  <si>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</si>
  <si>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</si>
  <si>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</si>
  <si>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</si>
  <si>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</si>
  <si>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</si>
  <si>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</si>
  <si>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</si>
  <si>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</si>
  <si>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</si>
  <si>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</si>
  <si>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</si>
  <si>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</si>
  <si>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</si>
  <si>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</si>
  <si>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</si>
  <si>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</si>
  <si>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</si>
  <si>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</si>
  <si>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</si>
  <si>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</si>
  <si>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</si>
  <si>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</si>
  <si>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</si>
  <si>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</si>
  <si>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</si>
  <si>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</si>
  <si>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</si>
  <si>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</si>
  <si>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</si>
  <si>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</si>
  <si>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</si>
  <si>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</si>
  <si>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</si>
  <si>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</si>
  <si>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</si>
  <si>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</si>
  <si>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</si>
  <si>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</si>
  <si>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</si>
  <si>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</si>
  <si>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</si>
  <si>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</si>
  <si>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</si>
  <si>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</si>
  <si>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</si>
  <si>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</si>
  <si>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</si>
  <si>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</si>
  <si>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</si>
  <si>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</si>
  <si>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</si>
  <si>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</si>
  <si>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</si>
  <si>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</si>
  <si>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</si>
  <si>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</si>
  <si>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</si>
  <si>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</si>
  <si>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</si>
  <si>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</si>
  <si>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</si>
  <si>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</si>
  <si>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</si>
  <si>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</si>
  <si>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</si>
  <si>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</si>
  <si>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</si>
  <si>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</si>
  <si>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</si>
  <si>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</si>
  <si>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</si>
  <si>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</si>
  <si>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</si>
  <si>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</si>
  <si>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</si>
  <si>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</si>
  <si>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</si>
  <si>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</si>
  <si>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</si>
  <si>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</si>
  <si>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</si>
  <si>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</si>
  <si>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</si>
  <si>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</si>
  <si>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</si>
  <si>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</si>
  <si>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</si>
  <si>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</si>
  <si>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</si>
  <si>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</si>
  <si>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</si>
  <si>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</si>
  <si>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</si>
  <si>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</si>
  <si>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</si>
  <si>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</si>
  <si>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</si>
  <si>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</si>
  <si>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</si>
  <si>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</si>
  <si>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</si>
  <si>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</si>
  <si>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</si>
  <si>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</si>
  <si>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</si>
  <si>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</si>
  <si>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</si>
  <si>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</si>
  <si>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</si>
  <si>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</si>
  <si>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</si>
  <si>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</si>
  <si>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</si>
  <si>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</si>
  <si>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</si>
  <si>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</si>
  <si>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</si>
  <si>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</si>
  <si>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</si>
  <si>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</si>
  <si>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</si>
  <si>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</si>
  <si>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</si>
  <si>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</si>
  <si>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</si>
  <si>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</si>
  <si>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</si>
  <si>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</si>
  <si>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</si>
  <si>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</si>
  <si>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</si>
  <si>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</si>
  <si>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</si>
  <si>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</si>
  <si>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</si>
  <si>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</si>
  <si>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</si>
  <si>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</si>
  <si>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</si>
  <si>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</si>
  <si>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</si>
  <si>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</si>
  <si>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</si>
  <si>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</si>
  <si>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</si>
  <si>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</si>
  <si>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</si>
  <si>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</si>
  <si>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</si>
  <si>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</si>
  <si>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</si>
  <si>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</si>
  <si>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</si>
  <si>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</si>
  <si>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</si>
  <si>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</si>
  <si>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</si>
  <si>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</si>
  <si>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</si>
  <si>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</si>
  <si>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</si>
  <si>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</si>
  <si>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</si>
  <si>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</si>
  <si>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</si>
  <si>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</si>
  <si>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</si>
  <si>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</si>
  <si>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</si>
  <si>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</si>
  <si>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</si>
  <si>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</si>
  <si>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</si>
  <si>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</si>
  <si>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</si>
  <si>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</si>
  <si>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</si>
  <si>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</si>
  <si>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</si>
  <si>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</si>
  <si>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</si>
  <si>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</si>
  <si>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</si>
  <si>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</si>
  <si>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</si>
  <si>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</si>
  <si>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</si>
  <si>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</si>
  <si>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</si>
  <si>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</si>
  <si>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</si>
  <si>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</si>
  <si>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</si>
  <si>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</si>
  <si>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</si>
  <si>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</si>
  <si>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</si>
  <si>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</si>
  <si>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</si>
  <si>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</si>
  <si>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</si>
  <si>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</si>
  <si>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</si>
  <si>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</si>
  <si>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</si>
  <si>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</si>
  <si>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</si>
  <si>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</si>
  <si>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</si>
  <si>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</si>
  <si>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</si>
  <si>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</si>
  <si>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</si>
  <si>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</si>
  <si>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</si>
  <si>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</si>
  <si>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</si>
  <si>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</si>
  <si>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</si>
  <si>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</si>
  <si>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</si>
  <si>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</si>
  <si>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</si>
  <si>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</si>
  <si>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</si>
  <si>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</si>
  <si>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</si>
  <si>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</si>
  <si>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</si>
  <si>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</si>
  <si>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</si>
  <si>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</si>
  <si>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</si>
  <si>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</si>
  <si>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</si>
  <si>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</si>
  <si>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</si>
  <si>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</si>
  <si>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</si>
  <si>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</si>
  <si>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</si>
  <si>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</si>
  <si>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</si>
  <si>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</si>
  <si>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</si>
  <si>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</si>
  <si>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</si>
  <si>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</si>
  <si>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</si>
  <si>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</si>
  <si>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</si>
  <si>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</si>
  <si>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</si>
  <si>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</si>
  <si>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</si>
  <si>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</si>
  <si>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</si>
  <si>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</si>
  <si>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</si>
  <si>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</si>
  <si>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</si>
  <si>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</si>
  <si>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</si>
  <si>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</si>
  <si>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</si>
  <si>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</si>
  <si>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</si>
  <si>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</si>
  <si>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</si>
  <si>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</si>
  <si>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</si>
  <si>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</si>
  <si>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</si>
  <si>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</si>
  <si>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</si>
  <si>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</si>
  <si>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</si>
  <si>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</si>
  <si>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</si>
  <si>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</si>
  <si>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</si>
  <si>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</si>
  <si>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</si>
  <si>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</si>
  <si>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</si>
  <si>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</si>
  <si>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</si>
  <si>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</si>
  <si>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</si>
  <si>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</si>
  <si>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</si>
  <si>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</si>
  <si>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</si>
  <si>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</si>
  <si>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</si>
  <si>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</si>
  <si>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</si>
  <si>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</si>
  <si>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</si>
  <si>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</si>
  <si>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</si>
  <si>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</si>
  <si>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</si>
  <si>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</si>
  <si>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</si>
  <si>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</si>
  <si>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</si>
  <si>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</si>
  <si>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</si>
  <si>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</si>
  <si>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</si>
  <si>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</si>
  <si>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</si>
  <si>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</si>
  <si>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</si>
  <si>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</si>
  <si>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</si>
  <si>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</si>
  <si>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</si>
  <si>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</si>
  <si>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</si>
  <si>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</si>
  <si>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</si>
  <si>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</si>
  <si>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</si>
  <si>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</si>
  <si>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</si>
  <si>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</si>
  <si>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</si>
  <si>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</si>
  <si>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</si>
  <si>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</si>
  <si>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</si>
  <si>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</si>
  <si>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</si>
  <si>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</si>
  <si>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</si>
  <si>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</si>
  <si>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</si>
  <si>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</si>
  <si>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</si>
  <si>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</si>
  <si>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</si>
  <si>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</si>
  <si>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</si>
  <si>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</si>
  <si>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</si>
  <si>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</si>
  <si>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</si>
  <si>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</si>
  <si>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</si>
  <si>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</si>
  <si>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</si>
  <si>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</si>
  <si>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</si>
  <si>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</si>
  <si>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</si>
  <si>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</si>
  <si>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</si>
  <si>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</si>
  <si>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</si>
  <si>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</si>
  <si>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</si>
  <si>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</si>
  <si>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</si>
  <si>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</si>
  <si>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</si>
  <si>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</si>
  <si>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</si>
  <si>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</si>
  <si>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</si>
  <si>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</si>
  <si>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</si>
  <si>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</si>
  <si>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</si>
  <si>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</si>
  <si>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</si>
  <si>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</si>
  <si>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</si>
  <si>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</si>
  <si>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</si>
  <si>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</si>
  <si>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</si>
  <si>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</si>
  <si>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</si>
  <si>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</si>
  <si>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</si>
  <si>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</si>
  <si>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</si>
  <si>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</si>
  <si>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</si>
  <si>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</si>
  <si>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</si>
  <si>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</si>
  <si>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</si>
  <si>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</si>
  <si>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</si>
  <si>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</si>
  <si>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</si>
  <si>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</si>
  <si>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</si>
  <si>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</si>
  <si>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</si>
  <si>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</si>
  <si>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</si>
  <si>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</si>
  <si>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</si>
  <si>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</si>
  <si>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</si>
  <si>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</si>
  <si>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</si>
  <si>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</si>
  <si>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</si>
  <si>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</si>
  <si>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</si>
  <si>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</si>
  <si>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</si>
  <si>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</si>
  <si>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</si>
  <si>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</si>
  <si>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</si>
  <si>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</si>
  <si>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</si>
  <si>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</si>
  <si>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</si>
  <si>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</si>
  <si>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</si>
  <si>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</si>
  <si>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</si>
  <si>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</si>
  <si>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</si>
  <si>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</si>
  <si>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</si>
  <si>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</si>
  <si>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</si>
  <si>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</si>
  <si>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</si>
  <si>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</si>
  <si>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</si>
  <si>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</si>
  <si>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</si>
  <si>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</si>
  <si>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</si>
  <si>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</si>
  <si>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</si>
  <si>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</si>
  <si>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</si>
  <si>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</si>
  <si>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</si>
  <si>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</si>
  <si>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</si>
  <si>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</si>
  <si>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</si>
  <si>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</si>
  <si>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</si>
  <si>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</si>
  <si>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</si>
  <si>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</si>
  <si>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</si>
  <si>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</si>
  <si>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</si>
  <si>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</si>
  <si>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</si>
  <si>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</si>
  <si>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</si>
  <si>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</si>
  <si>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</si>
  <si>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</si>
  <si>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</si>
  <si>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</si>
  <si>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</si>
  <si>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</si>
  <si>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</si>
  <si>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</si>
  <si>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</si>
  <si>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</si>
  <si>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</si>
  <si>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</si>
  <si>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</si>
  <si>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</si>
  <si>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</si>
  <si>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</si>
  <si>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</si>
  <si>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</si>
  <si>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</si>
  <si>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</si>
  <si>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</si>
  <si>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</si>
  <si>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</si>
  <si>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</si>
  <si>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</si>
  <si>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</si>
  <si>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</si>
  <si>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</si>
  <si>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</si>
  <si>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</si>
  <si>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</si>
  <si>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</si>
  <si>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</si>
  <si>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</si>
  <si>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</si>
  <si>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</si>
  <si>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</si>
  <si>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</si>
  <si>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</si>
  <si>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</si>
  <si>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</si>
  <si>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</si>
  <si>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</si>
  <si>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</si>
  <si>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</si>
  <si>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</si>
  <si>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</si>
  <si>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</si>
  <si>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</si>
  <si>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</si>
  <si>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</si>
  <si>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</si>
  <si>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</si>
  <si>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</si>
  <si>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</si>
  <si>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</si>
  <si>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</si>
  <si>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</si>
  <si>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</si>
  <si>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</si>
  <si>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</si>
  <si>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</si>
  <si>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</si>
  <si>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</si>
  <si>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</si>
  <si>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</si>
  <si>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</si>
  <si>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</si>
  <si>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</si>
  <si>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</si>
  <si>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</si>
  <si>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</si>
  <si>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</si>
  <si>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</si>
  <si>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</si>
  <si>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</si>
  <si>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</si>
  <si>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</si>
  <si>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</si>
  <si>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</si>
  <si>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</si>
  <si>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</si>
  <si>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</si>
  <si>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</si>
  <si>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</si>
  <si>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</si>
  <si>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</si>
  <si>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</si>
  <si>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</si>
  <si>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</si>
  <si>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</si>
  <si>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</si>
  <si>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</si>
  <si>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</si>
  <si>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</si>
  <si>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</si>
  <si>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</si>
  <si>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</si>
  <si>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</si>
  <si>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</si>
  <si>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</si>
  <si>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</si>
  <si>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</si>
  <si>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</si>
  <si>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</si>
  <si>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</si>
  <si>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</si>
  <si>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</si>
  <si>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</si>
  <si>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</si>
  <si>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</si>
  <si>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</si>
  <si>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</si>
  <si>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</si>
  <si>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</si>
  <si>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</si>
  <si>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</si>
  <si>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</si>
  <si>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</si>
  <si>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</si>
  <si>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</si>
  <si>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</si>
  <si>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</si>
  <si>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</si>
  <si>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</si>
  <si>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</si>
  <si>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</si>
  <si>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</si>
  <si>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</si>
  <si>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</si>
  <si>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</si>
  <si>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</si>
  <si>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</si>
  <si>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</si>
  <si>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</si>
  <si>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</si>
  <si>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</si>
  <si>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</si>
  <si>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</si>
  <si>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</si>
  <si>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</si>
  <si>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</si>
  <si>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</si>
  <si>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</si>
  <si>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</si>
  <si>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</si>
  <si>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</si>
  <si>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</si>
  <si>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</si>
  <si>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</si>
  <si>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</si>
  <si>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</si>
  <si>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</si>
  <si>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</si>
  <si>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</si>
  <si>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</si>
  <si>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</si>
  <si>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</si>
  <si>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</si>
  <si>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</si>
  <si>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</si>
  <si>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</si>
  <si>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</si>
  <si>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</si>
  <si>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</si>
  <si>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</si>
  <si>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</si>
  <si>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</si>
  <si>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</si>
  <si>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</si>
  <si>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</si>
  <si>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</si>
  <si>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</si>
  <si>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</si>
  <si>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</si>
  <si>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</si>
  <si>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</si>
  <si>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</si>
  <si>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</si>
  <si>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</si>
  <si>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</si>
  <si>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</si>
  <si>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</si>
  <si>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</si>
  <si>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</si>
  <si>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</si>
  <si>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</si>
  <si>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</si>
  <si>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</si>
  <si>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</si>
  <si>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</si>
  <si>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</si>
  <si>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</si>
  <si>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</si>
  <si>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</si>
  <si>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</si>
  <si>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</si>
  <si>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</si>
  <si>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</si>
  <si>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</si>
  <si>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</si>
  <si>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</si>
  <si>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</si>
  <si>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</si>
  <si>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</si>
  <si>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</si>
  <si>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</si>
  <si>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</si>
  <si>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</si>
  <si>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</si>
  <si>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</si>
  <si>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</si>
  <si>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</si>
  <si>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</si>
  <si>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</si>
  <si>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</si>
  <si>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</si>
  <si>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</si>
  <si>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</si>
  <si>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</si>
  <si>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</si>
  <si>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</si>
  <si>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</si>
  <si>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</si>
  <si>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</si>
  <si>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</si>
  <si>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</si>
  <si>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</si>
  <si>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</si>
  <si>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</si>
  <si>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</si>
  <si>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</si>
  <si>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</si>
  <si>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</si>
  <si>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</si>
  <si>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</si>
  <si>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</si>
  <si>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</si>
  <si>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</si>
  <si>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</si>
  <si>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</si>
  <si>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</si>
  <si>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</si>
  <si>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</si>
  <si>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</si>
  <si>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</si>
  <si>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</si>
  <si>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</si>
  <si>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</si>
  <si>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</si>
  <si>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</si>
  <si>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</si>
  <si>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</si>
  <si>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</si>
  <si>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</si>
  <si>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</si>
  <si>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</si>
  <si>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</si>
  <si>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</si>
  <si>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</si>
  <si>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</si>
  <si>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</si>
  <si>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</si>
  <si>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</si>
  <si>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</si>
  <si>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</si>
  <si>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</si>
  <si>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</si>
  <si>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</si>
  <si>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</si>
  <si>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</si>
  <si>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</si>
  <si>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</si>
  <si>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</si>
  <si>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</si>
  <si>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</si>
  <si>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</si>
  <si>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</si>
  <si>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</si>
  <si>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</si>
  <si>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</si>
  <si>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</si>
  <si>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</si>
  <si>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</si>
  <si>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</si>
  <si>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</si>
  <si>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</si>
  <si>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</si>
  <si>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</si>
  <si>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</si>
  <si>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</si>
  <si>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</si>
  <si>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</si>
  <si>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</si>
  <si>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</si>
  <si>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</si>
  <si>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</si>
  <si>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</si>
  <si>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</si>
  <si>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</si>
  <si>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</si>
  <si>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</si>
  <si>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</si>
  <si>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</si>
  <si>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</si>
  <si>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</si>
  <si>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</si>
  <si>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</si>
  <si>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</si>
  <si>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</si>
  <si>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</si>
  <si>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</si>
  <si>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</si>
  <si>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</si>
  <si>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</si>
  <si>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</si>
  <si>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</si>
  <si>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</si>
  <si>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</si>
  <si>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</si>
  <si>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</si>
  <si>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</si>
  <si>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</si>
  <si>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</si>
  <si>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</si>
  <si>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</si>
  <si>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</si>
  <si>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</si>
  <si>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</si>
  <si>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</si>
  <si>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</si>
  <si>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</si>
  <si>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</si>
  <si>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</si>
  <si>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</si>
  <si>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</si>
  <si>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</si>
  <si>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</si>
  <si>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</si>
  <si>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</si>
  <si>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</si>
  <si>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</si>
  <si>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</si>
  <si>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</si>
  <si>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</si>
  <si>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</si>
  <si>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</si>
  <si>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</si>
  <si>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</si>
  <si>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</si>
  <si>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</si>
  <si>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</si>
  <si>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</si>
  <si>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</si>
  <si>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</si>
  <si>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</si>
  <si>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</si>
  <si>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</si>
  <si>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</si>
  <si>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</si>
  <si>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</si>
  <si>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</si>
  <si>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</si>
  <si>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</si>
  <si>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</si>
  <si>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</si>
  <si>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</si>
  <si>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</si>
  <si>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</si>
  <si>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</si>
  <si>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</si>
  <si>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</si>
  <si>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</si>
  <si>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</si>
  <si>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</si>
  <si>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</si>
  <si>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</si>
  <si>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</si>
  <si>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</si>
  <si>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</si>
  <si>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</si>
  <si>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</si>
  <si>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</si>
  <si>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</si>
  <si>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</si>
  <si>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</si>
  <si>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</si>
  <si>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</si>
  <si>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</si>
  <si>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</si>
  <si>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</si>
  <si>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</si>
  <si>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</si>
  <si>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</si>
  <si>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</si>
  <si>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</si>
  <si>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</si>
  <si>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</si>
  <si>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</si>
  <si>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</si>
  <si>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</si>
  <si>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</si>
  <si>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</si>
  <si>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</si>
  <si>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</si>
  <si>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</si>
  <si>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</si>
  <si>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</si>
  <si>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</si>
  <si>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</si>
  <si>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</si>
  <si>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</si>
  <si>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</si>
  <si>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</si>
  <si>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</si>
  <si>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</si>
  <si>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</si>
  <si>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</si>
  <si>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</si>
  <si>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</si>
  <si>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</si>
  <si>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</si>
  <si>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</si>
  <si>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</si>
  <si>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</si>
  <si>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</si>
  <si>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</si>
  <si>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</si>
  <si>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</si>
  <si>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</si>
  <si>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</si>
  <si>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</si>
  <si>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</si>
  <si>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</si>
  <si>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</si>
  <si>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</si>
  <si>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</si>
  <si>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</si>
  <si>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</si>
  <si>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</si>
  <si>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</si>
  <si>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</si>
  <si>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</si>
  <si>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</si>
  <si>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</si>
  <si>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</si>
  <si>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</si>
  <si>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</si>
  <si>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</si>
  <si>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</si>
  <si>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</si>
  <si>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</si>
  <si>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</si>
  <si>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</si>
  <si>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</si>
  <si>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</si>
  <si>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</si>
  <si>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</si>
  <si>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</si>
  <si>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</si>
  <si>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</si>
  <si>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</si>
  <si>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</si>
  <si>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</si>
  <si>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</si>
  <si>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</si>
  <si>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</si>
  <si>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</si>
  <si>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</si>
  <si>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</si>
  <si>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</si>
  <si>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</si>
  <si>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</si>
  <si>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</si>
  <si>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</si>
  <si>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</si>
  <si>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</si>
  <si>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</si>
  <si>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</si>
  <si>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</si>
  <si>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</si>
  <si>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</si>
  <si>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</si>
  <si>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</si>
  <si>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</si>
  <si>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</si>
  <si>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</si>
  <si>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</si>
  <si>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</si>
  <si>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</si>
  <si>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</si>
  <si>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</si>
  <si>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</si>
  <si>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</si>
  <si>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</si>
  <si>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</si>
  <si>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</si>
  <si>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</si>
  <si>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</si>
  <si>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</si>
  <si>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</si>
  <si>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</si>
  <si>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</si>
  <si>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</si>
  <si>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</si>
  <si>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</si>
  <si>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</si>
  <si>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</si>
  <si>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</si>
  <si>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</si>
  <si>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</si>
  <si>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</si>
  <si>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</si>
  <si>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</si>
  <si>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</si>
  <si>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</si>
  <si>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</si>
  <si>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</si>
  <si>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</si>
  <si>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</si>
  <si>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</si>
  <si>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</si>
  <si>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</si>
  <si>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</si>
  <si>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</si>
  <si>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</si>
  <si>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</si>
  <si>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</si>
  <si>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</si>
  <si>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</si>
  <si>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</si>
  <si>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</si>
  <si>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</si>
  <si>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</si>
  <si>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</si>
  <si>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</si>
  <si>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</si>
  <si>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</si>
  <si>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</si>
  <si>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</si>
  <si>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</si>
  <si>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</si>
  <si>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</si>
  <si>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</si>
  <si>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</si>
  <si>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</si>
  <si>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</si>
  <si>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</si>
  <si>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</si>
  <si>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</si>
  <si>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</si>
  <si>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</si>
  <si>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</si>
  <si>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</si>
  <si>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</si>
  <si>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</si>
  <si>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</si>
  <si>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</si>
  <si>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</si>
  <si>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</si>
  <si>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</si>
  <si>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</si>
  <si>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</si>
  <si>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</si>
  <si>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</si>
  <si>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</si>
  <si>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</si>
  <si>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</si>
  <si>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</si>
  <si>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</si>
  <si>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</si>
  <si>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</si>
  <si>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</si>
  <si>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</si>
  <si>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</si>
  <si>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</si>
  <si>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</si>
  <si>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</si>
  <si>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</si>
  <si>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</si>
  <si>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</si>
  <si>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</si>
  <si>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</si>
  <si>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</si>
  <si>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</si>
  <si>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</si>
  <si>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</si>
  <si>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</si>
  <si>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</si>
  <si>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</si>
  <si>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</si>
  <si>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</si>
  <si>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</si>
  <si>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</si>
  <si>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</si>
  <si>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</si>
  <si>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</si>
  <si>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</si>
  <si>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</si>
  <si>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</si>
  <si>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</si>
  <si>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</si>
  <si>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</si>
  <si>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</si>
  <si>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</si>
  <si>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</si>
  <si>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</si>
  <si>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</si>
  <si>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</si>
  <si>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</si>
  <si>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</si>
  <si>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</si>
  <si>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</si>
  <si>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</si>
  <si>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</si>
  <si>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</si>
  <si>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</si>
  <si>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</si>
  <si>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</si>
  <si>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</si>
  <si>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</si>
  <si>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</si>
  <si>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</si>
  <si>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</si>
  <si>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</si>
  <si>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</si>
  <si>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</si>
  <si>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</si>
  <si>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</si>
  <si>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</si>
  <si>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</si>
  <si>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</si>
  <si>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</si>
  <si>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</si>
  <si>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</si>
  <si>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</si>
  <si>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</si>
  <si>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</si>
  <si>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</si>
  <si>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</si>
  <si>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</si>
  <si>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</si>
  <si>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</si>
  <si>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</si>
  <si>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</si>
  <si>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</si>
  <si>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</si>
  <si>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</si>
  <si>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</si>
  <si>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</si>
  <si>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</si>
  <si>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</si>
  <si>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</si>
  <si>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</si>
  <si>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</si>
  <si>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</si>
  <si>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</si>
  <si>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</si>
  <si>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</si>
  <si>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</si>
  <si>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</si>
  <si>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</si>
  <si>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</si>
  <si>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</si>
  <si>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</si>
  <si>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</si>
  <si>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</si>
  <si>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</si>
  <si>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</si>
  <si>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</si>
  <si>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</si>
  <si>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</si>
  <si>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</si>
  <si>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</si>
  <si>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</si>
  <si>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</si>
  <si>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</si>
  <si>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</si>
  <si>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</si>
  <si>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</si>
  <si>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</si>
  <si>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</si>
  <si>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</si>
  <si>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</si>
  <si>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</si>
  <si>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</si>
  <si>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</si>
  <si>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</si>
  <si>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</si>
  <si>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</si>
  <si>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</si>
  <si>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</si>
  <si>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</si>
  <si>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</si>
  <si>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</si>
  <si>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</si>
  <si>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</si>
  <si>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</si>
  <si>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</si>
  <si>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</si>
  <si>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</si>
  <si>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</si>
  <si>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</si>
  <si>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</si>
  <si>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</si>
  <si>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</si>
  <si>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</si>
  <si>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</si>
  <si>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</si>
  <si>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</si>
  <si>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</si>
  <si>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</si>
  <si>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</si>
  <si>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</si>
  <si>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</si>
  <si>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</si>
  <si>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</si>
  <si>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</si>
  <si>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</si>
  <si>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</si>
  <si>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</si>
  <si>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</si>
  <si>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</si>
  <si>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</si>
  <si>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</si>
  <si>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</si>
  <si>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</si>
  <si>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</si>
  <si>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</si>
  <si>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</si>
  <si>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</si>
  <si>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</si>
  <si>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</si>
  <si>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</si>
  <si>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</si>
  <si>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</si>
  <si>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</si>
  <si>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</si>
  <si>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</si>
  <si>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</si>
  <si>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</si>
  <si>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</si>
  <si>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</si>
  <si>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</si>
  <si>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</si>
  <si>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</si>
  <si>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</si>
  <si>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</si>
  <si>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</si>
  <si>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</si>
  <si>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</si>
  <si>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</si>
  <si>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</si>
  <si>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</si>
  <si>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</si>
  <si>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</si>
  <si>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</si>
  <si>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</si>
  <si>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</si>
  <si>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</si>
  <si>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</si>
  <si>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</si>
  <si>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</si>
  <si>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</si>
  <si>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</si>
  <si>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</si>
  <si>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</si>
  <si>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</si>
  <si>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</si>
  <si>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</si>
  <si>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</si>
  <si>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</si>
  <si>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</si>
  <si>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</si>
  <si>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</si>
  <si>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</si>
  <si>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</si>
  <si>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</si>
  <si>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</si>
  <si>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</si>
  <si>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</si>
  <si>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</si>
  <si>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</si>
  <si>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</si>
  <si>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</si>
  <si>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</si>
  <si>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</si>
  <si>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</si>
  <si>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</si>
  <si>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</si>
  <si>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</si>
  <si>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</si>
  <si>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</si>
  <si>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</si>
  <si>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</si>
  <si>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</si>
  <si>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</si>
  <si>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</si>
  <si>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</si>
  <si>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</si>
  <si>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</si>
  <si>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</si>
  <si>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</si>
  <si>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</si>
  <si>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</si>
  <si>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</si>
  <si>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</si>
  <si>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</si>
  <si>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</si>
  <si>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</si>
  <si>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</si>
  <si>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</si>
  <si>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</si>
  <si>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</si>
  <si>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</si>
  <si>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</si>
  <si>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</si>
  <si>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</si>
  <si>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</si>
  <si>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</si>
  <si>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</si>
  <si>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</si>
  <si>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</si>
  <si>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</si>
  <si>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</si>
  <si>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</si>
  <si>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</si>
  <si>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</si>
  <si>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</si>
  <si>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</si>
  <si>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</si>
  <si>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</si>
  <si>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</si>
  <si>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</si>
  <si>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</si>
  <si>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</si>
  <si>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</si>
  <si>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</si>
  <si>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</si>
  <si>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</si>
  <si>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</si>
  <si>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</si>
  <si>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</si>
  <si>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</si>
  <si>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</si>
  <si>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</si>
  <si>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</si>
  <si>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</si>
  <si>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</si>
  <si>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</si>
  <si>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</si>
  <si>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</si>
  <si>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</si>
  <si>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</si>
  <si>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</si>
  <si>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</si>
  <si>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</si>
  <si>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</si>
  <si>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</si>
  <si>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</si>
  <si>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</si>
  <si>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</si>
  <si>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</si>
  <si>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</si>
  <si>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</si>
  <si>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</si>
  <si>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</si>
  <si>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</si>
  <si>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</si>
  <si>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</si>
  <si>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</si>
  <si>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</si>
  <si>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</si>
  <si>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</si>
  <si>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</si>
  <si>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</si>
  <si>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</si>
  <si>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</si>
  <si>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</si>
  <si>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</si>
  <si>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</si>
  <si>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</si>
  <si>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</si>
  <si>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</si>
  <si>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</si>
  <si>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</si>
  <si>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</si>
  <si>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</si>
  <si>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</si>
  <si>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</si>
  <si>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</si>
  <si>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</si>
  <si>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</si>
  <si>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</si>
  <si>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</si>
  <si>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</si>
  <si>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</si>
  <si>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</si>
  <si>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</si>
  <si>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</si>
  <si>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</si>
  <si>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</si>
  <si>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</si>
  <si>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</si>
  <si>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</si>
  <si>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</si>
  <si>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</si>
  <si>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</si>
  <si>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</si>
  <si>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</si>
  <si>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</si>
  <si>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</si>
  <si>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</si>
  <si>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</si>
  <si>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</si>
  <si>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</si>
  <si>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</si>
  <si>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</si>
  <si>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</si>
  <si>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</si>
  <si>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</si>
  <si>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</si>
  <si>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</si>
  <si>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</si>
  <si>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</si>
  <si>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</si>
  <si>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</si>
  <si>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</si>
  <si>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</si>
  <si>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</si>
  <si>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</si>
  <si>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</si>
  <si>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</si>
  <si>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</si>
  <si>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</si>
  <si>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</si>
  <si>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</si>
  <si>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</si>
  <si>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</si>
  <si>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</si>
  <si>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</si>
  <si>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</si>
  <si>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</si>
  <si>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</si>
  <si>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</si>
  <si>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</si>
  <si>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</si>
  <si>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</si>
  <si>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</si>
  <si>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</si>
  <si>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</si>
  <si>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</si>
  <si>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</si>
  <si>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</si>
  <si>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</si>
  <si>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</si>
  <si>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</si>
  <si>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</si>
  <si>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</si>
  <si>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</si>
  <si>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</si>
  <si>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</si>
  <si>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</si>
  <si>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</si>
  <si>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</si>
  <si>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</si>
  <si>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</si>
  <si>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</si>
  <si>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</si>
  <si>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</si>
  <si>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</si>
  <si>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</si>
  <si>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</si>
  <si>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</si>
  <si>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</si>
  <si>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</si>
  <si>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</si>
  <si>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</si>
  <si>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</si>
  <si>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</si>
  <si>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</si>
  <si>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</si>
  <si>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</si>
  <si>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</si>
  <si>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</si>
  <si>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</si>
  <si>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</si>
  <si>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</si>
  <si>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</si>
  <si>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</si>
  <si>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</si>
  <si>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</si>
  <si>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</si>
  <si>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</si>
  <si>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</si>
  <si>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</si>
  <si>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</si>
  <si>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</si>
  <si>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</si>
  <si>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</si>
  <si>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</si>
  <si>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</si>
  <si>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</si>
  <si>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</si>
  <si>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</si>
  <si>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</si>
  <si>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</si>
  <si>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</si>
  <si>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</si>
  <si>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</si>
  <si>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</si>
  <si>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</si>
  <si>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</si>
  <si>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</si>
  <si>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</si>
  <si>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</si>
  <si>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</si>
  <si>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</si>
  <si>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</si>
  <si>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</si>
  <si>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</si>
  <si>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</si>
  <si>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</si>
  <si>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</si>
  <si>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</si>
  <si>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</si>
  <si>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</si>
  <si>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</si>
  <si>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</si>
  <si>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</si>
  <si>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</si>
  <si>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</si>
  <si>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</si>
  <si>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</si>
  <si>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</si>
  <si>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</si>
  <si>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</si>
  <si>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</si>
  <si>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</si>
  <si>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</si>
  <si>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</si>
  <si>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</si>
  <si>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</si>
  <si>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</si>
  <si>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</si>
  <si>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</si>
  <si>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</si>
  <si>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</si>
  <si>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</si>
  <si>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</si>
  <si>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</si>
  <si>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</si>
  <si>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</si>
  <si>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</si>
  <si>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</si>
  <si>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</si>
  <si>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</si>
  <si>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</si>
  <si>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</si>
  <si>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</si>
  <si>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</si>
  <si>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</si>
  <si>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</si>
  <si>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</si>
  <si>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</si>
  <si>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</si>
  <si>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</si>
  <si>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</si>
  <si>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</si>
  <si>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</si>
  <si>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</si>
  <si>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</si>
  <si>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</si>
  <si>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</si>
  <si>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</si>
  <si>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</si>
  <si>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</si>
  <si>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</si>
  <si>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</si>
  <si>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</si>
  <si>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</si>
  <si>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</si>
  <si>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</si>
  <si>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</si>
  <si>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</si>
  <si>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</si>
  <si>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</si>
  <si>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</si>
  <si>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</si>
  <si>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</si>
  <si>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</si>
  <si>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</si>
  <si>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</si>
  <si>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</si>
  <si>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</si>
  <si>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</si>
  <si>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</si>
  <si>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</si>
  <si>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</si>
  <si>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</si>
  <si>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</si>
  <si>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</si>
  <si>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</si>
  <si>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</si>
  <si>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</si>
  <si>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</si>
  <si>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</si>
  <si>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</si>
  <si>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</si>
  <si>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</si>
  <si>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</si>
  <si>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</si>
  <si>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</si>
  <si>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</si>
  <si>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</si>
  <si>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</si>
  <si>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</si>
  <si>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</si>
  <si>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</si>
  <si>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</si>
  <si>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</si>
  <si>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</si>
  <si>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</si>
  <si>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</si>
  <si>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</si>
  <si>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</si>
  <si>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</si>
  <si>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</si>
  <si>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</si>
  <si>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</si>
  <si>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</si>
  <si>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</si>
  <si>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</si>
  <si>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</si>
  <si>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</si>
  <si>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</si>
  <si>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</si>
  <si>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</si>
  <si>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</si>
  <si>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</si>
  <si>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</si>
  <si>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</si>
  <si>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</si>
  <si>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</si>
  <si>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</si>
  <si>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</si>
  <si>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</si>
  <si>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</si>
  <si>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</si>
  <si>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</si>
  <si>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</si>
  <si>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</si>
  <si>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</si>
  <si>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</si>
  <si>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</si>
  <si>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</si>
  <si>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</si>
  <si>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</si>
  <si>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</si>
  <si>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</si>
  <si>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</si>
  <si>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</si>
  <si>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</si>
  <si>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</si>
  <si>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</si>
  <si>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</si>
  <si>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</si>
  <si>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</si>
  <si>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</si>
  <si>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</si>
  <si>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</si>
  <si>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</si>
  <si>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</si>
  <si>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</si>
  <si>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</si>
  <si>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</si>
  <si>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</si>
  <si>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</si>
  <si>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</si>
  <si>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</si>
  <si>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</si>
  <si>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</si>
  <si>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</si>
  <si>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</si>
  <si>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</si>
  <si>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</si>
  <si>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</si>
  <si>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</si>
  <si>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</si>
  <si>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</si>
  <si>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</si>
  <si>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</si>
  <si>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</si>
  <si>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</si>
  <si>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</si>
  <si>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</si>
  <si>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</si>
  <si>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</si>
  <si>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</si>
  <si>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</si>
  <si>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</si>
  <si>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</si>
  <si>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</si>
  <si>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</si>
  <si>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</si>
  <si>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</si>
  <si>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</si>
  <si>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</si>
  <si>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</si>
  <si>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</si>
  <si>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</si>
  <si>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</si>
  <si>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</si>
  <si>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</si>
  <si>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</si>
  <si>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</si>
  <si>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</si>
  <si>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</si>
  <si>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</si>
  <si>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</si>
  <si>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</si>
  <si>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</si>
  <si>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</si>
  <si>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</si>
  <si>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</si>
  <si>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</si>
  <si>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</si>
  <si>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</si>
  <si>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</si>
  <si>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</si>
  <si>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</si>
  <si>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</si>
  <si>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</si>
  <si>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</si>
  <si>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</si>
  <si>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</si>
  <si>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</si>
  <si>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</si>
  <si>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</si>
  <si>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</si>
  <si>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</si>
  <si>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</si>
  <si>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</si>
  <si>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</si>
  <si>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</si>
  <si>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</si>
  <si>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</si>
  <si>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</si>
  <si>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</si>
  <si>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</si>
  <si>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</si>
  <si>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</si>
  <si>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</si>
  <si>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</si>
  <si>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</si>
  <si>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</si>
  <si>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</si>
  <si>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</si>
  <si>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</si>
  <si>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</si>
  <si>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</si>
  <si>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</si>
  <si>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</si>
  <si>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</si>
  <si>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</si>
  <si>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</si>
  <si>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</si>
  <si>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</si>
  <si>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</si>
  <si>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</si>
  <si>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</si>
  <si>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</si>
  <si>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</si>
  <si>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</si>
  <si>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</si>
  <si>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</si>
  <si>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</si>
  <si>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</si>
  <si>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</si>
  <si>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</si>
  <si>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</si>
  <si>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</si>
  <si>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</si>
  <si>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</si>
  <si>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</si>
  <si>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</si>
  <si>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</si>
  <si>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</si>
  <si>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</si>
  <si>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</si>
  <si>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</si>
  <si>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</si>
  <si>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</si>
  <si>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</si>
  <si>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</si>
  <si>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</si>
  <si>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</si>
  <si>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</si>
  <si>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</si>
  <si>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</si>
  <si>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</si>
  <si>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</si>
  <si>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</si>
  <si>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</si>
  <si>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</si>
  <si>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</si>
  <si>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</si>
  <si>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</si>
  <si>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</si>
  <si>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</si>
  <si>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</si>
  <si>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</si>
  <si>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</si>
  <si>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</si>
  <si>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</si>
  <si>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</si>
  <si>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</si>
  <si>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</si>
  <si>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</si>
  <si>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</si>
  <si>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</si>
  <si>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</si>
  <si>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</si>
  <si>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</si>
  <si>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</si>
  <si>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</si>
  <si>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</si>
  <si>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</si>
  <si>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</si>
  <si>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</si>
  <si>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</si>
  <si>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</si>
  <si>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</si>
  <si>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</si>
  <si>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</si>
  <si>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</si>
  <si>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</si>
  <si>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</si>
  <si>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</si>
  <si>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</si>
  <si>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</si>
  <si>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</si>
  <si>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</si>
  <si>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</si>
  <si>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</si>
  <si>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</si>
  <si>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</si>
  <si>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</si>
  <si>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</si>
  <si>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</si>
  <si>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</si>
  <si>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</si>
  <si>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</si>
  <si>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</si>
  <si>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</si>
  <si>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</si>
  <si>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</si>
  <si>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</si>
  <si>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</si>
  <si>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</si>
  <si>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</si>
  <si>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</si>
  <si>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</si>
  <si>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</si>
  <si>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</si>
  <si>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</si>
  <si>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</si>
  <si>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</si>
  <si>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</si>
  <si>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</si>
  <si>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</si>
  <si>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</si>
  <si>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</si>
  <si>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</si>
  <si>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</si>
  <si>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</si>
  <si>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</si>
  <si>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</si>
  <si>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</si>
  <si>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</si>
  <si>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</si>
  <si>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</si>
  <si>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</si>
  <si>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</si>
  <si>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</si>
  <si>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</si>
  <si>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</si>
  <si>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</si>
  <si>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</si>
  <si>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</si>
  <si>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</si>
  <si>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</si>
  <si>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</si>
  <si>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</si>
  <si>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</si>
  <si>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</si>
  <si>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</si>
  <si>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</si>
  <si>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</si>
  <si>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</si>
  <si>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</si>
  <si>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</si>
  <si>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</si>
  <si>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</si>
  <si>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</si>
  <si>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</si>
  <si>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</si>
  <si>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</si>
  <si>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</si>
  <si>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</si>
  <si>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</si>
  <si>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</si>
  <si>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</si>
  <si>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</si>
  <si>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</si>
  <si>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</si>
  <si>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</si>
  <si>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</si>
  <si>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</si>
  <si>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</si>
  <si>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</si>
  <si>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</si>
  <si>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</si>
  <si>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</si>
  <si>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</si>
  <si>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</si>
  <si>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</si>
  <si>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</si>
  <si>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</si>
  <si>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</si>
  <si>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</si>
  <si>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</si>
  <si>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</si>
  <si>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</si>
  <si>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</si>
  <si>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</si>
  <si>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</si>
  <si>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</si>
  <si>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</si>
  <si>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</si>
  <si>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</si>
  <si>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</si>
  <si>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</si>
  <si>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</si>
  <si>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</si>
  <si>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</si>
  <si>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</si>
  <si>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</si>
  <si>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</si>
  <si>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</si>
  <si>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</si>
  <si>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</si>
  <si>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</si>
  <si>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</si>
  <si>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</si>
  <si>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</si>
  <si>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</si>
  <si>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</si>
  <si>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</si>
  <si>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</si>
  <si>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</si>
  <si>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</si>
  <si>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</si>
  <si>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</si>
  <si>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</si>
  <si>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</si>
  <si>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</si>
  <si>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</si>
  <si>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</si>
  <si>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</si>
  <si>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</si>
  <si>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</si>
  <si>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</si>
  <si>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</si>
  <si>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</si>
  <si>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</si>
  <si>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</si>
  <si>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</si>
  <si>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</si>
  <si>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</si>
  <si>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</si>
  <si>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</si>
  <si>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</si>
  <si>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</si>
  <si>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</si>
  <si>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</si>
  <si>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</si>
  <si>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</si>
  <si>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</si>
  <si>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</si>
  <si>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</si>
  <si>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</si>
  <si>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</si>
  <si>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</si>
  <si>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</si>
  <si>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</si>
  <si>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</si>
  <si>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</si>
  <si>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</si>
  <si>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</si>
  <si>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</si>
  <si>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</si>
  <si>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</si>
  <si>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</si>
  <si>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</si>
  <si>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</si>
  <si>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</si>
  <si>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</si>
  <si>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</si>
  <si>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</si>
  <si>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</si>
  <si>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</si>
  <si>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</si>
  <si>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</si>
  <si>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</si>
  <si>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</si>
  <si>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</si>
  <si>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</si>
  <si>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</si>
  <si>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</si>
  <si>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</si>
  <si>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</si>
  <si>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</si>
  <si>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</si>
  <si>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</si>
  <si>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</si>
  <si>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</si>
  <si>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</si>
  <si>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</si>
  <si>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</si>
  <si>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</si>
  <si>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</si>
  <si>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</si>
  <si>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</si>
  <si>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</si>
  <si>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</si>
  <si>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</si>
  <si>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</si>
  <si>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</si>
  <si>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</si>
  <si>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</si>
  <si>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</si>
  <si>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</si>
  <si>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</si>
  <si>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</si>
  <si>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</si>
  <si>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</si>
  <si>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</si>
  <si>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</si>
  <si>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</si>
  <si>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</si>
  <si>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</si>
  <si>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</si>
  <si>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</si>
  <si>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</si>
  <si>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</si>
  <si>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</si>
  <si>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</si>
  <si>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</si>
  <si>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</si>
  <si>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</si>
  <si>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</si>
  <si>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</si>
  <si>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</si>
  <si>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</si>
  <si>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</si>
  <si>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</si>
  <si>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</si>
  <si>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</si>
  <si>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</si>
  <si>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</si>
  <si>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</si>
  <si>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</si>
  <si>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</si>
  <si>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</si>
  <si>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</si>
  <si>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</si>
  <si>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</si>
  <si>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</si>
  <si>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</si>
  <si>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</si>
  <si>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</si>
  <si>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</si>
  <si>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</si>
  <si>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</si>
  <si>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</si>
  <si>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</si>
  <si>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</si>
  <si>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</si>
  <si>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</si>
  <si>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</si>
  <si>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</si>
  <si>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</si>
  <si>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</si>
  <si>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</si>
  <si>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</si>
  <si>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</si>
  <si>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</si>
  <si>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</si>
  <si>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</si>
  <si>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</si>
  <si>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</si>
  <si>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</si>
  <si>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</si>
  <si>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</si>
  <si>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</si>
  <si>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</si>
  <si>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</si>
  <si>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</si>
  <si>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</si>
  <si>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</si>
  <si>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</si>
  <si>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</si>
  <si>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</si>
  <si>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</si>
  <si>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</si>
  <si>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</si>
  <si>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</si>
  <si>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</si>
  <si>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</si>
  <si>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</si>
  <si>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</si>
  <si>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</si>
  <si>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</si>
  <si>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</si>
  <si>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</si>
  <si>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</si>
  <si>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</si>
  <si>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</si>
  <si>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</si>
  <si>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</si>
  <si>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</si>
  <si>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</si>
  <si>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</si>
  <si>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</si>
  <si>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</si>
  <si>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</si>
  <si>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</si>
  <si>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</si>
  <si>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</si>
  <si>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</si>
  <si>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</si>
  <si>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</si>
  <si>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</si>
  <si>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</si>
  <si>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</si>
  <si>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</si>
  <si>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</si>
  <si>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</si>
  <si>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</si>
  <si>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</si>
  <si>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</si>
  <si>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</si>
  <si>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</si>
  <si>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</si>
  <si>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</si>
  <si>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</si>
  <si>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</si>
  <si>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</si>
  <si>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</si>
  <si>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</si>
  <si>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</si>
  <si>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</si>
  <si>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</si>
  <si>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</si>
  <si>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</si>
  <si>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</si>
  <si>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</si>
  <si>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</si>
  <si>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</si>
  <si>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</si>
  <si>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</si>
  <si>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</si>
  <si>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</si>
  <si>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</si>
  <si>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</si>
  <si>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</si>
  <si>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</si>
  <si>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</si>
  <si>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</si>
  <si>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</si>
  <si>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</si>
  <si>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</si>
  <si>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</si>
  <si>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</si>
  <si>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</si>
  <si>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</si>
  <si>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</si>
  <si>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</si>
  <si>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</si>
  <si>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</si>
  <si>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</si>
  <si>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</si>
  <si>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</si>
  <si>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</si>
  <si>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</si>
  <si>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</si>
  <si>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</si>
  <si>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</si>
  <si>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</si>
  <si>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</si>
  <si>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</si>
  <si>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</si>
  <si>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</si>
  <si>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</si>
  <si>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</si>
  <si>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</si>
  <si>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</si>
  <si>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</si>
  <si>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</si>
  <si>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</si>
  <si>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</si>
  <si>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</si>
  <si>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</si>
  <si>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</si>
  <si>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</si>
  <si>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</si>
  <si>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</si>
  <si>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</si>
  <si>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</si>
  <si>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</si>
  <si>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</si>
  <si>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</si>
  <si>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</si>
  <si>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</si>
  <si>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</si>
  <si>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</si>
  <si>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</si>
  <si>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</si>
  <si>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</si>
  <si>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</si>
  <si>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</si>
  <si>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</si>
  <si>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</si>
  <si>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</si>
  <si>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</si>
  <si>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</si>
  <si>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</si>
  <si>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</si>
  <si>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</si>
  <si>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</si>
  <si>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</si>
  <si>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</si>
  <si>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</si>
  <si>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</si>
  <si>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</si>
  <si>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</si>
  <si>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</si>
  <si>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</si>
  <si>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</si>
  <si>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</si>
  <si>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</si>
  <si>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</si>
  <si>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</si>
  <si>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</si>
  <si>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</si>
  <si>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</si>
  <si>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</si>
  <si>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</si>
  <si>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</si>
  <si>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</si>
  <si>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</si>
  <si>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</si>
  <si>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</si>
  <si>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</si>
  <si>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</si>
  <si>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</si>
  <si>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</si>
  <si>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</si>
  <si>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</si>
  <si>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</si>
  <si>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</si>
  <si>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</si>
  <si>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</si>
  <si>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</si>
  <si>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</si>
  <si>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</si>
  <si>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</si>
  <si>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</si>
  <si>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</si>
  <si>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</si>
  <si>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</si>
  <si>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</si>
  <si>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</si>
  <si>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</si>
  <si>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</si>
  <si>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</si>
  <si>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</si>
  <si>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</si>
  <si>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</si>
  <si>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</si>
  <si>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</si>
  <si>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</si>
  <si>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</si>
  <si>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</si>
  <si>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</si>
  <si>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</si>
  <si>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</si>
  <si>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</si>
  <si>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</si>
  <si>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</si>
  <si>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</si>
  <si>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</si>
  <si>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</si>
  <si>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</si>
  <si>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</si>
  <si>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</si>
  <si>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</si>
  <si>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</si>
  <si>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</si>
  <si>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</si>
  <si>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</si>
  <si>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</si>
  <si>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</si>
  <si>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</si>
  <si>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</si>
  <si>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</si>
  <si>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</si>
  <si>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</si>
  <si>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</si>
  <si>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</si>
  <si>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</si>
  <si>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</si>
  <si>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</si>
  <si>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</si>
  <si>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</si>
  <si>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</si>
  <si>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</si>
  <si>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</si>
  <si>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</si>
  <si>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</si>
  <si>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</si>
  <si>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</si>
  <si>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</si>
  <si>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</si>
  <si>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</si>
  <si>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</si>
  <si>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</si>
  <si>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</si>
  <si>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</si>
  <si>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</si>
  <si>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</si>
  <si>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</si>
  <si>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</si>
  <si>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</si>
  <si>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</si>
  <si>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</si>
  <si>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</si>
  <si>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</si>
  <si>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</si>
  <si>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</si>
  <si>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</si>
  <si>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</si>
  <si>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</si>
  <si>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</si>
  <si>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</si>
  <si>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</si>
  <si>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</si>
  <si>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</si>
  <si>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</si>
  <si>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</si>
  <si>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</si>
  <si>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</si>
  <si>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</si>
  <si>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</si>
  <si>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</si>
  <si>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</si>
  <si>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</si>
  <si>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</si>
  <si>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</si>
  <si>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</si>
  <si>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</si>
  <si>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</si>
  <si>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</si>
  <si>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</si>
  <si>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</si>
  <si>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</si>
  <si>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</si>
  <si>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</si>
  <si>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</si>
  <si>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</si>
  <si>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</si>
  <si>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</si>
  <si>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</si>
  <si>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</si>
  <si>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</si>
  <si>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</si>
  <si>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</si>
  <si>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</si>
  <si>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</si>
  <si>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</si>
  <si>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</si>
  <si>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</si>
  <si>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</si>
  <si>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</si>
  <si>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</si>
  <si>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</si>
  <si>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</si>
  <si>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</si>
  <si>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</si>
  <si>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</si>
  <si>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</si>
  <si>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</si>
  <si>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</si>
  <si>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</si>
  <si>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</si>
  <si>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</si>
  <si>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</si>
  <si>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</si>
  <si>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</si>
  <si>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</si>
  <si>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</si>
  <si>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</si>
  <si>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</si>
  <si>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</si>
  <si>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</si>
  <si>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</si>
  <si>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</si>
  <si>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</si>
  <si>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</si>
  <si>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</si>
  <si>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</si>
  <si>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</si>
  <si>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</si>
  <si>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</si>
  <si>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</si>
  <si>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</si>
  <si>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</si>
  <si>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</si>
  <si>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</si>
  <si>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</si>
  <si>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</si>
  <si>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</si>
  <si>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</si>
  <si>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</si>
  <si>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</si>
  <si>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</si>
  <si>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</si>
  <si>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</si>
  <si>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</si>
  <si>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</si>
  <si>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</si>
  <si>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</si>
  <si>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</si>
  <si>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</si>
  <si>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</si>
  <si>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</si>
  <si>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</si>
  <si>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</si>
  <si>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</si>
  <si>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</si>
  <si>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</si>
  <si>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</si>
  <si>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</si>
  <si>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</si>
  <si>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</si>
  <si>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</si>
  <si>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</si>
  <si>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</si>
  <si>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</si>
  <si>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</si>
  <si>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</si>
  <si>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</si>
  <si>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</si>
  <si>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</si>
  <si>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</si>
  <si>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</si>
  <si>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</si>
  <si>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</si>
  <si>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</si>
  <si>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</si>
  <si>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</si>
  <si>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</si>
  <si>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</si>
  <si>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</si>
  <si>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</si>
  <si>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</si>
  <si>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</si>
  <si>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</si>
  <si>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</si>
  <si>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</si>
  <si>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</si>
  <si>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</si>
  <si>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</si>
  <si>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</si>
  <si>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</si>
  <si>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</si>
  <si>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</si>
  <si>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</si>
  <si>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</si>
  <si>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</si>
  <si>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</si>
  <si>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</si>
  <si>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</si>
  <si>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</si>
  <si>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</si>
  <si>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</si>
  <si>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</si>
  <si>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</si>
  <si>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</si>
  <si>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</si>
  <si>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</si>
  <si>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</si>
  <si>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</si>
  <si>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</si>
  <si>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</si>
  <si>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</si>
  <si>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</si>
  <si>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</si>
  <si>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</si>
  <si>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</si>
  <si>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</si>
  <si>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</si>
  <si>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</si>
  <si>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</si>
  <si>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</si>
  <si>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</si>
  <si>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</si>
  <si>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</si>
  <si>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</si>
  <si>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</si>
  <si>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</si>
  <si>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</si>
  <si>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</si>
  <si>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</si>
  <si>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</si>
  <si>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</si>
  <si>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</si>
  <si>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</si>
  <si>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</si>
  <si>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</si>
  <si>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</si>
  <si>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</si>
  <si>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</si>
  <si>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</si>
  <si>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</si>
  <si>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</si>
  <si>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</si>
  <si>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</si>
  <si>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</si>
  <si>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</si>
  <si>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</si>
  <si>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</si>
  <si>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</si>
  <si>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</si>
  <si>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</si>
  <si>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</si>
  <si>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</si>
  <si>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</si>
  <si>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</si>
  <si>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</si>
  <si>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</si>
  <si>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</si>
  <si>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</si>
  <si>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</si>
  <si>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</si>
  <si>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</si>
  <si>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</si>
  <si>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</si>
  <si>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</si>
  <si>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</si>
  <si>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</si>
  <si>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</si>
  <si>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</si>
  <si>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</si>
  <si>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</si>
  <si>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</si>
  <si>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</si>
  <si>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</si>
  <si>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</si>
  <si>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</si>
  <si>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</si>
  <si>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</si>
  <si>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</si>
  <si>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</si>
  <si>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</si>
  <si>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</si>
  <si>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</si>
  <si>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</si>
  <si>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</si>
  <si>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</si>
  <si>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</si>
  <si>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</si>
  <si>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</si>
  <si>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</si>
  <si>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</si>
  <si>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</si>
  <si>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</si>
  <si>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</si>
  <si>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</si>
  <si>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</si>
  <si>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</si>
  <si>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</si>
  <si>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</si>
  <si>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</si>
  <si>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</si>
  <si>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</si>
  <si>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</si>
  <si>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</si>
  <si>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</si>
  <si>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</si>
  <si>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</si>
  <si>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</si>
  <si>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</si>
  <si>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</si>
  <si>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</si>
  <si>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</si>
  <si>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</si>
  <si>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</si>
  <si>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</si>
  <si>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</si>
  <si>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</si>
  <si>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</si>
  <si>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</si>
  <si>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</si>
  <si>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</si>
  <si>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</si>
  <si>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</si>
  <si>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</si>
  <si>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</si>
  <si>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</si>
  <si>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</si>
  <si>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</si>
  <si>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</si>
  <si>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</si>
  <si>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</si>
  <si>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</si>
  <si>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</si>
  <si>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</si>
  <si>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</si>
  <si>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</si>
  <si>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</si>
  <si>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</si>
  <si>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</si>
  <si>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</si>
  <si>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</si>
  <si>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</si>
  <si>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</si>
  <si>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</si>
  <si>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</si>
  <si>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</si>
  <si>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</si>
  <si>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</si>
  <si>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</si>
  <si>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</si>
  <si>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</si>
  <si>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</si>
  <si>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</si>
  <si>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</si>
  <si>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</si>
  <si>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</si>
  <si>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</si>
  <si>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</si>
  <si>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</si>
  <si>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</si>
  <si>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</si>
  <si>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</si>
  <si>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</si>
  <si>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</si>
  <si>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</si>
  <si>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</si>
  <si>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</si>
  <si>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</si>
  <si>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</si>
  <si>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</si>
  <si>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</si>
  <si>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</si>
  <si>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</si>
  <si>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</si>
  <si>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</si>
  <si>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</si>
  <si>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</si>
  <si>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</si>
  <si>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</si>
  <si>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</si>
  <si>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</si>
  <si>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</si>
  <si>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</si>
  <si>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</si>
  <si>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</si>
  <si>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</si>
  <si>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</si>
  <si>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</si>
  <si>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</si>
  <si>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</si>
  <si>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</si>
  <si>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</si>
  <si>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</si>
  <si>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</si>
  <si>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</si>
  <si>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</si>
  <si>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</si>
  <si>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</si>
  <si>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</si>
  <si>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</si>
  <si>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</si>
  <si>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</si>
  <si>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</si>
  <si>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</si>
  <si>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</si>
  <si>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</si>
  <si>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</si>
  <si>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</si>
  <si>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</si>
  <si>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</si>
  <si>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</si>
  <si>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</si>
  <si>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</si>
  <si>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</si>
  <si>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</si>
  <si>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</si>
  <si>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</si>
  <si>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</si>
  <si>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</si>
  <si>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</si>
  <si>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</si>
  <si>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</si>
  <si>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</si>
  <si>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</si>
  <si>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</si>
  <si>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</si>
  <si>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</si>
  <si>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</si>
  <si>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</si>
  <si>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</si>
  <si>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</si>
  <si>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</si>
  <si>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</si>
  <si>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</si>
  <si>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</si>
  <si>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</si>
  <si>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</si>
  <si>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</si>
  <si>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</si>
  <si>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</si>
  <si>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</si>
  <si>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</si>
  <si>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</si>
  <si>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</si>
  <si>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</si>
  <si>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</si>
  <si>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</si>
  <si>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</si>
  <si>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</si>
  <si>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</si>
  <si>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</si>
  <si>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</si>
  <si>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</si>
  <si>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</si>
  <si>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</si>
  <si>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</si>
  <si>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</si>
  <si>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</si>
  <si>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</si>
  <si>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</si>
  <si>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</si>
  <si>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</si>
  <si>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</si>
  <si>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</si>
  <si>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</si>
  <si>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</si>
  <si>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</si>
  <si>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</si>
  <si>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</si>
  <si>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</si>
  <si>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</si>
  <si>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</si>
  <si>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</si>
  <si>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</si>
  <si>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</si>
  <si>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</si>
  <si>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</si>
  <si>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</si>
  <si>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</si>
  <si>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</si>
  <si>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</si>
  <si>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</si>
  <si>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</si>
  <si>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</si>
  <si>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</si>
  <si>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</si>
  <si>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</si>
  <si>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</si>
  <si>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</si>
  <si>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</si>
  <si>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</si>
  <si>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</si>
  <si>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</si>
  <si>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</si>
  <si>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</si>
  <si>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</si>
  <si>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</si>
  <si>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</si>
  <si>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</si>
  <si>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</si>
  <si>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</si>
  <si>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</si>
  <si>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</si>
  <si>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</si>
  <si>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</si>
  <si>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</si>
  <si>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</si>
  <si>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</si>
  <si>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</si>
  <si>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</si>
  <si>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</si>
  <si>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</si>
  <si>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</si>
  <si>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</si>
  <si>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</si>
  <si>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</si>
  <si>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</si>
  <si>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</si>
  <si>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</si>
  <si>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</si>
  <si>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</si>
  <si>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</si>
  <si>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</si>
  <si>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</si>
  <si>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</si>
  <si>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</si>
  <si>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</si>
  <si>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</si>
  <si>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</si>
  <si>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</si>
  <si>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</si>
  <si>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</si>
  <si>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</si>
  <si>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</si>
  <si>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</si>
  <si>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</si>
  <si>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</si>
  <si>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</si>
  <si>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</si>
  <si>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</si>
  <si>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</si>
  <si>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</si>
  <si>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</si>
  <si>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</si>
  <si>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</si>
  <si>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</si>
  <si>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</si>
  <si>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</si>
  <si>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</si>
  <si>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</si>
  <si>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</si>
  <si>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</si>
  <si>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</si>
  <si>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</si>
  <si>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</si>
  <si>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</si>
  <si>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</si>
  <si>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</si>
  <si>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</si>
  <si>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</si>
  <si>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</si>
  <si>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</si>
  <si>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</si>
  <si>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</si>
  <si>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</si>
  <si>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</si>
  <si>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</si>
  <si>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</si>
  <si>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</si>
  <si>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</si>
  <si>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</si>
  <si>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</si>
  <si>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</si>
  <si>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</si>
  <si>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</si>
  <si>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</si>
  <si>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</si>
  <si>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</si>
  <si>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</si>
  <si>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</si>
  <si>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</si>
  <si>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</si>
  <si>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</si>
  <si>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</si>
  <si>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</si>
  <si>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</si>
  <si>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</si>
  <si>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</si>
  <si>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</si>
  <si>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</si>
  <si>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</si>
  <si>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</si>
  <si>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</si>
  <si>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</si>
  <si>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</si>
  <si>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</si>
  <si>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</si>
  <si>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</si>
  <si>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</si>
  <si>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</si>
  <si>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</si>
  <si>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</si>
  <si>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</si>
  <si>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</si>
  <si>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</si>
  <si>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</si>
  <si>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</si>
  <si>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</si>
  <si>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</si>
  <si>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</si>
  <si>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</si>
  <si>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</si>
  <si>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</si>
  <si>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</si>
  <si>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</si>
  <si>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</si>
  <si>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</si>
  <si>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</si>
  <si>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</si>
  <si>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</si>
  <si>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</si>
  <si>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</si>
  <si>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</si>
  <si>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</si>
  <si>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</si>
  <si>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</si>
  <si>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</si>
  <si>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</si>
  <si>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</si>
  <si>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</si>
  <si>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</si>
  <si>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</si>
  <si>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</si>
  <si>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</si>
  <si>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</si>
  <si>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</si>
  <si>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</si>
  <si>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</si>
  <si>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</si>
  <si>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</si>
  <si>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</si>
  <si>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</si>
  <si>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</si>
  <si>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</si>
  <si>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</si>
  <si>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</si>
  <si>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</si>
  <si>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</si>
  <si>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</si>
  <si>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</si>
  <si>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</si>
  <si>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</si>
  <si>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</si>
  <si>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</si>
  <si>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</si>
  <si>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</si>
  <si>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</si>
  <si>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</si>
  <si>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</si>
  <si>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</si>
  <si>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</si>
  <si>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</si>
  <si>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</si>
  <si>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</si>
  <si>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</si>
  <si>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</si>
  <si>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</si>
  <si>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</si>
  <si>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</si>
  <si>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</si>
  <si>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</si>
  <si>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</si>
  <si>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</si>
  <si>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</si>
  <si>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</si>
  <si>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</si>
  <si>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</si>
  <si>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</si>
  <si>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</si>
  <si>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</si>
  <si>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</si>
  <si>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</si>
  <si>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</si>
  <si>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</si>
  <si>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</si>
  <si>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</si>
  <si>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</si>
  <si>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</si>
  <si>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</si>
  <si>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</si>
  <si>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</si>
  <si>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</si>
  <si>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</si>
  <si>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</si>
  <si>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</si>
  <si>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</si>
  <si>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</si>
  <si>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</si>
  <si>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</si>
  <si>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</si>
  <si>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</si>
  <si>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</si>
  <si>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</si>
  <si>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</si>
  <si>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</si>
  <si>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</si>
  <si>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</si>
  <si>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</si>
  <si>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</si>
  <si>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</si>
  <si>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</si>
  <si>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</si>
  <si>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</si>
  <si>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</si>
  <si>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</si>
  <si>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</si>
  <si>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</si>
  <si>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</si>
  <si>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</si>
  <si>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</si>
  <si>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</si>
  <si>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</si>
  <si>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</si>
  <si>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</si>
  <si>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</si>
  <si>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</si>
  <si>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</si>
  <si>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</si>
  <si>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</si>
  <si>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</si>
  <si>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</si>
  <si>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</si>
  <si>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</si>
  <si>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</si>
  <si>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</si>
  <si>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</si>
  <si>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</si>
  <si>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</si>
  <si>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</si>
  <si>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</si>
  <si>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</si>
  <si>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</si>
  <si>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</si>
  <si>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</si>
  <si>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</si>
  <si>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</si>
  <si>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</si>
  <si>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</si>
  <si>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</si>
  <si>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</si>
  <si>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</si>
  <si>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</si>
  <si>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</si>
  <si>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</si>
  <si>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</si>
  <si>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</si>
  <si>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</si>
  <si>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</si>
  <si>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</si>
  <si>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</si>
  <si>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</si>
  <si>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</si>
  <si>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</si>
  <si>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</si>
  <si>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</si>
  <si>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</si>
  <si>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</si>
  <si>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</si>
  <si>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</si>
  <si>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</si>
  <si>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</si>
  <si>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</si>
  <si>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</si>
  <si>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</si>
  <si>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</si>
  <si>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</si>
  <si>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</si>
  <si>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</si>
  <si>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</si>
  <si>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</si>
  <si>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</si>
  <si>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</si>
  <si>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</si>
  <si>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</si>
  <si>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</si>
  <si>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</si>
  <si>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</si>
  <si>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</si>
  <si>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</si>
  <si>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</si>
  <si>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</si>
  <si>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</si>
  <si>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</si>
  <si>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</si>
  <si>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</si>
  <si>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</si>
  <si>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</si>
  <si>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</si>
  <si>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</si>
  <si>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</si>
  <si>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</si>
  <si>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</si>
  <si>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</si>
  <si>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</si>
  <si>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</si>
  <si>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</si>
  <si>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</si>
  <si>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</si>
  <si>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</si>
  <si>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</si>
  <si>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</si>
  <si>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</si>
  <si>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</si>
  <si>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</si>
  <si>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</si>
  <si>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</si>
  <si>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</si>
  <si>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</si>
  <si>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</si>
  <si>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</si>
  <si>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</si>
  <si>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</si>
  <si>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</si>
  <si>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</si>
  <si>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</si>
  <si>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</si>
  <si>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</si>
  <si>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</si>
  <si>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</si>
  <si>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</si>
  <si>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</si>
  <si>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</si>
  <si>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</si>
  <si>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</si>
  <si>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</si>
  <si>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</si>
  <si>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</si>
  <si>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</si>
  <si>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</si>
  <si>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</si>
  <si>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</si>
  <si>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</si>
  <si>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</si>
  <si>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</si>
  <si>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</si>
  <si>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</si>
  <si>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</si>
  <si>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</si>
  <si>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</si>
  <si>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</si>
  <si>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</si>
  <si>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</si>
  <si>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</si>
  <si>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</si>
  <si>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</si>
  <si>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</si>
  <si>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</si>
  <si>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</si>
  <si>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</si>
  <si>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</si>
  <si>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</si>
  <si>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</si>
  <si>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</si>
  <si>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</si>
  <si>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</si>
  <si>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</si>
  <si>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</si>
  <si>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</si>
  <si>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</si>
  <si>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</si>
  <si>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</si>
  <si>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</si>
  <si>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</si>
  <si>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</si>
  <si>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</si>
  <si>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</si>
  <si>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</si>
  <si>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</si>
  <si>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</si>
  <si>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</si>
  <si>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</si>
  <si>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</si>
  <si>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</si>
  <si>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</si>
  <si>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</si>
  <si>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</si>
  <si>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</si>
  <si>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</si>
  <si>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</si>
  <si>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</si>
  <si>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</si>
  <si>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</si>
  <si>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</si>
  <si>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</si>
  <si>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</si>
  <si>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</si>
  <si>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</si>
  <si>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</si>
  <si>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</si>
  <si>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</si>
  <si>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</si>
  <si>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</si>
  <si>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</si>
  <si>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</si>
  <si>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</si>
  <si>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</si>
  <si>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</si>
  <si>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</si>
  <si>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</si>
  <si>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</si>
  <si>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</si>
  <si>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</si>
  <si>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</si>
  <si>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</si>
  <si>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</si>
  <si>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</si>
  <si>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</si>
  <si>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</si>
  <si>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</si>
  <si>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</si>
  <si>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</si>
  <si>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</si>
  <si>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</si>
  <si>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</si>
  <si>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</si>
  <si>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</si>
  <si>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</si>
  <si>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</si>
  <si>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</si>
  <si>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</si>
  <si>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</si>
  <si>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</si>
  <si>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</si>
  <si>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</si>
  <si>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</si>
  <si>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</si>
  <si>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</si>
  <si>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</si>
  <si>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</si>
  <si>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</si>
  <si>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</si>
  <si>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</si>
  <si>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</si>
  <si>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</si>
  <si>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</si>
  <si>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</si>
  <si>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</si>
  <si>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</si>
  <si>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</si>
  <si>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</si>
  <si>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</si>
  <si>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</si>
  <si>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</si>
  <si>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</si>
  <si>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</si>
  <si>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</si>
  <si>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</si>
  <si>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</si>
  <si>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</si>
  <si>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</si>
  <si>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</si>
  <si>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</si>
  <si>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</si>
  <si>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</si>
  <si>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</si>
  <si>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</si>
  <si>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</si>
  <si>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</si>
  <si>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</si>
  <si>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</si>
  <si>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</si>
  <si>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</si>
  <si>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</si>
  <si>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</si>
  <si>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</si>
  <si>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</si>
  <si>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</si>
  <si>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</si>
  <si>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</si>
  <si>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</si>
  <si>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</si>
  <si>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</si>
  <si>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</si>
  <si>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</si>
  <si>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</si>
  <si>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</si>
  <si>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</si>
  <si>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</si>
  <si>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</si>
  <si>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</si>
  <si>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</si>
  <si>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</si>
  <si>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</si>
  <si>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</si>
  <si>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</si>
  <si>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</si>
  <si>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</si>
  <si>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</si>
  <si>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</si>
  <si>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</si>
  <si>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</si>
  <si>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</si>
  <si>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</si>
  <si>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</si>
  <si>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</si>
  <si>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</si>
  <si>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</si>
  <si>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</si>
  <si>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</si>
  <si>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</si>
  <si>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</si>
  <si>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</si>
  <si>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</si>
  <si>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</si>
  <si>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</si>
  <si>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</si>
  <si>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</si>
  <si>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</si>
  <si>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</si>
  <si>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</si>
  <si>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</si>
  <si>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</si>
  <si>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</si>
  <si>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</si>
  <si>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</si>
  <si>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</si>
  <si>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</si>
  <si>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</si>
  <si>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</si>
  <si>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</si>
  <si>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</si>
  <si>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</si>
  <si>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</si>
  <si>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</si>
  <si>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</si>
  <si>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</si>
  <si>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</si>
  <si>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</si>
  <si>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</si>
  <si>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</si>
  <si>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</si>
  <si>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</si>
  <si>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</si>
  <si>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</si>
  <si>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</si>
  <si>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</si>
  <si>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</si>
  <si>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</si>
  <si>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</si>
  <si>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</si>
  <si>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</si>
  <si>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</si>
  <si>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</si>
  <si>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</si>
  <si>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</si>
  <si>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</si>
  <si>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</si>
  <si>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</si>
  <si>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</si>
  <si>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</si>
  <si>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</si>
  <si>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</si>
  <si>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</si>
  <si>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</si>
  <si>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</si>
  <si>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</si>
  <si>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</si>
  <si>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</si>
  <si>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</si>
  <si>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</si>
  <si>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</si>
  <si>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</si>
  <si>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</si>
  <si>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</si>
  <si>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</si>
  <si>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</si>
  <si>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</si>
  <si>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</si>
  <si>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</si>
  <si>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</si>
  <si>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</si>
  <si>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</si>
  <si>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</si>
  <si>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</si>
  <si>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</si>
  <si>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</si>
  <si>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</si>
  <si>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</si>
  <si>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</si>
  <si>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</si>
  <si>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</si>
  <si>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</si>
  <si>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</si>
  <si>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</si>
  <si>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</si>
  <si>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</si>
  <si>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</si>
  <si>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</si>
  <si>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</si>
  <si>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</si>
  <si>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</si>
  <si>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</si>
  <si>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</si>
  <si>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</si>
  <si>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</si>
  <si>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</si>
  <si>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</si>
  <si>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</si>
  <si>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</si>
  <si>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</si>
  <si>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</si>
  <si>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</si>
  <si>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</si>
  <si>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</si>
  <si>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</si>
  <si>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</si>
  <si>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</si>
  <si>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</si>
  <si>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</si>
  <si>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</si>
  <si>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</si>
  <si>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</si>
  <si>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</si>
  <si>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</si>
  <si>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</si>
  <si>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</si>
  <si>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</si>
  <si>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Category and Subcategory</t>
  </si>
  <si>
    <t>Count of outcomes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</si>
  <si>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</si>
  <si>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</si>
  <si>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</si>
  <si>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</si>
  <si>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</si>
  <si>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</si>
  <si>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</si>
  <si>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</si>
  <si>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</si>
  <si>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</si>
  <si>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</si>
  <si>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</si>
  <si>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Years</t>
  </si>
  <si>
    <t>(All)</t>
  </si>
  <si>
    <t>Mar</t>
  </si>
  <si>
    <t>Sep</t>
  </si>
  <si>
    <t>Jan</t>
  </si>
  <si>
    <t>Oct</t>
  </si>
  <si>
    <t>May</t>
  </si>
  <si>
    <t>Feb</t>
  </si>
  <si>
    <t>Jul</t>
  </si>
  <si>
    <t>Jun</t>
  </si>
  <si>
    <t>Dec</t>
  </si>
  <si>
    <t>Nov</t>
  </si>
  <si>
    <t>Aug</t>
  </si>
  <si>
    <t>Apr</t>
  </si>
  <si>
    <t>Less than 1000</t>
  </si>
  <si>
    <t>1000 to 4999</t>
  </si>
  <si>
    <t>5000 to 9999</t>
  </si>
  <si>
    <t>10000 to 14999</t>
  </si>
  <si>
    <t>15ooo to 19999</t>
  </si>
  <si>
    <t>20000 to 24999</t>
  </si>
  <si>
    <t>25000 to 29999</t>
  </si>
  <si>
    <t>30000 to 34999</t>
  </si>
  <si>
    <t>350000 to 39999</t>
  </si>
  <si>
    <t>40000 to 44999</t>
  </si>
  <si>
    <t>45000 to 49999</t>
  </si>
  <si>
    <t>Greater than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</si>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</sst>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6308816229385479E-2"/>
          <c:y val="5.1882352340408146E-2"/>
          <c:w val="0.72670635150721419"/>
          <c:h val="0.336135003055407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Statistics'!$A$5:$A$55</c:f>
              <c:multiLvlStrCache>
                <c:ptCount val="41"/>
                <c:lvl>
                  <c:pt idx="0">
                    <c:v>film &amp; video/animation</c:v>
                  </c:pt>
                  <c:pt idx="1">
                    <c:v>film &amp; video/documentary</c:v>
                  </c:pt>
                  <c:pt idx="2">
                    <c:v>film &amp; video/drama</c:v>
                  </c:pt>
                  <c:pt idx="3">
                    <c:v>film &amp; video/science fiction</c:v>
                  </c:pt>
                  <c:pt idx="4">
                    <c:v>film &amp; video/shorts</c:v>
                  </c:pt>
                  <c:pt idx="5">
                    <c:v>film &amp; video/television</c:v>
                  </c:pt>
                  <c:pt idx="6">
                    <c:v>food/food trucks</c:v>
                  </c:pt>
                  <c:pt idx="7">
                    <c:v>food/restaurants</c:v>
                  </c:pt>
                  <c:pt idx="8">
                    <c:v>food/small batch</c:v>
                  </c:pt>
                  <c:pt idx="9">
                    <c:v>games/mobile games</c:v>
                  </c:pt>
                  <c:pt idx="10">
                    <c:v>games/tabletop games</c:v>
                  </c:pt>
                  <c:pt idx="11">
                    <c:v>games/video games</c:v>
                  </c:pt>
                  <c:pt idx="12">
                    <c:v>journalism/audio</c:v>
                  </c:pt>
                  <c:pt idx="13">
                    <c:v>music/classical music</c:v>
                  </c:pt>
                  <c:pt idx="14">
                    <c:v>music/electronic music</c:v>
                  </c:pt>
                  <c:pt idx="15">
                    <c:v>music/faith</c:v>
                  </c:pt>
                  <c:pt idx="16">
                    <c:v>music/indie rock</c:v>
                  </c:pt>
                  <c:pt idx="17">
                    <c:v>music/jazz</c:v>
                  </c:pt>
                  <c:pt idx="18">
                    <c:v>music/metal</c:v>
                  </c:pt>
                  <c:pt idx="19">
                    <c:v>music/pop</c:v>
                  </c:pt>
                  <c:pt idx="20">
                    <c:v>music/rock</c:v>
                  </c:pt>
                  <c:pt idx="21">
                    <c:v>music/world music</c:v>
                  </c:pt>
                  <c:pt idx="22">
                    <c:v>photography/nature</c:v>
                  </c:pt>
                  <c:pt idx="23">
                    <c:v>photography/people</c:v>
                  </c:pt>
                  <c:pt idx="24">
                    <c:v>photography/photobooks</c:v>
                  </c:pt>
                  <c:pt idx="25">
                    <c:v>photography/places</c:v>
                  </c:pt>
                  <c:pt idx="26">
                    <c:v>publishing/art books</c:v>
                  </c:pt>
                  <c:pt idx="27">
                    <c:v>publishing/children's books</c:v>
                  </c:pt>
                  <c:pt idx="28">
                    <c:v>publishing/fiction</c:v>
                  </c:pt>
                  <c:pt idx="29">
                    <c:v>publishing/nonfiction</c:v>
                  </c:pt>
                  <c:pt idx="30">
                    <c:v>publishing/radio &amp; podcasts</c:v>
                  </c:pt>
                  <c:pt idx="31">
                    <c:v>publishing/translations</c:v>
                  </c:pt>
                  <c:pt idx="32">
                    <c:v>technology/gadgets</c:v>
                  </c:pt>
                  <c:pt idx="33">
                    <c:v>technology/hardware</c:v>
                  </c:pt>
                  <c:pt idx="34">
                    <c:v>technology/makerspaces</c:v>
                  </c:pt>
                  <c:pt idx="35">
                    <c:v>technology/space exploration</c:v>
                  </c:pt>
                  <c:pt idx="36">
                    <c:v>technology/wearables</c:v>
                  </c:pt>
                  <c:pt idx="37">
                    <c:v>technology/web</c:v>
                  </c:pt>
                  <c:pt idx="38">
                    <c:v>theater/musical</c:v>
                  </c:pt>
                  <c:pt idx="39">
                    <c:v>theater/plays</c:v>
                  </c:pt>
                  <c:pt idx="40">
                    <c:v>theater/spaces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Statistics'!$B$5:$B$55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60-2045-8A8D-F6299FB32E2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Statistics'!$A$5:$A$55</c:f>
              <c:multiLvlStrCache>
                <c:ptCount val="41"/>
                <c:lvl>
                  <c:pt idx="0">
                    <c:v>film &amp; video/animation</c:v>
                  </c:pt>
                  <c:pt idx="1">
                    <c:v>film &amp; video/documentary</c:v>
                  </c:pt>
                  <c:pt idx="2">
                    <c:v>film &amp; video/drama</c:v>
                  </c:pt>
                  <c:pt idx="3">
                    <c:v>film &amp; video/science fiction</c:v>
                  </c:pt>
                  <c:pt idx="4">
                    <c:v>film &amp; video/shorts</c:v>
                  </c:pt>
                  <c:pt idx="5">
                    <c:v>film &amp; video/television</c:v>
                  </c:pt>
                  <c:pt idx="6">
                    <c:v>food/food trucks</c:v>
                  </c:pt>
                  <c:pt idx="7">
                    <c:v>food/restaurants</c:v>
                  </c:pt>
                  <c:pt idx="8">
                    <c:v>food/small batch</c:v>
                  </c:pt>
                  <c:pt idx="9">
                    <c:v>games/mobile games</c:v>
                  </c:pt>
                  <c:pt idx="10">
                    <c:v>games/tabletop games</c:v>
                  </c:pt>
                  <c:pt idx="11">
                    <c:v>games/video games</c:v>
                  </c:pt>
                  <c:pt idx="12">
                    <c:v>journalism/audio</c:v>
                  </c:pt>
                  <c:pt idx="13">
                    <c:v>music/classical music</c:v>
                  </c:pt>
                  <c:pt idx="14">
                    <c:v>music/electronic music</c:v>
                  </c:pt>
                  <c:pt idx="15">
                    <c:v>music/faith</c:v>
                  </c:pt>
                  <c:pt idx="16">
                    <c:v>music/indie rock</c:v>
                  </c:pt>
                  <c:pt idx="17">
                    <c:v>music/jazz</c:v>
                  </c:pt>
                  <c:pt idx="18">
                    <c:v>music/metal</c:v>
                  </c:pt>
                  <c:pt idx="19">
                    <c:v>music/pop</c:v>
                  </c:pt>
                  <c:pt idx="20">
                    <c:v>music/rock</c:v>
                  </c:pt>
                  <c:pt idx="21">
                    <c:v>music/world music</c:v>
                  </c:pt>
                  <c:pt idx="22">
                    <c:v>photography/nature</c:v>
                  </c:pt>
                  <c:pt idx="23">
                    <c:v>photography/people</c:v>
                  </c:pt>
                  <c:pt idx="24">
                    <c:v>photography/photobooks</c:v>
                  </c:pt>
                  <c:pt idx="25">
                    <c:v>photography/places</c:v>
                  </c:pt>
                  <c:pt idx="26">
                    <c:v>publishing/art books</c:v>
                  </c:pt>
                  <c:pt idx="27">
                    <c:v>publishing/children's books</c:v>
                  </c:pt>
                  <c:pt idx="28">
                    <c:v>publishing/fiction</c:v>
                  </c:pt>
                  <c:pt idx="29">
                    <c:v>publishing/nonfiction</c:v>
                  </c:pt>
                  <c:pt idx="30">
                    <c:v>publishing/radio &amp; podcasts</c:v>
                  </c:pt>
                  <c:pt idx="31">
                    <c:v>publishing/translations</c:v>
                  </c:pt>
                  <c:pt idx="32">
                    <c:v>technology/gadgets</c:v>
                  </c:pt>
                  <c:pt idx="33">
                    <c:v>technology/hardware</c:v>
                  </c:pt>
                  <c:pt idx="34">
                    <c:v>technology/makerspaces</c:v>
                  </c:pt>
                  <c:pt idx="35">
                    <c:v>technology/space exploration</c:v>
                  </c:pt>
                  <c:pt idx="36">
                    <c:v>technology/wearables</c:v>
                  </c:pt>
                  <c:pt idx="37">
                    <c:v>technology/web</c:v>
                  </c:pt>
                  <c:pt idx="38">
                    <c:v>theater/musical</c:v>
                  </c:pt>
                  <c:pt idx="39">
                    <c:v>theater/plays</c:v>
                  </c:pt>
                  <c:pt idx="40">
                    <c:v>theater/spaces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Statistics'!$C$5:$C$55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60-2045-8A8D-F6299FB32E2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Statistics'!$A$5:$A$55</c:f>
              <c:multiLvlStrCache>
                <c:ptCount val="41"/>
                <c:lvl>
                  <c:pt idx="0">
                    <c:v>film &amp; video/animation</c:v>
                  </c:pt>
                  <c:pt idx="1">
                    <c:v>film &amp; video/documentary</c:v>
                  </c:pt>
                  <c:pt idx="2">
                    <c:v>film &amp; video/drama</c:v>
                  </c:pt>
                  <c:pt idx="3">
                    <c:v>film &amp; video/science fiction</c:v>
                  </c:pt>
                  <c:pt idx="4">
                    <c:v>film &amp; video/shorts</c:v>
                  </c:pt>
                  <c:pt idx="5">
                    <c:v>film &amp; video/television</c:v>
                  </c:pt>
                  <c:pt idx="6">
                    <c:v>food/food trucks</c:v>
                  </c:pt>
                  <c:pt idx="7">
                    <c:v>food/restaurants</c:v>
                  </c:pt>
                  <c:pt idx="8">
                    <c:v>food/small batch</c:v>
                  </c:pt>
                  <c:pt idx="9">
                    <c:v>games/mobile games</c:v>
                  </c:pt>
                  <c:pt idx="10">
                    <c:v>games/tabletop games</c:v>
                  </c:pt>
                  <c:pt idx="11">
                    <c:v>games/video games</c:v>
                  </c:pt>
                  <c:pt idx="12">
                    <c:v>journalism/audio</c:v>
                  </c:pt>
                  <c:pt idx="13">
                    <c:v>music/classical music</c:v>
                  </c:pt>
                  <c:pt idx="14">
                    <c:v>music/electronic music</c:v>
                  </c:pt>
                  <c:pt idx="15">
                    <c:v>music/faith</c:v>
                  </c:pt>
                  <c:pt idx="16">
                    <c:v>music/indie rock</c:v>
                  </c:pt>
                  <c:pt idx="17">
                    <c:v>music/jazz</c:v>
                  </c:pt>
                  <c:pt idx="18">
                    <c:v>music/metal</c:v>
                  </c:pt>
                  <c:pt idx="19">
                    <c:v>music/pop</c:v>
                  </c:pt>
                  <c:pt idx="20">
                    <c:v>music/rock</c:v>
                  </c:pt>
                  <c:pt idx="21">
                    <c:v>music/world music</c:v>
                  </c:pt>
                  <c:pt idx="22">
                    <c:v>photography/nature</c:v>
                  </c:pt>
                  <c:pt idx="23">
                    <c:v>photography/people</c:v>
                  </c:pt>
                  <c:pt idx="24">
                    <c:v>photography/photobooks</c:v>
                  </c:pt>
                  <c:pt idx="25">
                    <c:v>photography/places</c:v>
                  </c:pt>
                  <c:pt idx="26">
                    <c:v>publishing/art books</c:v>
                  </c:pt>
                  <c:pt idx="27">
                    <c:v>publishing/children's books</c:v>
                  </c:pt>
                  <c:pt idx="28">
                    <c:v>publishing/fiction</c:v>
                  </c:pt>
                  <c:pt idx="29">
                    <c:v>publishing/nonfiction</c:v>
                  </c:pt>
                  <c:pt idx="30">
                    <c:v>publishing/radio &amp; podcasts</c:v>
                  </c:pt>
                  <c:pt idx="31">
                    <c:v>publishing/translations</c:v>
                  </c:pt>
                  <c:pt idx="32">
                    <c:v>technology/gadgets</c:v>
                  </c:pt>
                  <c:pt idx="33">
                    <c:v>technology/hardware</c:v>
                  </c:pt>
                  <c:pt idx="34">
                    <c:v>technology/makerspaces</c:v>
                  </c:pt>
                  <c:pt idx="35">
                    <c:v>technology/space exploration</c:v>
                  </c:pt>
                  <c:pt idx="36">
                    <c:v>technology/wearables</c:v>
                  </c:pt>
                  <c:pt idx="37">
                    <c:v>technology/web</c:v>
                  </c:pt>
                  <c:pt idx="38">
                    <c:v>theater/musical</c:v>
                  </c:pt>
                  <c:pt idx="39">
                    <c:v>theater/plays</c:v>
                  </c:pt>
                  <c:pt idx="40">
                    <c:v>theater/spaces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Statistics'!$D$5:$D$55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60-2045-8A8D-F6299FB32E2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Statistics'!$A$5:$A$55</c:f>
              <c:multiLvlStrCache>
                <c:ptCount val="41"/>
                <c:lvl>
                  <c:pt idx="0">
                    <c:v>film &amp; video/animation</c:v>
                  </c:pt>
                  <c:pt idx="1">
                    <c:v>film &amp; video/documentary</c:v>
                  </c:pt>
                  <c:pt idx="2">
                    <c:v>film &amp; video/drama</c:v>
                  </c:pt>
                  <c:pt idx="3">
                    <c:v>film &amp; video/science fiction</c:v>
                  </c:pt>
                  <c:pt idx="4">
                    <c:v>film &amp; video/shorts</c:v>
                  </c:pt>
                  <c:pt idx="5">
                    <c:v>film &amp; video/television</c:v>
                  </c:pt>
                  <c:pt idx="6">
                    <c:v>food/food trucks</c:v>
                  </c:pt>
                  <c:pt idx="7">
                    <c:v>food/restaurants</c:v>
                  </c:pt>
                  <c:pt idx="8">
                    <c:v>food/small batch</c:v>
                  </c:pt>
                  <c:pt idx="9">
                    <c:v>games/mobile games</c:v>
                  </c:pt>
                  <c:pt idx="10">
                    <c:v>games/tabletop games</c:v>
                  </c:pt>
                  <c:pt idx="11">
                    <c:v>games/video games</c:v>
                  </c:pt>
                  <c:pt idx="12">
                    <c:v>journalism/audio</c:v>
                  </c:pt>
                  <c:pt idx="13">
                    <c:v>music/classical music</c:v>
                  </c:pt>
                  <c:pt idx="14">
                    <c:v>music/electronic music</c:v>
                  </c:pt>
                  <c:pt idx="15">
                    <c:v>music/faith</c:v>
                  </c:pt>
                  <c:pt idx="16">
                    <c:v>music/indie rock</c:v>
                  </c:pt>
                  <c:pt idx="17">
                    <c:v>music/jazz</c:v>
                  </c:pt>
                  <c:pt idx="18">
                    <c:v>music/metal</c:v>
                  </c:pt>
                  <c:pt idx="19">
                    <c:v>music/pop</c:v>
                  </c:pt>
                  <c:pt idx="20">
                    <c:v>music/rock</c:v>
                  </c:pt>
                  <c:pt idx="21">
                    <c:v>music/world music</c:v>
                  </c:pt>
                  <c:pt idx="22">
                    <c:v>photography/nature</c:v>
                  </c:pt>
                  <c:pt idx="23">
                    <c:v>photography/people</c:v>
                  </c:pt>
                  <c:pt idx="24">
                    <c:v>photography/photobooks</c:v>
                  </c:pt>
                  <c:pt idx="25">
                    <c:v>photography/places</c:v>
                  </c:pt>
                  <c:pt idx="26">
                    <c:v>publishing/art books</c:v>
                  </c:pt>
                  <c:pt idx="27">
                    <c:v>publishing/children's books</c:v>
                  </c:pt>
                  <c:pt idx="28">
                    <c:v>publishing/fiction</c:v>
                  </c:pt>
                  <c:pt idx="29">
                    <c:v>publishing/nonfiction</c:v>
                  </c:pt>
                  <c:pt idx="30">
                    <c:v>publishing/radio &amp; podcasts</c:v>
                  </c:pt>
                  <c:pt idx="31">
                    <c:v>publishing/translations</c:v>
                  </c:pt>
                  <c:pt idx="32">
                    <c:v>technology/gadgets</c:v>
                  </c:pt>
                  <c:pt idx="33">
                    <c:v>technology/hardware</c:v>
                  </c:pt>
                  <c:pt idx="34">
                    <c:v>technology/makerspaces</c:v>
                  </c:pt>
                  <c:pt idx="35">
                    <c:v>technology/space exploration</c:v>
                  </c:pt>
                  <c:pt idx="36">
                    <c:v>technology/wearables</c:v>
                  </c:pt>
                  <c:pt idx="37">
                    <c:v>technology/web</c:v>
                  </c:pt>
                  <c:pt idx="38">
                    <c:v>theater/musical</c:v>
                  </c:pt>
                  <c:pt idx="39">
                    <c:v>theater/plays</c:v>
                  </c:pt>
                  <c:pt idx="40">
                    <c:v>theater/spaces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Statistics'!$E$5:$E$55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60-2045-8A8D-F6299FB32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4290703"/>
        <c:axId val="183787295"/>
      </c:barChart>
      <c:catAx>
        <c:axId val="18429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87295"/>
        <c:crosses val="autoZero"/>
        <c:auto val="1"/>
        <c:lblAlgn val="ctr"/>
        <c:lblOffset val="100"/>
        <c:noMultiLvlLbl val="0"/>
      </c:catAx>
      <c:valAx>
        <c:axId val="18378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9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83-494D-A582-1FACE360C8A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83-494D-A582-1FACE360C8A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83-494D-A582-1FACE360C8AA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83-494D-A582-1FACE360C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2982399"/>
        <c:axId val="402922015"/>
      </c:lineChart>
      <c:catAx>
        <c:axId val="402982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922015"/>
        <c:crosses val="autoZero"/>
        <c:auto val="1"/>
        <c:lblAlgn val="ctr"/>
        <c:lblOffset val="100"/>
        <c:noMultiLvlLbl val="0"/>
      </c:catAx>
      <c:valAx>
        <c:axId val="40292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98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Outcomes_Based_on_Launch_Date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B3-E248-A51B-4F7FB9CA40B0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B3-E248-A51B-4F7FB9CA40B0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B3-E248-A51B-4F7FB9CA40B0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B3-E248-A51B-4F7FB9CA4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8437168"/>
        <c:axId val="1938596640"/>
      </c:barChart>
      <c:catAx>
        <c:axId val="193843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596640"/>
        <c:crosses val="autoZero"/>
        <c:auto val="1"/>
        <c:lblAlgn val="ctr"/>
        <c:lblOffset val="100"/>
        <c:noMultiLvlLbl val="0"/>
      </c:catAx>
      <c:valAx>
        <c:axId val="193859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43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Date!Theater_Outcomes_vs_Launch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Theater_Outcomes_vs_Launch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DE-0B40-8E81-A6CAF095283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DE-0B40-8E81-A6CAF095283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DE-0B40-8E81-A6CAF095283B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DE-0B40-8E81-A6CAF0952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1814527"/>
        <c:axId val="231805583"/>
      </c:lineChart>
      <c:catAx>
        <c:axId val="23181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05583"/>
        <c:crosses val="autoZero"/>
        <c:auto val="1"/>
        <c:lblAlgn val="ctr"/>
        <c:lblOffset val="100"/>
        <c:noMultiLvlLbl val="0"/>
      </c:catAx>
      <c:valAx>
        <c:axId val="23180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1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Outcomes_vs_Goals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15ooo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4E-7A4C-8AEE-63C75EDA71E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15ooo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4E-7A4C-8AEE-63C75EDA7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8739392"/>
        <c:axId val="1308741072"/>
      </c:lineChart>
      <c:catAx>
        <c:axId val="130873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741072"/>
        <c:crosses val="autoZero"/>
        <c:auto val="1"/>
        <c:lblAlgn val="ctr"/>
        <c:lblOffset val="100"/>
        <c:noMultiLvlLbl val="0"/>
      </c:catAx>
      <c:valAx>
        <c:axId val="130874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73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155510</xdr:colOff>
      <xdr:row>9</xdr:row>
      <xdr:rowOff>86394</xdr:rowOff>
    </xdr:from>
    <xdr:to>
      <xdr:col>12</xdr:col>
      <xdr:colOff>647958</xdr:colOff>
      <xdr:row>24</xdr:row>
      <xdr:rowOff>172788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8FDDEF-E824-914B-ADEF-DCDBBBEC1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469900</xdr:colOff>
      <xdr:row>7</xdr:row>
      <xdr:rowOff>139700</xdr:rowOff>
    </xdr:from>
    <xdr:to>
      <xdr:col>17</xdr:col>
      <xdr:colOff>165100</xdr:colOff>
      <xdr:row>24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85B1C0-FA25-784F-A2E1-BEF150149B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323850</xdr:colOff>
      <xdr:row>19</xdr:row>
      <xdr:rowOff>57150</xdr:rowOff>
    </xdr:from>
    <xdr:to>
      <xdr:col>12</xdr:col>
      <xdr:colOff>768350</xdr:colOff>
      <xdr:row>33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A27C07-5638-A848-B31C-DAEDB9E07A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577850</xdr:colOff>
      <xdr:row>10</xdr:row>
      <xdr:rowOff>133350</xdr:rowOff>
    </xdr:from>
    <xdr:to>
      <xdr:col>11</xdr:col>
      <xdr:colOff>171450</xdr:colOff>
      <xdr:row>25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5EDE78-BE00-4B4B-9DBB-1655504E66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19</xdr:row>
      <xdr:rowOff>57150</xdr:rowOff>
    </xdr:from>
    <xdr:to>
      <xdr:col>11</xdr:col>
      <xdr:colOff>304800</xdr:colOff>
      <xdr:row>33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9C85CD-80B0-5A4A-B8C9-D2D0E7878A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cmdenkinger/Desktop/data-1-1-3-StarterBook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a Denkinger" refreshedDate="44545.483184027777" createdVersion="7" refreshedVersion="7" minRefreshableVersion="3" recordCount="4114" xr:uid="{CF1BCDB2-76D3-4B47-9438-F5DC94CDF30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a Denkinger" refreshedDate="44545.483184490738" createdVersion="7" refreshedVersion="7" minRefreshableVersion="3" recordCount="4114" xr:uid="{35B0BF8F-67ED-FD4A-9B8B-D981AE3094B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a Denkinger" refreshedDate="44547.668189583332" createdVersion="7" refreshedVersion="7" minRefreshableVersion="3" recordCount="4114" xr:uid="{228F3958-8824-CB4F-9D10-92BC4B4BC8F7}">
  <cacheSource type="worksheet">
    <worksheetSource ref="A1:U4115" sheet="Kickstarter" r:id="rId2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22603"/>
        <n v="9302.5"/>
        <n v="30383.32"/>
        <n v="1076751.05"/>
        <n v="2344134.67"/>
        <n v="65"/>
        <n v="306970"/>
        <n v="1351"/>
        <n v="105881"/>
        <n v="18671"/>
        <n v="92848.5"/>
        <n v="45041"/>
        <n v="170525"/>
        <n v="167820.6"/>
        <n v="10965"/>
        <n v="292097"/>
        <n v="100490.02"/>
        <n v="110353.65"/>
        <n v="136009.76"/>
        <n v="13566"/>
        <n v="1003"/>
        <n v="30303.24"/>
        <n v="590807.11"/>
        <n v="11744.9"/>
        <n v="1165"/>
        <n v="56590"/>
        <n v="110538.12"/>
        <n v="129748.82"/>
        <n v="513422.57"/>
        <n v="202928.5"/>
        <n v="7336.01"/>
        <n v="243778"/>
        <n v="1434"/>
        <n v="285309.33"/>
        <n v="198415.01"/>
        <n v="92154.22"/>
        <n v="885"/>
        <n v="4388"/>
        <n v="409782"/>
        <n v="40140.01"/>
        <n v="8064"/>
        <n v="800211"/>
        <n v="315222.2"/>
        <n v="39304.01"/>
        <n v="7795"/>
        <n v="180062"/>
        <n v="28167.25"/>
        <n v="349474"/>
        <n v="16862"/>
        <n v="39693.279999999999"/>
        <n v="3307"/>
        <n v="970"/>
        <n v="15903.5"/>
        <n v="23414"/>
        <n v="115816"/>
        <n v="19557"/>
        <n v="972594.99"/>
        <n v="10843"/>
        <n v="53737"/>
        <n v="15039"/>
        <n v="184133.01"/>
        <n v="15725"/>
        <n v="104146.51"/>
        <n v="5078"/>
        <n v="7011"/>
        <n v="6039"/>
        <n v="12413"/>
        <n v="24790"/>
        <n v="791862"/>
        <n v="49321"/>
        <n v="8807"/>
        <n v="193963.9"/>
        <n v="24201"/>
        <n v="47327"/>
        <n v="2299"/>
        <n v="1373.24"/>
        <n v="136924.35"/>
        <n v="67856"/>
        <n v="79335.360000000001"/>
        <n v="10680"/>
        <n v="106"/>
        <n v="33641"/>
        <n v="31330"/>
        <n v="22645"/>
        <n v="32616"/>
        <n v="2650.5"/>
        <n v="39550.5"/>
        <n v="201165"/>
        <n v="167410.01999999999"/>
        <n v="1570"/>
        <n v="301719.59000000003"/>
        <n v="3851.5"/>
        <n v="4225"/>
        <n v="420.99"/>
        <n v="210171"/>
        <n v="76105"/>
        <n v="5666"/>
        <n v="18851"/>
        <n v="75099.199999999997"/>
        <n v="74026"/>
        <n v="9030"/>
        <n v="177412.01"/>
        <n v="17731"/>
        <n v="176524"/>
        <n v="63527"/>
        <n v="10554.11"/>
        <n v="28067.57"/>
        <n v="1050.5"/>
        <n v="348018"/>
        <n v="13864"/>
        <n v="6842"/>
        <n v="2879"/>
        <n v="10067.5"/>
        <n v="8301"/>
        <n v="825"/>
        <n v="8173"/>
        <n v="39131"/>
        <n v="40280"/>
        <n v="96015.9"/>
        <n v="4804"/>
        <n v="22991.01"/>
        <n v="396659"/>
        <n v="11345"/>
        <n v="1575"/>
        <n v="1560"/>
        <n v="30866"/>
        <n v="1841"/>
        <n v="152579"/>
        <n v="15273"/>
        <n v="106330.39"/>
        <n v="76047"/>
        <n v="15121"/>
        <n v="7555"/>
        <n v="75029.48"/>
        <n v="30047.64"/>
        <n v="2100"/>
        <n v="597"/>
        <n v="7326.88"/>
        <n v="16210"/>
        <n v="176420"/>
        <n v="73552"/>
        <n v="2929"/>
        <n v="1755.01"/>
        <n v="290"/>
        <n v="867"/>
        <n v="28817"/>
        <n v="11323"/>
        <n v="2870"/>
        <n v="289"/>
        <n v="142483"/>
        <n v="28474"/>
        <n v="56618"/>
        <n v="14166"/>
        <n v="8447"/>
        <n v="56146"/>
        <n v="14055"/>
        <n v="11215"/>
        <n v="5574"/>
        <n v="18066"/>
        <n v="24505"/>
        <n v="5437"/>
        <n v="13534"/>
        <n v="5414"/>
        <n v="39137"/>
        <n v="32075"/>
        <n v="8014"/>
        <n v="797"/>
        <n v="31754.69"/>
        <n v="10610"/>
        <n v="1052110.8700000001"/>
        <n v="1050"/>
        <n v="13114"/>
        <n v="9121"/>
        <n v="231543.12"/>
        <n v="3122"/>
        <n v="508525.01"/>
        <n v="1535"/>
        <n v="50863"/>
        <n v="25445"/>
        <n v="5080"/>
        <n v="37994"/>
        <n v="12627"/>
        <n v="9342"/>
        <n v="752"/>
        <n v="30037.01"/>
        <n v="1750"/>
        <n v="123920"/>
        <n v="7445.14"/>
        <n v="3700"/>
        <n v="73818.240000000005"/>
        <n v="12321"/>
        <n v="24315"/>
        <n v="605"/>
        <n v="301"/>
        <n v="6000"/>
        <n v="1197"/>
        <n v="595"/>
        <n v="4743"/>
        <n v="11745"/>
        <n v="117210.24000000001"/>
        <n v="46643.07"/>
        <n v="3500"/>
        <n v="7876"/>
        <n v="32035.51"/>
        <n v="570"/>
        <n v="74134"/>
        <n v="33892"/>
        <n v="3385"/>
        <n v="225"/>
        <n v="17914"/>
        <n v="1115"/>
        <n v="1069"/>
        <n v="1105"/>
        <n v="5509"/>
        <n v="2195"/>
        <n v="4372"/>
        <n v="875"/>
        <n v="1090"/>
        <n v="545"/>
        <n v="108397.11"/>
        <n v="2580"/>
        <n v="1073"/>
        <n v="81316"/>
        <n v="10678"/>
        <n v="25577.56"/>
        <n v="1066"/>
        <n v="106222"/>
        <n v="4673"/>
        <n v="1273"/>
        <n v="168829.14"/>
        <n v="2110.5"/>
        <n v="1686"/>
        <n v="1055"/>
        <n v="420"/>
        <n v="33393.339999999997"/>
        <n v="206743.09"/>
        <n v="6210"/>
        <n v="2065"/>
        <n v="3186"/>
        <n v="30805"/>
        <n v="2053"/>
        <n v="10210"/>
        <n v="2035.05"/>
        <n v="40502.99"/>
        <n v="8105"/>
        <n v="4067"/>
        <n v="30334.83"/>
        <n v="30274"/>
        <n v="10085"/>
        <n v="10081"/>
        <n v="6071"/>
        <n v="1010"/>
        <n v="505"/>
        <n v="160920"/>
        <n v="96248.960000000006"/>
        <n v="60046"/>
        <n v="10017"/>
        <n v="10"/>
        <n v="79686.05"/>
        <n v="49811"/>
        <n v="13323"/>
        <n v="69465.33"/>
        <n v="1485"/>
        <n v="49100"/>
        <n v="4890"/>
        <n v="3906"/>
        <n v="2930.69"/>
        <n v="5824"/>
        <n v="19292.5"/>
        <n v="2885"/>
        <n v="500784.27"/>
        <n v="57342"/>
        <n v="15077"/>
        <n v="5739"/>
        <n v="950"/>
        <n v="28300.45"/>
        <n v="9425.23"/>
        <n v="2842"/>
        <n v="1884"/>
        <n v="1873"/>
        <n v="1870.99"/>
        <n v="1123.47"/>
        <n v="1860"/>
        <n v="1855"/>
        <n v="35076"/>
        <n v="9228"/>
        <n v="1390"/>
        <n v="555"/>
        <n v="920"/>
        <n v="460"/>
        <n v="40357"/>
        <n v="6215.56"/>
        <n v="123444.12"/>
        <n v="17277"/>
        <n v="546"/>
        <n v="2713"/>
        <n v="903.14"/>
        <n v="633"/>
        <n v="21588"/>
        <n v="10802"/>
        <n v="1436"/>
        <n v="1261"/>
        <n v="1218"/>
        <n v="1080"/>
        <n v="180"/>
        <n v="44669"/>
        <n v="17895.25"/>
        <n v="3976"/>
        <n v="35307"/>
        <n v="5323.01"/>
        <n v="26445"/>
        <n v="8792.02"/>
        <n v="4135"/>
        <n v="8740"/>
        <n v="2630"/>
        <n v="1225"/>
        <n v="525"/>
        <n v="26100"/>
        <n v="8711.52"/>
        <n v="4524.1499999999996"/>
        <n v="2616"/>
        <n v="8640"/>
        <n v="4320"/>
        <n v="3453.69"/>
        <n v="2598"/>
        <n v="2080"/>
        <n v="60180"/>
        <n v="17176.13"/>
        <n v="15505"/>
        <n v="10346"/>
        <n v="2576"/>
        <n v="13704.33"/>
        <n v="6853"/>
        <n v="3925"/>
        <n v="2560"/>
        <n v="1707"/>
        <n v="1365"/>
        <n v="1285"/>
        <n v="1200"/>
        <n v="1111"/>
        <n v="120"/>
        <n v="45979.01"/>
        <n v="17028.88"/>
        <n v="7670"/>
        <n v="3397"/>
        <n v="1360"/>
        <n v="679.44"/>
        <n v="5907"/>
        <n v="593"/>
        <n v="50251.41"/>
        <n v="8401"/>
        <n v="8399"/>
        <n v="4308"/>
        <n v="10045"/>
        <n v="2500.25"/>
        <n v="1665"/>
        <n v="586"/>
        <n v="86492"/>
        <n v="8320"/>
        <n v="4152"/>
        <n v="1082"/>
        <n v="831"/>
        <n v="49588"/>
        <n v="8272"/>
        <n v="4428"/>
        <n v="492"/>
        <n v="8160"/>
        <n v="1625"/>
        <n v="1220"/>
        <n v="813"/>
        <n v="24321.1"/>
        <n v="24297"/>
        <n v="1623"/>
        <n v="161459"/>
        <n v="4022"/>
        <n v="3211"/>
        <n v="1614"/>
        <n v="1610"/>
        <n v="56079.83"/>
        <n v="5599"/>
        <n v="5358"/>
        <n v="2399.94"/>
        <n v="320"/>
        <n v="64"/>
        <n v="26024"/>
        <n v="15929.51"/>
        <n v="558"/>
        <n v="9500"/>
        <n v="3158"/>
        <n v="2370"/>
        <n v="791"/>
        <n v="471567"/>
        <n v="26744.11"/>
        <n v="20459"/>
        <n v="15696"/>
        <n v="15673.44"/>
        <n v="1883.64"/>
        <n v="117108"/>
        <n v="15591"/>
        <n v="7810"/>
        <n v="6240"/>
        <n v="5443"/>
        <n v="2333"/>
        <n v="1408"/>
        <n v="1246"/>
        <n v="860"/>
        <n v="391"/>
        <n v="38743.839999999997"/>
        <n v="15530"/>
        <n v="11650"/>
        <n v="10071"/>
        <n v="6207"/>
        <n v="5410"/>
        <n v="4656"/>
        <n v="4642"/>
        <n v="4641"/>
        <n v="3100"/>
        <n v="1940"/>
        <n v="155"/>
        <n v="92340.21"/>
        <n v="15443"/>
        <n v="13480.16"/>
        <n v="11530"/>
        <n v="5087"/>
        <n v="1538"/>
        <n v="152604.29999999999"/>
        <n v="76726"/>
        <n v="19931"/>
        <n v="4580"/>
        <n v="3510"/>
        <n v="3062"/>
        <n v="3005"/>
        <n v="1534"/>
        <n v="1532"/>
        <n v="230"/>
        <n v="3791"/>
        <n v="2282"/>
        <n v="1140"/>
        <n v="911"/>
        <n v="760"/>
        <n v="3015"/>
        <n v="754"/>
        <n v="40594"/>
        <n v="12001.5"/>
        <n v="11231"/>
        <n v="375"/>
        <n v="75"/>
        <n v="10435"/>
        <n v="745"/>
        <n v="469"/>
        <n v="126082.45"/>
        <n v="22215"/>
        <n v="7415"/>
        <n v="7397"/>
        <n v="5922"/>
        <n v="5904"/>
        <n v="2222"/>
        <n v="1773"/>
        <n v="886"/>
        <n v="814"/>
        <n v="169985.91"/>
        <n v="147233.76999999999"/>
        <n v="13228"/>
        <n v="11751"/>
        <n v="7219"/>
        <n v="4396"/>
        <n v="3223"/>
        <n v="2932"/>
        <n v="21882"/>
        <n v="20398"/>
        <n v="11364"/>
        <n v="7304.04"/>
        <n v="4371"/>
        <n v="2635"/>
        <n v="1460"/>
        <n v="1455"/>
        <n v="65313"/>
        <n v="57817"/>
        <n v="17350.13"/>
        <n v="14511"/>
        <n v="2908"/>
        <n v="2180"/>
        <n v="1445"/>
        <n v="1235"/>
        <n v="727"/>
        <n v="93374"/>
        <n v="14437.46"/>
        <n v="11545.1"/>
        <n v="7220"/>
        <n v="2735"/>
        <n v="2161"/>
        <n v="1728.07"/>
        <n v="504"/>
        <n v="101"/>
        <n v="43037"/>
        <n v="14653"/>
        <n v="7140"/>
        <n v="2864"/>
        <n v="2143"/>
        <n v="2140"/>
        <n v="1290"/>
        <n v="500"/>
        <n v="430"/>
        <n v="19860"/>
        <n v="8529"/>
        <n v="5660"/>
        <n v="4247"/>
        <n v="2833"/>
        <n v="2831"/>
        <n v="783"/>
        <n v="106084.5"/>
        <n v="32172.66"/>
        <n v="11992"/>
        <n v="7050"/>
        <n v="1835"/>
        <n v="16806"/>
        <n v="3499"/>
        <n v="2804"/>
        <n v="2795"/>
        <n v="2102"/>
        <n v="632"/>
        <n v="350"/>
        <n v="70"/>
        <n v="60450.1"/>
        <n v="34676"/>
        <n v="34660"/>
        <n v="18083"/>
        <n v="5366"/>
        <n v="4176"/>
        <n v="3466"/>
        <n v="1043"/>
        <n v="695"/>
        <n v="277"/>
        <n v="20689"/>
        <n v="8306.42"/>
        <n v="4818"/>
        <n v="4150"/>
        <n v="4145"/>
        <n v="1382"/>
        <n v="966"/>
        <n v="481.5"/>
        <n v="11633"/>
        <n v="5496"/>
        <n v="5465"/>
        <n v="4124"/>
        <n v="2198"/>
        <n v="2056.66"/>
        <n v="2052"/>
        <n v="1466"/>
        <n v="1374.16"/>
        <n v="820"/>
        <n v="684"/>
        <n v="683"/>
        <n v="170271"/>
        <n v="27197.22"/>
        <n v="13614"/>
        <n v="10182.02"/>
        <n v="5456"/>
        <n v="4085"/>
        <n v="3400"/>
        <n v="409.01"/>
        <n v="272"/>
        <n v="47189"/>
        <n v="13500"/>
        <n v="6740.37"/>
        <n v="4050"/>
        <n v="3372.25"/>
        <n v="1616.14"/>
        <n v="1346.11"/>
        <n v="675"/>
        <n v="11428.19"/>
        <n v="6705"/>
        <n v="6680.22"/>
        <n v="4678.5"/>
        <n v="2681"/>
        <n v="2150.1"/>
        <n v="1336"/>
        <n v="801"/>
        <n v="66554.559999999998"/>
        <n v="53157"/>
        <n v="33370.769999999997"/>
        <n v="5308.26"/>
        <n v="4004"/>
        <n v="2002.22"/>
        <n v="2000"/>
        <n v="1993"/>
        <n v="1330"/>
        <n v="1326"/>
        <n v="1065.23"/>
        <n v="1001"/>
        <n v="800"/>
        <n v="666"/>
        <n v="665.21"/>
        <n v="400.33"/>
        <n v="98953.42"/>
        <n v="39500.5"/>
        <n v="33006"/>
        <n v="26438"/>
        <n v="12965.44"/>
        <n v="7934"/>
        <n v="5297"/>
        <n v="3971"/>
        <n v="3955"/>
        <n v="3305"/>
        <n v="2636"/>
        <n v="1055.01"/>
        <n v="660"/>
        <n v="52576"/>
        <n v="32745"/>
        <n v="26241"/>
        <n v="7877"/>
        <n v="7839"/>
        <n v="7226"/>
        <n v="7206"/>
        <n v="5226"/>
        <n v="2361"/>
        <n v="2355"/>
        <n v="1967.76"/>
        <n v="1700"/>
        <n v="1312"/>
        <n v="1175"/>
        <n v="64974"/>
        <n v="10429"/>
        <n v="9775"/>
        <n v="6500.09"/>
        <n v="4559.13"/>
        <n v="3908"/>
        <n v="3392"/>
        <n v="2609"/>
        <n v="1950"/>
        <n v="1565"/>
        <n v="1563"/>
        <n v="1036"/>
        <n v="780"/>
        <n v="713"/>
        <n v="650"/>
        <n v="195"/>
        <n v="13"/>
        <n v="25740"/>
        <n v="11090"/>
        <n v="5157"/>
        <n v="3226"/>
        <n v="1547"/>
        <n v="1030"/>
        <n v="971"/>
        <n v="129"/>
        <n v="64203.33"/>
        <n v="51184"/>
        <n v="32006.67"/>
        <n v="14082"/>
        <n v="12806"/>
        <n v="12800"/>
        <n v="12795"/>
        <n v="10200"/>
        <n v="7665"/>
        <n v="6387"/>
        <n v="5100"/>
        <n v="3572.12"/>
        <n v="2876"/>
        <n v="2690"/>
        <n v="2569"/>
        <n v="2555"/>
        <n v="1920"/>
        <n v="1918"/>
        <n v="1913.05"/>
        <n v="1283"/>
        <n v="1280"/>
        <n v="1275"/>
        <n v="641"/>
        <n v="640"/>
        <n v="639"/>
        <n v="385"/>
        <n v="44388"/>
        <n v="43296"/>
        <n v="31683"/>
        <n v="24108"/>
        <n v="12730.42"/>
        <n v="5331"/>
        <n v="5086"/>
        <n v="4450"/>
        <n v="4313"/>
        <n v="3171"/>
        <n v="2545"/>
        <n v="1651"/>
        <n v="1272"/>
        <n v="1270"/>
        <n v="763"/>
        <n v="636"/>
        <n v="628"/>
        <n v="381"/>
        <n v="315295.89"/>
        <n v="30226"/>
        <n v="18855"/>
        <n v="11353"/>
        <n v="10706"/>
        <n v="10670"/>
        <n v="9486.69"/>
        <n v="7559"/>
        <n v="6308"/>
        <n v="6301"/>
        <n v="6300"/>
        <n v="6029"/>
        <n v="5050"/>
        <n v="5045"/>
        <n v="4395"/>
        <n v="3785"/>
        <n v="3773"/>
        <n v="2512"/>
        <n v="2210"/>
        <n v="2015"/>
        <n v="1506"/>
        <n v="1260"/>
        <n v="1259"/>
        <n v="631"/>
        <n v="629.99"/>
        <n v="125137"/>
        <n v="50091"/>
        <n v="43758"/>
        <n v="31275.599999999999"/>
        <n v="23096"/>
        <n v="9387"/>
        <n v="8152"/>
        <n v="6235"/>
        <n v="3750"/>
        <n v="3120"/>
        <n v="2881"/>
        <n v="2506"/>
        <n v="2505"/>
        <n v="1877"/>
        <n v="1876"/>
        <n v="1503"/>
        <n v="1500"/>
        <n v="750"/>
        <n v="376"/>
        <n v="37104.03"/>
        <n v="21637.22"/>
        <n v="18542"/>
        <n v="12400.61"/>
        <n v="12353"/>
        <n v="12000"/>
        <n v="7412"/>
        <n v="6181"/>
        <n v="4343"/>
        <n v="4340"/>
        <n v="3732"/>
        <n v="3105"/>
        <n v="2231"/>
        <n v="1216"/>
        <n v="620"/>
        <n v="618"/>
        <n v="559"/>
        <n v="371"/>
        <n v="124"/>
        <n v="54116.28"/>
        <n v="17875"/>
        <n v="12410.5"/>
        <n v="12325"/>
        <n v="9832"/>
        <n v="6646"/>
        <n v="4310"/>
        <n v="3684"/>
        <n v="3067"/>
        <n v="2835"/>
        <n v="2456.66"/>
        <n v="1296"/>
        <n v="369"/>
        <n v="30505"/>
        <n v="21884.69"/>
        <n v="12178"/>
        <n v="12165"/>
        <n v="10013"/>
        <n v="6120"/>
        <n v="6080"/>
        <n v="4280"/>
        <n v="4275"/>
        <n v="3419"/>
        <n v="3060.22"/>
        <n v="3045"/>
        <n v="1831"/>
        <n v="1826"/>
        <n v="1342.01"/>
        <n v="916"/>
        <n v="610"/>
        <n v="18185"/>
        <n v="12110"/>
        <n v="6632.32"/>
        <n v="6060"/>
        <n v="6053"/>
        <n v="6030"/>
        <n v="6025"/>
        <n v="4219"/>
        <n v="3641"/>
        <n v="3636"/>
        <n v="3022"/>
        <n v="2424"/>
        <n v="2412.02"/>
        <n v="2410"/>
        <n v="1820"/>
        <n v="1807.74"/>
        <n v="607"/>
        <n v="606"/>
        <n v="120249"/>
        <n v="60175"/>
        <n v="60095.35"/>
        <n v="30026"/>
        <n v="29939"/>
        <n v="27675"/>
        <n v="27541"/>
        <n v="21684.2"/>
        <n v="12772.6"/>
        <n v="12041.66"/>
        <n v="11998.01"/>
        <n v="6592"/>
        <n v="6019.01"/>
        <n v="6001"/>
        <n v="5535"/>
        <n v="5398.99"/>
        <n v="4796"/>
        <n v="4784"/>
        <n v="3600"/>
        <n v="3012"/>
        <n v="3010.01"/>
        <n v="3000"/>
        <n v="2990"/>
        <n v="2405"/>
        <n v="1800"/>
        <n v="1437"/>
        <n v="1319"/>
        <n v="1202.17"/>
        <n v="898"/>
        <n v="718"/>
        <n v="600"/>
        <n v="30"/>
        <n v="49830"/>
        <n v="47665"/>
        <n v="29681.55"/>
        <n v="23727.55"/>
        <n v="21410"/>
        <n v="15435.55"/>
        <n v="11880"/>
        <n v="11335.7"/>
        <n v="5940"/>
        <n v="4181"/>
        <n v="4176.1099999999997"/>
        <n v="4170.17"/>
        <n v="3575"/>
        <n v="3555"/>
        <n v="3081"/>
        <n v="2389"/>
        <n v="2372"/>
        <n v="1788.57"/>
        <n v="1785"/>
        <n v="1605"/>
        <n v="1185"/>
        <n v="1142"/>
        <n v="890"/>
        <n v="880"/>
        <n v="715"/>
        <n v="82532"/>
        <n v="35389.129999999997"/>
        <n v="32865.300000000003"/>
        <n v="29531"/>
        <n v="29520.27"/>
        <n v="23505"/>
        <n v="17680"/>
        <n v="14190"/>
        <n v="11805"/>
        <n v="6515"/>
        <n v="5910"/>
        <n v="3902.5"/>
        <n v="3550"/>
        <n v="3315"/>
        <n v="2946"/>
        <n v="1776"/>
        <n v="1775"/>
        <n v="1766"/>
        <n v="1180"/>
        <n v="824"/>
        <n v="710"/>
        <n v="58520.2"/>
        <n v="29209.78"/>
        <n v="28067.34"/>
        <n v="17545"/>
        <n v="14000"/>
        <n v="11727"/>
        <n v="11656"/>
        <n v="8739.01"/>
        <n v="7015"/>
        <n v="5831.74"/>
        <n v="5830.83"/>
        <n v="5258"/>
        <n v="4685"/>
        <n v="3506"/>
        <n v="2935"/>
        <n v="2345"/>
        <n v="2340"/>
        <n v="2335"/>
        <n v="1839"/>
        <n v="1400"/>
        <n v="1168"/>
        <n v="410"/>
        <n v="57754"/>
        <n v="40690"/>
        <n v="29089"/>
        <n v="17444"/>
        <n v="17412"/>
        <n v="17390"/>
        <n v="11621"/>
        <n v="11570.92"/>
        <n v="8666"/>
        <n v="5813"/>
        <n v="5800"/>
        <n v="5322"/>
        <n v="5221"/>
        <n v="3486"/>
        <n v="3485"/>
        <n v="3465.32"/>
        <n v="3465"/>
        <n v="2325"/>
        <n v="2321"/>
        <n v="2311"/>
        <n v="2086"/>
        <n v="1510"/>
        <n v="924"/>
        <n v="811"/>
        <n v="764"/>
        <n v="463"/>
        <n v="29"/>
        <n v="229802.31"/>
        <n v="114977"/>
        <n v="46032"/>
        <n v="28690"/>
        <n v="28633.5"/>
        <n v="22933.05"/>
        <n v="11545"/>
        <n v="11472"/>
        <n v="11450"/>
        <n v="9801"/>
        <n v="9203.23"/>
        <n v="8058.55"/>
        <n v="6904"/>
        <n v="4040"/>
        <n v="4021"/>
        <n v="4010"/>
        <n v="3460"/>
        <n v="3440"/>
        <n v="2867.99"/>
        <n v="2300"/>
        <n v="2298"/>
        <n v="2182"/>
        <n v="2076"/>
        <n v="1720"/>
        <n v="1150"/>
        <n v="1147"/>
        <n v="1145"/>
        <n v="1035"/>
        <n v="714"/>
        <n v="171253"/>
        <n v="53771"/>
        <n v="40043.25"/>
        <n v="39757"/>
        <n v="20569.05"/>
        <n v="17066"/>
        <n v="15937"/>
        <n v="13728"/>
        <n v="11385"/>
        <n v="11363"/>
        <n v="9130"/>
        <n v="7981"/>
        <n v="6863"/>
        <n v="6628"/>
        <n v="5713"/>
        <n v="5700"/>
        <n v="5696"/>
        <n v="4794.82"/>
        <n v="4546"/>
        <n v="4545"/>
        <n v="3981.5"/>
        <n v="3978"/>
        <n v="3751"/>
        <n v="3432"/>
        <n v="3407"/>
        <n v="2856"/>
        <n v="2841"/>
        <n v="2287"/>
        <n v="2280"/>
        <n v="2270.37"/>
        <n v="1710"/>
        <n v="1370"/>
        <n v="1364"/>
        <n v="1251"/>
        <n v="1025"/>
        <n v="169394.6"/>
        <n v="113015"/>
        <n v="112536"/>
        <n v="45126"/>
        <n v="41000"/>
        <n v="28276"/>
        <n v="20343.169999999998"/>
        <n v="14750"/>
        <n v="11292"/>
        <n v="9015"/>
        <n v="8136.01"/>
        <n v="7942"/>
        <n v="7905"/>
        <n v="5673"/>
        <n v="5671.11"/>
        <n v="5665"/>
        <n v="5651.58"/>
        <n v="5635"/>
        <n v="5634"/>
        <n v="4518"/>
        <n v="4516.4399999999996"/>
        <n v="4510.8599999999997"/>
        <n v="3383"/>
        <n v="3175"/>
        <n v="2265"/>
        <n v="2257"/>
        <n v="1130"/>
        <n v="900"/>
        <n v="850"/>
        <n v="680"/>
        <n v="565"/>
        <n v="564.66"/>
        <n v="564"/>
        <n v="450"/>
        <n v="340"/>
        <n v="44636.2"/>
        <n v="39304"/>
        <n v="22421"/>
        <n v="22345"/>
        <n v="22197"/>
        <n v="15651"/>
        <n v="15650"/>
        <n v="12879"/>
        <n v="11230.25"/>
        <n v="11176"/>
        <n v="11160"/>
        <n v="8950"/>
        <n v="6700"/>
        <n v="5604"/>
        <n v="5585"/>
        <n v="5259"/>
        <n v="5056.22"/>
        <n v="5052"/>
        <n v="3916"/>
        <n v="3910"/>
        <n v="3368"/>
        <n v="3363"/>
        <n v="3353"/>
        <n v="3350"/>
        <n v="3145"/>
        <n v="2804.16"/>
        <n v="2800"/>
        <n v="2245"/>
        <n v="2230.4299999999998"/>
        <n v="1955"/>
        <n v="1120"/>
        <n v="1119"/>
        <n v="280"/>
        <n v="79173"/>
        <n v="38876.949999999997"/>
        <n v="33393"/>
        <n v="24490"/>
        <n v="20491"/>
        <n v="16636.78"/>
        <n v="14450"/>
        <n v="13864.17"/>
        <n v="13279"/>
        <n v="11122"/>
        <n v="11094.23"/>
        <n v="11070"/>
        <n v="11056.75"/>
        <n v="9395"/>
        <n v="8300"/>
        <n v="7750"/>
        <n v="6658"/>
        <n v="5570"/>
        <n v="5555"/>
        <n v="5540"/>
        <n v="5526"/>
        <n v="4457"/>
        <n v="4443"/>
        <n v="3900"/>
        <n v="3880"/>
        <n v="3335"/>
        <n v="3330"/>
        <n v="3321.25"/>
        <n v="3320"/>
        <n v="3319"/>
        <n v="3318"/>
        <n v="2451.0100000000002"/>
        <n v="2215"/>
        <n v="1671"/>
        <n v="1668"/>
        <n v="1661"/>
        <n v="1660"/>
        <n v="1550"/>
        <n v="1110"/>
        <n v="1106"/>
        <n v="76949.820000000007"/>
        <n v="71748"/>
        <n v="55223"/>
        <n v="32903"/>
        <n v="27600.2"/>
        <n v="21935"/>
        <n v="21905"/>
        <n v="16520.04"/>
        <n v="16501"/>
        <n v="16465"/>
        <n v="12106"/>
        <n v="10950"/>
        <n v="9170"/>
        <n v="8832.49"/>
        <n v="7711.3"/>
        <n v="7160.12"/>
        <n v="5510"/>
        <n v="5501"/>
        <n v="5481"/>
        <n v="5478"/>
        <n v="4935"/>
        <n v="4826"/>
        <n v="4409.7700000000004"/>
        <n v="4400"/>
        <n v="4390"/>
        <n v="3865.55"/>
        <n v="3395"/>
        <n v="3292"/>
        <n v="3289"/>
        <n v="2857"/>
        <n v="2755"/>
        <n v="2751"/>
        <n v="2746"/>
        <n v="2305"/>
        <n v="2204"/>
        <n v="2202"/>
        <n v="2193"/>
        <n v="2191"/>
        <n v="1870"/>
        <n v="1655"/>
        <n v="1650.69"/>
        <n v="1650"/>
        <n v="1101"/>
        <n v="1100"/>
        <n v="926"/>
        <n v="551"/>
        <n v="550"/>
        <n v="440"/>
        <n v="241"/>
        <n v="137254.84"/>
        <n v="63460.18"/>
        <n v="38082.69"/>
        <n v="27196.71"/>
        <n v="21742.78"/>
        <n v="20426"/>
        <n v="20190"/>
        <n v="18472"/>
        <n v="16373"/>
        <n v="16291"/>
        <n v="13685.99"/>
        <n v="13121"/>
        <n v="8730"/>
        <n v="8207"/>
        <n v="7617"/>
        <n v="7595.43"/>
        <n v="7053.61"/>
        <n v="6530"/>
        <n v="6041.55"/>
        <n v="5469"/>
        <n v="5462"/>
        <n v="5433"/>
        <n v="5430"/>
        <n v="4340.7"/>
        <n v="3803.55"/>
        <n v="3800"/>
        <n v="3798"/>
        <n v="3275"/>
        <n v="3273"/>
        <n v="3271"/>
        <n v="3258"/>
        <n v="3255"/>
        <n v="3055"/>
        <n v="2945"/>
        <n v="2734.11"/>
        <n v="2729"/>
        <n v="2725"/>
        <n v="2175"/>
        <n v="2170.9899999999998"/>
        <n v="1635"/>
        <n v="1361"/>
        <n v="1091"/>
        <n v="1088"/>
        <n v="980"/>
        <n v="435"/>
        <n v="53769"/>
        <n v="47978"/>
        <n v="26978"/>
        <n v="21679"/>
        <n v="21573"/>
        <n v="19523.310000000001"/>
        <n v="17260.37"/>
        <n v="16232"/>
        <n v="16200"/>
        <n v="16145.12"/>
        <n v="10804.45"/>
        <n v="10800"/>
        <n v="9700"/>
        <n v="8620"/>
        <n v="8109"/>
        <n v="8091"/>
        <n v="7527"/>
        <n v="6485"/>
        <n v="5858.84"/>
        <n v="5396"/>
        <n v="5388.79"/>
        <n v="5380.55"/>
        <n v="5376"/>
        <n v="4952"/>
        <n v="4306.1099999999997"/>
        <n v="4055"/>
        <n v="4045.93"/>
        <n v="3670"/>
        <n v="3470"/>
        <n v="3250"/>
        <n v="3236"/>
        <n v="3231"/>
        <n v="3225"/>
        <n v="3036"/>
        <n v="3015.73"/>
        <n v="2923"/>
        <n v="2710"/>
        <n v="2706.23"/>
        <n v="2705"/>
        <n v="2700"/>
        <n v="2689"/>
        <n v="2385"/>
        <n v="2160"/>
        <n v="2159"/>
        <n v="2155"/>
        <n v="2154.66"/>
        <n v="2152"/>
        <n v="1941"/>
        <n v="1616"/>
        <n v="1082.5"/>
        <n v="1078"/>
        <n v="592"/>
        <n v="540"/>
        <n v="485"/>
        <n v="270"/>
        <n v="107421.57"/>
        <n v="42642"/>
        <n v="40055"/>
        <n v="37354.269999999997"/>
        <n v="21480"/>
        <n v="21361"/>
        <n v="21360"/>
        <n v="21316"/>
        <n v="17170"/>
        <n v="16000"/>
        <n v="12870"/>
        <n v="12007.18"/>
        <n v="10740"/>
        <n v="10685"/>
        <n v="8581"/>
        <n v="8538.66"/>
        <n v="8537"/>
        <n v="8005"/>
        <n v="8000"/>
        <n v="7505"/>
        <n v="7495"/>
        <n v="6438"/>
        <n v="6400.47"/>
        <n v="5617"/>
        <n v="5359.21"/>
        <n v="5355"/>
        <n v="5343"/>
        <n v="5330"/>
        <n v="4800.8"/>
        <n v="4610"/>
        <n v="4296"/>
        <n v="4289.99"/>
        <n v="4261"/>
        <n v="4000"/>
        <n v="3760"/>
        <n v="3746"/>
        <n v="3736.55"/>
        <n v="3735"/>
        <n v="3730"/>
        <n v="3222"/>
        <n v="3221"/>
        <n v="3201"/>
        <n v="3195"/>
        <n v="2930"/>
        <n v="2670"/>
        <n v="2669"/>
        <n v="2663"/>
        <n v="2363"/>
        <n v="2147"/>
        <n v="2145.0100000000002"/>
        <n v="2145"/>
        <n v="2144.34"/>
        <n v="2142"/>
        <n v="2141"/>
        <n v="2132"/>
        <n v="2130"/>
        <n v="2095.2600000000002"/>
        <n v="1867"/>
        <n v="1611"/>
        <n v="1601"/>
        <n v="1391"/>
        <n v="1066.8"/>
        <n v="537"/>
        <n v="105745"/>
        <n v="53001.3"/>
        <n v="42311"/>
        <n v="31896.33"/>
        <n v="31675"/>
        <n v="26619"/>
        <n v="26577"/>
        <n v="26495.5"/>
        <n v="26480"/>
        <n v="26452"/>
        <n v="24418.6"/>
        <n v="23285"/>
        <n v="20631"/>
        <n v="15918.65"/>
        <n v="12668"/>
        <n v="10640"/>
        <n v="10603"/>
        <n v="10556"/>
        <n v="10555"/>
        <n v="10550"/>
        <n v="8519"/>
        <n v="7917.45"/>
        <n v="6388"/>
        <n v="6373.27"/>
        <n v="6360"/>
        <n v="6208.98"/>
        <n v="6155"/>
        <n v="5845"/>
        <n v="5300"/>
        <n v="5295"/>
        <n v="5291"/>
        <n v="5285"/>
        <n v="4856"/>
        <n v="4250"/>
        <n v="4243"/>
        <n v="3710"/>
        <n v="3190"/>
        <n v="3178"/>
        <n v="3170"/>
        <n v="2650"/>
        <n v="2646.5"/>
        <n v="2596"/>
        <n v="2532"/>
        <n v="2331"/>
        <n v="2125.9899999999998"/>
        <n v="2110"/>
        <n v="1594"/>
        <n v="1590.29"/>
        <n v="1587"/>
        <n v="1328"/>
        <n v="1064"/>
        <n v="1063"/>
        <n v="1056"/>
        <n v="986"/>
        <n v="795"/>
        <n v="786"/>
        <n v="530.11"/>
        <n v="530"/>
        <n v="425"/>
        <n v="317"/>
        <n v="41850.46"/>
        <n v="34090.629999999997"/>
        <n v="31522"/>
        <n v="31404"/>
        <n v="26305.97"/>
        <n v="26233.45"/>
        <n v="26182.5"/>
        <n v="25375"/>
        <n v="23086"/>
        <n v="20919.25"/>
        <n v="17805"/>
        <n v="15808"/>
        <n v="15744"/>
        <n v="15723"/>
        <n v="15700"/>
        <n v="15677.5"/>
        <n v="13451"/>
        <n v="13180"/>
        <n v="11045"/>
        <n v="10501"/>
        <n v="9446"/>
        <n v="8425"/>
        <n v="7383.01"/>
        <n v="7365"/>
        <n v="7340"/>
        <n v="5771"/>
        <n v="5271"/>
        <n v="5263"/>
        <n v="5260.92"/>
        <n v="5260"/>
        <n v="5240"/>
        <n v="5236"/>
        <n v="5235"/>
        <n v="5234"/>
        <n v="5232"/>
        <n v="4216"/>
        <n v="4205"/>
        <n v="4187"/>
        <n v="4000.22"/>
        <n v="3674"/>
        <n v="3660"/>
        <n v="3659"/>
        <n v="3449"/>
        <n v="3398.1"/>
        <n v="3360.72"/>
        <n v="3160"/>
        <n v="3150"/>
        <n v="3148"/>
        <n v="3135"/>
        <n v="2620"/>
        <n v="2618"/>
        <n v="2615"/>
        <n v="2521"/>
        <n v="2107"/>
        <n v="2101"/>
        <n v="2095"/>
        <n v="2093"/>
        <n v="1576"/>
        <n v="1367"/>
        <n v="1316"/>
        <n v="1256"/>
        <n v="1047"/>
        <n v="1046"/>
        <n v="838"/>
        <n v="580"/>
        <n v="527.45000000000005"/>
        <n v="77710.8"/>
        <n v="52198"/>
        <n v="51906"/>
        <n v="41500"/>
        <n v="33229"/>
        <n v="31291"/>
        <n v="30177"/>
        <n v="21904"/>
        <n v="21831"/>
        <n v="20843.599999999999"/>
        <n v="20820.330000000002"/>
        <n v="20755"/>
        <n v="19324"/>
        <n v="18645"/>
        <n v="17396"/>
        <n v="16573"/>
        <n v="15606.4"/>
        <n v="15597"/>
        <n v="15596"/>
        <n v="15565"/>
        <n v="15535"/>
        <n v="13014"/>
        <n v="12929.35"/>
        <n v="10440"/>
        <n v="10420"/>
        <n v="10390"/>
        <n v="10373"/>
        <n v="9370"/>
        <n v="9111"/>
        <n v="8750"/>
        <n v="8355"/>
        <n v="8349"/>
        <n v="8348"/>
        <n v="7833"/>
        <n v="7790"/>
        <n v="7785"/>
        <n v="6257"/>
        <n v="6220"/>
        <n v="6215"/>
        <n v="5222"/>
        <n v="5202.5"/>
        <n v="5200"/>
        <n v="5195"/>
        <n v="5186"/>
        <n v="5176"/>
        <n v="5175"/>
        <n v="4660"/>
        <n v="4151"/>
        <n v="4140"/>
        <n v="3655"/>
        <n v="3638"/>
        <n v="3133"/>
        <n v="3132.63"/>
        <n v="2608"/>
        <n v="2606"/>
        <n v="2605"/>
        <n v="2600"/>
        <n v="2594"/>
        <n v="2087"/>
        <n v="2075"/>
        <n v="2073"/>
        <n v="1561"/>
        <n v="1557"/>
        <n v="1555"/>
        <n v="1553"/>
        <n v="1300"/>
        <n v="1250"/>
        <n v="1245"/>
        <n v="1041.29"/>
        <n v="1040"/>
        <n v="730"/>
        <n v="725"/>
        <n v="520"/>
        <n v="519"/>
        <n v="416"/>
        <n v="312"/>
        <n v="260"/>
        <n v="234"/>
        <n v="100939"/>
        <n v="51605.31"/>
        <n v="51544"/>
        <n v="51514.5"/>
        <n v="36082"/>
        <n v="35932"/>
        <n v="31820.5"/>
        <n v="30891.1"/>
        <n v="28728"/>
        <n v="27189"/>
        <n v="25800"/>
        <n v="25648"/>
        <n v="19028"/>
        <n v="18625"/>
        <n v="18100"/>
        <n v="15481"/>
        <n v="13383"/>
        <n v="12571"/>
        <n v="12348.5"/>
        <n v="10338"/>
        <n v="10335.01"/>
        <n v="10300"/>
        <n v="10299"/>
        <n v="10291"/>
        <n v="10290"/>
        <n v="10265.01"/>
        <n v="9302.75"/>
        <n v="8780"/>
        <n v="8735"/>
        <n v="8722"/>
        <n v="8685"/>
        <n v="8241"/>
        <n v="8230"/>
        <n v="8227"/>
        <n v="8211.61"/>
        <n v="8211"/>
        <n v="8098"/>
        <n v="7733"/>
        <n v="7701.93"/>
        <n v="7184"/>
        <n v="5655.6"/>
        <n v="5645"/>
        <n v="5167"/>
        <n v="5145"/>
        <n v="5135"/>
        <n v="4648.33"/>
        <n v="4559"/>
        <n v="4409.55"/>
        <n v="4137"/>
        <n v="4119"/>
        <n v="4103"/>
        <n v="3775.5"/>
        <n v="3590"/>
        <n v="3508"/>
        <n v="3095.11"/>
        <n v="3084"/>
        <n v="3080"/>
        <n v="2925"/>
        <n v="2826.43"/>
        <n v="2585"/>
        <n v="2575"/>
        <n v="2565"/>
        <n v="2063"/>
        <n v="2060"/>
        <n v="2055"/>
        <n v="2050"/>
        <n v="1647"/>
        <n v="1366"/>
        <n v="1031.6400000000001"/>
        <n v="1026"/>
        <n v="721"/>
        <n v="720.01"/>
        <n v="615"/>
        <n v="516"/>
        <n v="360"/>
        <n v="310"/>
        <n v="205"/>
        <n v="153362"/>
        <n v="76130.2"/>
        <n v="66458.23"/>
        <n v="51149"/>
        <n v="50803"/>
        <n v="46100.69"/>
        <n v="35848"/>
        <n v="35640"/>
        <n v="34198"/>
        <n v="30675"/>
        <n v="30610"/>
        <n v="30608.59"/>
        <n v="25568"/>
        <n v="25430.66"/>
        <n v="25388"/>
        <n v="23530"/>
        <n v="22396"/>
        <n v="20365"/>
        <n v="16700"/>
        <n v="15335"/>
        <n v="15327"/>
        <n v="15318.55"/>
        <n v="15315"/>
        <n v="15285"/>
        <n v="15265"/>
        <n v="15230.03"/>
        <n v="15230"/>
        <n v="13293.8"/>
        <n v="12256"/>
        <n v="12252"/>
        <n v="12229"/>
        <n v="10710"/>
        <n v="10235"/>
        <n v="10173"/>
        <n v="10156"/>
        <n v="9725"/>
        <n v="9137"/>
        <n v="8636"/>
        <n v="8165.55"/>
        <n v="8120"/>
        <n v="7685"/>
        <n v="7635"/>
        <n v="7620"/>
        <n v="7164"/>
        <n v="7019"/>
        <n v="6645"/>
        <n v="6506"/>
        <n v="6146.27"/>
        <n v="6111"/>
        <n v="6108"/>
        <n v="6100"/>
        <n v="5985"/>
        <n v="5623"/>
        <n v="5600"/>
        <n v="5360"/>
        <n v="5116.18"/>
        <n v="5116"/>
        <n v="5105"/>
        <n v="5103"/>
        <n v="5096"/>
        <n v="4592"/>
        <n v="4569"/>
        <n v="4090"/>
        <n v="4081"/>
        <n v="4078"/>
        <n v="4073"/>
        <n v="4065"/>
        <n v="3366"/>
        <n v="3270"/>
        <n v="3061"/>
        <n v="3058"/>
        <n v="3048"/>
        <n v="3046"/>
        <n v="2954"/>
        <n v="2550"/>
        <n v="2549"/>
        <n v="2547.69"/>
        <n v="2047"/>
        <n v="2042"/>
        <n v="2041"/>
        <n v="2035"/>
        <n v="2033"/>
        <n v="2031"/>
        <n v="2030"/>
        <n v="1830"/>
        <n v="1690"/>
        <n v="1537"/>
        <n v="1536"/>
        <n v="1527.5"/>
        <n v="1525"/>
        <n v="1430.06"/>
        <n v="1125"/>
        <n v="1021"/>
        <n v="1020"/>
        <n v="1016"/>
        <n v="1015"/>
        <n v="815"/>
        <n v="353"/>
        <n v="100824"/>
        <n v="86133"/>
        <n v="65924.38"/>
        <n v="50653.11"/>
        <n v="48434"/>
        <n v="45535"/>
        <n v="38500"/>
        <n v="35296"/>
        <n v="35275.64"/>
        <n v="30315"/>
        <n v="30241"/>
        <n v="26360"/>
        <n v="25312"/>
        <n v="25132"/>
        <n v="22542"/>
        <n v="22318"/>
        <n v="20253"/>
        <n v="20128"/>
        <n v="20122"/>
        <n v="20120"/>
        <n v="19129"/>
        <n v="18667"/>
        <n v="18221"/>
        <n v="16165.6"/>
        <n v="15705"/>
        <n v="15186.69"/>
        <n v="15171.5"/>
        <n v="15126"/>
        <n v="15091.06"/>
        <n v="13163.5"/>
        <n v="13112"/>
        <n v="12095"/>
        <n v="10135"/>
        <n v="10133"/>
        <n v="10119"/>
        <n v="10115"/>
        <n v="10100"/>
        <n v="10092"/>
        <n v="10088"/>
        <n v="10065"/>
        <n v="9124"/>
        <n v="9110"/>
        <n v="9044"/>
        <n v="8567"/>
        <n v="8114"/>
        <n v="8110"/>
        <n v="8095"/>
        <n v="8084"/>
        <n v="8080.33"/>
        <n v="8070.43"/>
        <n v="8053"/>
        <n v="7860"/>
        <n v="7576"/>
        <n v="7062"/>
        <n v="7040"/>
        <n v="6555"/>
        <n v="6086.26"/>
        <n v="6077"/>
        <n v="6056"/>
        <n v="6042.02"/>
        <n v="6041.6"/>
        <n v="5580"/>
        <n v="5070"/>
        <n v="5066"/>
        <n v="5055"/>
        <n v="5051"/>
        <n v="5050.7700000000004"/>
        <n v="5046.5200000000004"/>
        <n v="5041"/>
        <n v="5040"/>
        <n v="5035.6899999999996"/>
        <n v="5025"/>
        <n v="4565"/>
        <n v="4550"/>
        <n v="4530"/>
        <n v="4230"/>
        <n v="4051.99"/>
        <n v="4037"/>
        <n v="4035"/>
        <n v="4030"/>
        <n v="4028"/>
        <n v="3938"/>
        <n v="3822.33"/>
        <n v="3540"/>
        <n v="3535"/>
        <n v="3531"/>
        <n v="3530"/>
        <n v="3526"/>
        <n v="3380"/>
        <n v="3035.05"/>
        <n v="3035"/>
        <n v="3034"/>
        <n v="3030"/>
        <n v="3025.66"/>
        <n v="3017"/>
        <n v="2693"/>
        <n v="2535"/>
        <n v="2525"/>
        <n v="2520"/>
        <n v="2119.9899999999998"/>
        <n v="2027"/>
        <n v="2025"/>
        <n v="2020"/>
        <n v="2013.47"/>
        <n v="2010"/>
        <n v="1669"/>
        <n v="1521"/>
        <n v="1518"/>
        <n v="1515.08"/>
        <n v="1511"/>
        <n v="1215"/>
        <n v="1011"/>
        <n v="1006"/>
        <n v="1005"/>
        <n v="905"/>
        <n v="810"/>
        <n v="805.07"/>
        <n v="758"/>
        <n v="705"/>
        <n v="658"/>
        <n v="503.22"/>
        <n v="355"/>
        <n v="201"/>
        <n v="100036"/>
        <n v="55201.52"/>
        <n v="40153"/>
        <n v="35123"/>
        <n v="28520"/>
        <n v="25088"/>
        <n v="20070"/>
        <n v="20032"/>
        <n v="20025.14"/>
        <n v="20022"/>
        <n v="17482"/>
        <n v="12554"/>
        <n v="12042"/>
        <n v="12029"/>
        <n v="11747.18"/>
        <n v="11500"/>
        <n v="10526"/>
        <n v="10046"/>
        <n v="10041"/>
        <n v="10031"/>
        <n v="10027"/>
        <n v="10026.49"/>
        <n v="10025"/>
        <n v="10000"/>
        <n v="9545"/>
        <n v="9536"/>
        <n v="9525"/>
        <n v="8035"/>
        <n v="8026"/>
        <n v="8010"/>
        <n v="8001"/>
        <n v="7525.12"/>
        <n v="7520"/>
        <n v="7003"/>
        <n v="7000.58"/>
        <n v="6505"/>
        <n v="6500"/>
        <n v="6027"/>
        <n v="6020"/>
        <n v="6007"/>
        <n v="6000.66"/>
        <n v="5516"/>
        <n v="5504"/>
        <n v="5500"/>
        <n v="5024"/>
        <n v="5016"/>
        <n v="5012.25"/>
        <n v="5003"/>
        <n v="5001"/>
        <n v="5000.18"/>
        <n v="5000"/>
        <n v="4900"/>
        <n v="4522.22"/>
        <n v="4511"/>
        <n v="4500"/>
        <n v="4018"/>
        <n v="4015.71"/>
        <n v="4005"/>
        <n v="4002"/>
        <n v="4000.5"/>
        <n v="3514"/>
        <n v="3501.52"/>
        <n v="3210"/>
        <n v="3205"/>
        <n v="3014"/>
        <n v="3003"/>
        <n v="3002"/>
        <n v="2750"/>
        <n v="2511.11"/>
        <n v="2503"/>
        <n v="2501"/>
        <n v="2500"/>
        <n v="2400"/>
        <n v="2007"/>
        <n v="2005"/>
        <n v="2004"/>
        <n v="2001"/>
        <n v="2000.66"/>
        <n v="1805"/>
        <n v="1700.01"/>
        <n v="1505"/>
        <n v="1502.5"/>
        <n v="1501"/>
        <n v="1500.76"/>
        <n v="1500.2"/>
        <n v="1395"/>
        <n v="1301"/>
        <n v="1001.49"/>
        <n v="1000.99"/>
        <n v="1000.01"/>
        <n v="1000"/>
        <n v="773"/>
        <n v="700"/>
        <n v="601"/>
        <n v="502"/>
        <n v="501"/>
        <n v="400"/>
        <n v="351"/>
        <n v="300"/>
        <n v="251"/>
        <n v="250"/>
        <n v="200"/>
        <n v="153"/>
        <n v="100"/>
        <n v="190"/>
        <n v="5380"/>
        <n v="2485"/>
        <n v="84947"/>
        <n v="28986.16"/>
        <n v="107148.74"/>
        <n v="20552"/>
        <n v="53670.6"/>
        <n v="1580"/>
        <n v="3905"/>
        <n v="150102"/>
        <n v="7540"/>
        <n v="14598"/>
        <n v="4666"/>
        <n v="17590"/>
        <n v="12521"/>
        <n v="85192"/>
        <n v="6755"/>
        <n v="855"/>
        <n v="6684"/>
        <n v="71771"/>
        <n v="21158"/>
        <n v="1302"/>
        <n v="130"/>
        <n v="480"/>
        <n v="47074"/>
        <n v="21994"/>
        <n v="3405"/>
        <n v="15281"/>
        <n v="611"/>
        <n v="7173"/>
        <n v="35135"/>
        <n v="7433.48"/>
        <n v="2965"/>
        <n v="2070"/>
        <n v="115297.5"/>
        <n v="380"/>
        <n v="116"/>
        <n v="13846"/>
        <n v="97273"/>
        <n v="27849.22"/>
        <n v="2726"/>
        <n v="205025"/>
        <n v="2059"/>
        <n v="9419"/>
        <n v="258"/>
        <n v="152165"/>
        <n v="8725"/>
        <n v="3598"/>
        <n v="2537"/>
        <n v="7530"/>
        <n v="1058"/>
        <n v="24691"/>
        <n v="5902"/>
        <n v="2115"/>
        <n v="1465"/>
        <n v="2390"/>
        <n v="1697"/>
        <n v="21300"/>
        <n v="2823"/>
        <n v="1398"/>
        <n v="237"/>
        <n v="25655"/>
        <n v="2319"/>
        <n v="2296"/>
        <n v="2286"/>
        <n v="1148"/>
        <n v="2230"/>
        <n v="677"/>
        <n v="13296"/>
        <n v="1772"/>
        <n v="1315"/>
        <n v="21380"/>
        <n v="6511"/>
        <n v="4303"/>
        <n v="2788"/>
        <n v="40079"/>
        <n v="6301.76"/>
        <n v="2476"/>
        <n v="2336"/>
        <n v="417"/>
        <n v="11594"/>
        <n v="4066"/>
        <n v="2484"/>
        <n v="2445"/>
        <n v="1656"/>
        <n v="1345"/>
        <n v="1286"/>
        <n v="165"/>
        <n v="40404"/>
        <n v="19572"/>
        <n v="15851"/>
        <n v="11923"/>
        <n v="9875"/>
        <n v="3200"/>
        <n v="1988"/>
        <n v="401"/>
        <n v="33486"/>
        <n v="19430"/>
        <n v="11828"/>
        <n v="10846"/>
        <n v="7834"/>
        <n v="6691"/>
        <n v="6258"/>
        <n v="4130"/>
        <n v="1170"/>
        <n v="19195"/>
        <n v="1126"/>
        <n v="953"/>
        <n v="453"/>
        <n v="345"/>
        <n v="151"/>
        <n v="3685"/>
        <n v="2993"/>
        <n v="1416"/>
        <n v="657"/>
        <n v="31272.92"/>
        <n v="8191"/>
        <n v="4482"/>
        <n v="3986"/>
        <n v="1782"/>
        <n v="1276"/>
        <n v="909"/>
        <n v="35338"/>
        <n v="8632"/>
        <n v="6925"/>
        <n v="5452"/>
        <n v="3877"/>
        <n v="1762"/>
        <n v="335597.31"/>
        <n v="33791"/>
        <n v="3441"/>
        <n v="2196"/>
        <n v="852"/>
        <n v="252"/>
        <n v="170"/>
        <n v="10042"/>
        <n v="4884"/>
        <n v="80070"/>
        <n v="5431"/>
        <n v="2366"/>
        <n v="80"/>
        <n v="12446"/>
        <n v="5390"/>
        <n v="4635"/>
        <n v="4622.01"/>
        <n v="3125"/>
        <n v="3060"/>
        <n v="895"/>
        <n v="644"/>
        <n v="30751"/>
        <n v="2960"/>
        <n v="1520"/>
        <n v="746"/>
        <n v="455"/>
        <n v="26349"/>
        <n v="8076"/>
        <n v="7344"/>
        <n v="4092"/>
        <n v="731"/>
        <n v="576"/>
        <n v="86"/>
        <n v="21144"/>
        <n v="14203"/>
        <n v="11032"/>
        <n v="1698"/>
        <n v="1402"/>
        <n v="712"/>
        <n v="561"/>
        <n v="553"/>
        <n v="427"/>
        <n v="140"/>
        <n v="13692"/>
        <n v="6118"/>
        <n v="5328"/>
        <n v="1362"/>
        <n v="807"/>
        <n v="735"/>
        <n v="671"/>
        <n v="542"/>
        <n v="138"/>
        <n v="137"/>
        <n v="19434"/>
        <n v="12792"/>
        <n v="7793"/>
        <n v="6141.99"/>
        <n v="6061"/>
        <n v="5212"/>
        <n v="1571.55"/>
        <n v="1417"/>
        <n v="1405"/>
        <n v="655"/>
        <n v="24651"/>
        <n v="17561"/>
        <n v="6633"/>
        <n v="5557"/>
        <n v="701"/>
        <n v="635"/>
        <n v="9477"/>
        <n v="8256"/>
        <n v="1742"/>
        <n v="1201"/>
        <n v="827"/>
        <n v="292"/>
        <n v="57197"/>
        <n v="30112"/>
        <n v="5854"/>
        <n v="2291"/>
        <n v="910"/>
        <n v="115"/>
        <n v="43015"/>
        <n v="10814"/>
        <n v="10775"/>
        <n v="8837"/>
        <n v="8315.01"/>
        <n v="7873"/>
        <n v="4315"/>
        <n v="4190"/>
        <n v="1751"/>
        <n v="1097"/>
        <n v="775"/>
        <n v="759"/>
        <n v="560"/>
        <n v="437"/>
        <n v="123"/>
        <n v="110"/>
        <n v="12818"/>
        <n v="6375"/>
        <n v="5680"/>
        <n v="3172"/>
        <n v="3155"/>
        <n v="2070.5"/>
        <n v="1065"/>
        <n v="722"/>
        <n v="625"/>
        <n v="211"/>
        <n v="162"/>
        <n v="150"/>
        <n v="40850"/>
        <n v="9460"/>
        <n v="7500"/>
        <n v="4940"/>
        <n v="4853"/>
        <n v="2526"/>
        <n v="2358"/>
        <n v="2156"/>
        <n v="1527"/>
        <n v="1004"/>
        <n v="805"/>
        <n v="587"/>
        <n v="302"/>
        <n v="7764"/>
        <n v="5621.38"/>
        <n v="2871"/>
        <n v="1908"/>
        <n v="1864"/>
        <n v="930"/>
        <n v="8815"/>
        <n v="3562"/>
        <n v="3415"/>
        <n v="3294.01"/>
        <n v="3001"/>
        <n v="2540"/>
        <n v="1060"/>
        <n v="881"/>
        <n v="622"/>
        <n v="358"/>
        <n v="178"/>
        <n v="141"/>
        <n v="4345"/>
        <n v="2524"/>
        <n v="1715"/>
        <n v="1677"/>
        <n v="1544"/>
        <n v="1322"/>
        <n v="1156"/>
        <n v="509"/>
        <n v="497"/>
        <n v="202"/>
        <n v="2129"/>
        <n v="1788"/>
        <n v="1577"/>
        <n v="1102"/>
        <n v="858"/>
        <n v="821"/>
        <n v="796"/>
        <n v="645"/>
        <n v="15390"/>
        <n v="8827"/>
        <n v="6130"/>
        <n v="5422"/>
        <n v="2290"/>
        <n v="2249"/>
        <n v="1827"/>
        <n v="1533"/>
        <n v="1486"/>
        <n v="1381"/>
        <n v="891"/>
        <n v="876"/>
        <n v="131"/>
        <n v="6962"/>
        <n v="6382.34"/>
        <n v="4939"/>
        <n v="3410"/>
        <n v="1691"/>
        <n v="1438"/>
        <n v="1002"/>
        <n v="651"/>
        <n v="415"/>
        <n v="285"/>
        <n v="278"/>
        <n v="42.25"/>
        <n v="6663"/>
        <n v="6610"/>
        <n v="6565"/>
        <n v="865"/>
        <n v="403"/>
        <n v="204"/>
        <n v="128"/>
        <n v="25"/>
        <n v="20"/>
        <n v="41950"/>
        <n v="11943"/>
        <n v="6780"/>
        <n v="6541"/>
        <n v="5876"/>
        <n v="5875"/>
        <n v="5757"/>
        <n v="2468"/>
        <n v="1825"/>
        <n v="1384"/>
        <n v="470"/>
        <n v="397"/>
        <n v="236"/>
        <n v="173"/>
        <n v="17155"/>
        <n v="14303"/>
        <n v="8586"/>
        <n v="8471"/>
        <n v="5250"/>
        <n v="2836"/>
        <n v="1739"/>
        <n v="1293"/>
        <n v="1136"/>
        <n v="997"/>
        <n v="527"/>
        <n v="327"/>
        <n v="326.33"/>
        <n v="216"/>
        <n v="214"/>
        <n v="105"/>
        <n v="8190"/>
        <n v="7655"/>
        <n v="5010"/>
        <n v="4920"/>
        <n v="2082.25"/>
        <n v="1910"/>
        <n v="1767"/>
        <n v="1048"/>
        <n v="488"/>
        <n v="487"/>
        <n v="478"/>
        <n v="361"/>
        <n v="262"/>
        <n v="50"/>
        <n v="15"/>
        <n v="8077"/>
        <n v="2360.3200000000002"/>
        <n v="1862"/>
        <n v="1821"/>
        <n v="1335"/>
        <n v="1332"/>
        <n v="872"/>
        <n v="668"/>
        <n v="445"/>
        <n v="426"/>
        <n v="93"/>
        <n v="60"/>
        <n v="51"/>
        <n v="42086.42"/>
        <n v="11683"/>
        <n v="1967"/>
        <n v="1897"/>
        <n v="1174"/>
        <n v="904"/>
        <n v="419"/>
        <n v="338"/>
        <n v="145"/>
        <n v="83"/>
        <n v="78"/>
        <n v="61"/>
        <n v="45"/>
        <n v="19"/>
        <n v="23948"/>
        <n v="19770.11"/>
        <n v="3317"/>
        <n v="2113"/>
        <n v="1982"/>
        <n v="1803"/>
        <n v="1306"/>
        <n v="766"/>
        <n v="726"/>
        <n v="413"/>
        <n v="367"/>
        <n v="362"/>
        <n v="335"/>
        <n v="325"/>
        <n v="266"/>
        <n v="215"/>
        <n v="203.9"/>
        <n v="72"/>
        <n v="16984"/>
        <n v="11467"/>
        <n v="3390"/>
        <n v="2495"/>
        <n v="2200"/>
        <n v="1888"/>
        <n v="1387"/>
        <n v="1297"/>
        <n v="837"/>
        <n v="676"/>
        <n v="341"/>
        <n v="126"/>
        <n v="95"/>
        <n v="85"/>
        <n v="55"/>
        <n v="25174"/>
        <n v="11432"/>
        <n v="3781"/>
        <n v="2994"/>
        <n v="2971"/>
        <n v="1636"/>
        <n v="1626"/>
        <n v="1389"/>
        <n v="1241"/>
        <n v="1217"/>
        <n v="835"/>
        <n v="541"/>
        <n v="521"/>
        <n v="506"/>
        <n v="481"/>
        <n v="467"/>
        <n v="271"/>
        <n v="240"/>
        <n v="235"/>
        <n v="196"/>
        <n v="146"/>
        <n v="135"/>
        <n v="125"/>
        <n v="90"/>
        <n v="47"/>
        <n v="35"/>
        <n v="23"/>
        <n v="3185"/>
        <n v="1937"/>
        <n v="1758"/>
        <n v="1705"/>
        <n v="1419"/>
        <n v="1155"/>
        <n v="1108"/>
        <n v="1072"/>
        <n v="590.02"/>
        <n v="402"/>
        <n v="316"/>
        <n v="311"/>
        <n v="233"/>
        <n v="223"/>
        <n v="212"/>
        <n v="187"/>
        <n v="177"/>
        <n v="132"/>
        <n v="107"/>
        <n v="94"/>
        <n v="69"/>
        <n v="42"/>
        <n v="41"/>
        <n v="38"/>
        <n v="4712"/>
        <n v="2607"/>
        <n v="1529"/>
        <n v="1493"/>
        <n v="1333"/>
        <n v="1081"/>
        <n v="991"/>
        <n v="861"/>
        <n v="732.5"/>
        <n v="678"/>
        <n v="621"/>
        <n v="591"/>
        <n v="585"/>
        <n v="452"/>
        <n v="451"/>
        <n v="334"/>
        <n v="281"/>
        <n v="273"/>
        <n v="264"/>
        <n v="210"/>
        <n v="189"/>
        <n v="185"/>
        <n v="160"/>
        <n v="113"/>
        <n v="82.01"/>
        <n v="81"/>
        <n v="68"/>
        <n v="40"/>
        <n v="32"/>
        <n v="3"/>
        <n v="19824"/>
        <n v="5233"/>
        <n v="4906.59"/>
        <n v="4669"/>
        <n v="2889"/>
        <n v="2112.9899999999998"/>
        <n v="1748"/>
        <n v="1571"/>
        <n v="1161"/>
        <n v="1096"/>
        <n v="995"/>
        <n v="979"/>
        <n v="842"/>
        <n v="490"/>
        <n v="486"/>
        <n v="433"/>
        <n v="411"/>
        <n v="330"/>
        <n v="286"/>
        <n v="243"/>
        <n v="114"/>
        <n v="109"/>
        <n v="104"/>
        <n v="69.83"/>
        <n v="63"/>
        <n v="59"/>
        <n v="57"/>
        <n v="53"/>
        <n v="26"/>
        <n v="24"/>
        <n v="16"/>
        <n v="8"/>
        <n v="2"/>
        <n v="11226"/>
        <n v="6019"/>
        <n v="3417"/>
        <n v="2716"/>
        <n v="2028"/>
        <n v="1471"/>
        <n v="1461"/>
        <n v="1305"/>
        <n v="1183.19"/>
        <n v="977"/>
        <n v="879"/>
        <n v="788"/>
        <n v="690"/>
        <n v="670"/>
        <n v="637"/>
        <n v="503"/>
        <n v="408"/>
        <n v="405"/>
        <n v="396"/>
        <n v="377"/>
        <n v="359"/>
        <n v="298"/>
        <n v="284"/>
        <n v="279"/>
        <n v="276"/>
        <n v="261"/>
        <n v="255"/>
        <n v="245"/>
        <n v="199"/>
        <n v="194"/>
        <n v="188"/>
        <n v="175"/>
        <n v="136"/>
        <n v="133"/>
        <n v="118"/>
        <n v="108"/>
        <n v="102"/>
        <n v="96"/>
        <n v="92"/>
        <n v="82"/>
        <n v="77"/>
        <n v="76"/>
        <n v="67"/>
        <n v="56"/>
        <n v="39"/>
        <n v="37"/>
        <n v="36"/>
        <n v="34.950000000000003"/>
        <n v="34"/>
        <n v="28"/>
        <n v="27"/>
        <n v="22"/>
        <n v="21"/>
        <n v="12"/>
        <n v="11"/>
        <n v="6"/>
        <n v="5"/>
        <n v="2103"/>
        <n v="1431"/>
        <n v="1224"/>
        <n v="590"/>
        <n v="346"/>
        <n v="305"/>
        <n v="259"/>
        <n v="226"/>
        <n v="220"/>
        <n v="186"/>
        <n v="178.52"/>
        <n v="156"/>
        <n v="149"/>
        <n v="142"/>
        <n v="91"/>
        <n v="74"/>
        <n v="73"/>
        <n v="71"/>
        <n v="62"/>
        <n v="52"/>
        <n v="48"/>
        <n v="47.69"/>
        <n v="31"/>
        <n v="26.01"/>
        <n v="18"/>
        <n v="17"/>
        <n v="14.5"/>
        <n v="14"/>
        <n v="9"/>
        <n v="7"/>
        <n v="4"/>
        <n v="1"/>
        <n v="0"/>
      </sharedItems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73782592"/>
        <n v="1488823290"/>
        <n v="1407178107"/>
        <n v="1481366052"/>
        <n v="1361250539"/>
        <n v="1457023829"/>
        <n v="1480493014"/>
        <n v="1471887121"/>
        <n v="1390323617"/>
        <n v="1480360736"/>
        <n v="1360830239"/>
        <n v="1486745663"/>
        <n v="1467008916"/>
        <n v="1372177288"/>
        <n v="1375880598"/>
        <n v="1436888274"/>
        <n v="1361490161"/>
        <n v="1345716422"/>
        <n v="1382449733"/>
        <n v="1446914836"/>
        <n v="1459355950"/>
        <n v="1369864301"/>
        <n v="1367355313"/>
        <n v="1437115236"/>
        <n v="1481053647"/>
        <n v="1361248701"/>
        <n v="1346042417"/>
        <n v="1479414344"/>
        <n v="1336627492"/>
        <n v="1425531666"/>
        <n v="1360551250"/>
        <n v="1478131673"/>
        <n v="1476559608"/>
        <n v="1422540059"/>
        <n v="1408734015"/>
        <n v="1360271299"/>
        <n v="1455147245"/>
        <n v="1411246751"/>
        <n v="1449650173"/>
        <n v="1339207647"/>
        <n v="1485892300"/>
        <n v="1460557809"/>
        <n v="1396360890"/>
        <n v="1398895756"/>
        <n v="1485278620"/>
        <n v="1482353513"/>
        <n v="1349209368"/>
        <n v="1453730176"/>
        <n v="1350605844"/>
        <n v="1313024422"/>
        <n v="1346276349"/>
        <n v="1445975661"/>
        <n v="1463351329"/>
        <n v="1341875544"/>
        <n v="1467831668"/>
        <n v="1483719939"/>
        <n v="1402693689"/>
        <n v="1433775668"/>
        <n v="1456423890"/>
        <n v="1451746123"/>
        <n v="1406066440"/>
        <n v="1409261825"/>
        <n v="1390860695"/>
        <n v="1444690700"/>
        <n v="1476764077"/>
        <n v="1460055300"/>
        <n v="1367798074"/>
        <n v="1402945408"/>
        <n v="1462835014"/>
        <n v="1436804063"/>
        <n v="1484037977"/>
        <n v="1471971621"/>
        <n v="1453461865"/>
        <n v="1429580578"/>
        <n v="1484667168"/>
        <n v="1409743772"/>
        <n v="1329759452"/>
        <n v="1477043072"/>
        <n v="1361300615"/>
        <n v="1476184593"/>
        <n v="1431886706"/>
        <n v="1369895421"/>
        <n v="1438791062"/>
        <n v="1474380241"/>
        <n v="1435611572"/>
        <n v="1416667679"/>
        <n v="1439909991"/>
        <n v="1446527540"/>
        <n v="1334989881"/>
        <n v="1332991717"/>
        <n v="1426216033"/>
        <n v="1359575988"/>
        <n v="1395436717"/>
        <n v="1357157965"/>
        <n v="1431406916"/>
        <n v="1416945297"/>
        <n v="1464807439"/>
        <n v="1475609946"/>
        <n v="1371715269"/>
        <n v="1396367729"/>
        <n v="1406507481"/>
        <n v="1456232462"/>
        <n v="1390938332"/>
        <n v="1452045653"/>
        <n v="1412294683"/>
        <n v="1443074571"/>
        <n v="1367088443"/>
        <n v="1295657209"/>
        <n v="1433224958"/>
        <n v="1371159325"/>
        <n v="1472470549"/>
        <n v="1459567371"/>
        <n v="1301542937"/>
        <n v="1448269539"/>
        <n v="1461769373"/>
        <n v="1393287850"/>
        <n v="1412358968"/>
        <n v="1425901379"/>
        <n v="1468972491"/>
        <n v="1460235592"/>
        <n v="1465853382"/>
        <n v="1464536723"/>
        <n v="1383327440"/>
        <n v="1461061350"/>
        <n v="1276830052"/>
        <n v="1402599486"/>
        <n v="1326848935"/>
        <n v="1476776743"/>
        <n v="1288341805"/>
        <n v="1339738951"/>
        <n v="1479216874"/>
        <n v="1460574263"/>
        <n v="1399032813"/>
        <n v="1410883139"/>
        <n v="1383195753"/>
        <n v="1403234686"/>
        <n v="1479241707"/>
        <n v="1436860259"/>
        <n v="1297562590"/>
        <n v="1425507005"/>
        <n v="1479496309"/>
        <n v="1362081933"/>
        <n v="1389121248"/>
        <n v="1484222978"/>
        <n v="1464677986"/>
        <n v="1432659793"/>
        <n v="1460069451"/>
        <n v="1458613082"/>
        <n v="1444069748"/>
        <n v="1478095515"/>
        <n v="1452530041"/>
        <n v="1478736004"/>
        <n v="1361753751"/>
        <n v="1483292122"/>
        <n v="1471502484"/>
        <n v="1407634897"/>
        <n v="1456852647"/>
        <n v="1468370274"/>
        <n v="1399996024"/>
        <n v="1469173938"/>
        <n v="1353017510"/>
        <n v="1458762544"/>
        <n v="1448902867"/>
        <n v="1447875539"/>
        <n v="1433804313"/>
        <n v="1479708680"/>
        <n v="1332521976"/>
        <n v="1453109628"/>
        <n v="1328040375"/>
        <n v="1381752061"/>
        <n v="1359421403"/>
        <n v="1324433310"/>
        <n v="1448463086"/>
        <n v="1458714772"/>
        <n v="1473833082"/>
        <n v="1467134464"/>
        <n v="1345741300"/>
        <n v="1431124572"/>
        <n v="1431715537"/>
        <n v="1415472953"/>
        <n v="1463155034"/>
        <n v="1480538053"/>
        <n v="1478189006"/>
        <n v="1471188502"/>
        <n v="1438110910"/>
        <n v="1468455186"/>
        <n v="1414584045"/>
        <n v="1383257703"/>
        <n v="1364827370"/>
        <n v="1386108087"/>
        <n v="1346975475"/>
        <n v="1475337675"/>
        <n v="1428936856"/>
        <n v="1468003109"/>
        <n v="1313612532"/>
        <n v="1294811828"/>
        <n v="1422465075"/>
        <n v="1353547114"/>
        <n v="1432245861"/>
        <n v="1420573441"/>
        <n v="1402410663"/>
        <n v="1463935526"/>
        <n v="1332948694"/>
        <n v="1343096197"/>
        <n v="1377022128"/>
        <n v="1423599182"/>
        <n v="1351641296"/>
        <n v="1328158065"/>
        <n v="1295575001"/>
        <n v="1463161611"/>
        <n v="1485976468"/>
        <n v="1404997548"/>
        <n v="1478602246"/>
        <n v="1428889037"/>
        <n v="1487164242"/>
        <n v="1296088630"/>
        <n v="1406226683"/>
        <n v="1435591889"/>
        <n v="1424484717"/>
        <n v="1472282956"/>
        <n v="1482599143"/>
        <n v="1268822909"/>
        <n v="1405971690"/>
        <n v="1436976858"/>
        <n v="1455736719"/>
        <n v="1375368012"/>
        <n v="1279574773"/>
        <n v="1475921137"/>
        <n v="1480729678"/>
        <n v="1399563390"/>
        <n v="1446562807"/>
        <n v="1360948389"/>
        <n v="1428733511"/>
        <n v="1403135304"/>
        <n v="1432402266"/>
        <n v="1360346851"/>
        <n v="1405429098"/>
        <n v="1485000090"/>
        <n v="1398480559"/>
        <n v="1430617209"/>
        <n v="1398973252"/>
        <n v="1472750382"/>
        <n v="1447055935"/>
        <n v="1338336588"/>
        <n v="1405522822"/>
        <n v="1352820837"/>
        <n v="1468779210"/>
        <n v="1453895532"/>
        <n v="1448461434"/>
        <n v="1468852306"/>
        <n v="1458936304"/>
        <n v="1383337052"/>
        <n v="1438715077"/>
        <n v="1435181628"/>
        <n v="1431404746"/>
        <n v="1300767673"/>
        <n v="1406129131"/>
        <n v="1359660329"/>
        <n v="1429127379"/>
        <n v="1385366429"/>
        <n v="1432796154"/>
        <n v="1288968886"/>
        <n v="1378737215"/>
        <n v="1341892127"/>
        <n v="1400945150"/>
        <n v="1395168625"/>
        <n v="1421983138"/>
        <n v="1286319256"/>
        <n v="1411489552"/>
        <n v="1397414636"/>
        <n v="1396923624"/>
        <n v="1366879523"/>
        <n v="1305767666"/>
        <n v="1407784586"/>
        <n v="1404190567"/>
        <n v="1406896752"/>
        <n v="1416244863"/>
        <n v="1353412725"/>
        <n v="1456285988"/>
        <n v="1443302004"/>
        <n v="1474641914"/>
        <n v="1446742417"/>
        <n v="1338346281"/>
        <n v="1467335378"/>
        <n v="1407674146"/>
        <n v="1455721204"/>
        <n v="1269878058"/>
        <n v="1447560686"/>
        <n v="1306219897"/>
        <n v="1431795944"/>
        <n v="1452798126"/>
        <n v="1422463079"/>
        <n v="1370393760"/>
        <n v="1391477450"/>
        <n v="1476189427"/>
        <n v="1458758750"/>
        <n v="1485471839"/>
        <n v="1359468915"/>
        <n v="1436810422"/>
        <n v="1467358427"/>
        <n v="1462543114"/>
        <n v="1424474452"/>
        <n v="1345828548"/>
        <n v="1413016216"/>
        <n v="1428124283"/>
        <n v="1460914253"/>
        <n v="1395885518"/>
        <n v="1287379460"/>
        <n v="1364996645"/>
        <n v="1448756962"/>
        <n v="1267220191"/>
        <n v="1349160018"/>
        <n v="1333494026"/>
        <n v="1414610126"/>
        <n v="1449171508"/>
        <n v="1309311545"/>
        <n v="1462252542"/>
        <n v="1419979544"/>
        <n v="1410114375"/>
        <n v="1426396797"/>
        <n v="1300996896"/>
        <n v="1468947138"/>
        <n v="1457690386"/>
        <n v="1440650021"/>
        <n v="1332199618"/>
        <n v="1423366789"/>
        <n v="1341524220"/>
        <n v="1370651181"/>
        <n v="1427493240"/>
        <n v="1418095570"/>
        <n v="1443714800"/>
        <n v="1409195307"/>
        <n v="1402929075"/>
        <n v="1375113391"/>
        <n v="1481852119"/>
        <n v="1385585434"/>
        <n v="1444164280"/>
        <n v="1443449265"/>
        <n v="1465607738"/>
        <n v="1340901345"/>
        <n v="1458770384"/>
        <n v="1304770233"/>
        <n v="1456421530"/>
        <n v="1363611575"/>
        <n v="1442232021"/>
        <n v="1486030352"/>
        <n v="1458820564"/>
        <n v="1421362930"/>
        <n v="1279603955"/>
        <n v="1362329565"/>
        <n v="1409388020"/>
        <n v="1348712513"/>
        <n v="1468650025"/>
        <n v="1477578471"/>
        <n v="1421916830"/>
        <n v="1415031043"/>
        <n v="1291428371"/>
        <n v="1428130814"/>
        <n v="1462695073"/>
        <n v="1433772023"/>
        <n v="1417556262"/>
        <n v="1272692732"/>
        <n v="1380556483"/>
        <n v="1474895475"/>
        <n v="1401642425"/>
        <n v="1454688513"/>
        <n v="1446570315"/>
        <n v="1421786748"/>
        <n v="1358437958"/>
        <n v="1428087153"/>
        <n v="1302493760"/>
        <n v="1325184847"/>
        <n v="1372884587"/>
        <n v="1415194553"/>
        <n v="1437214936"/>
        <n v="1431425153"/>
        <n v="1361858673"/>
        <n v="1481129340"/>
        <n v="1426133192"/>
        <n v="1458254347"/>
        <n v="1414514153"/>
        <n v="1463588109"/>
        <n v="1401811381"/>
        <n v="1340233365"/>
        <n v="1459463808"/>
        <n v="1375265461"/>
        <n v="1474369513"/>
        <n v="1440008439"/>
        <n v="1473953778"/>
        <n v="1404907429"/>
        <n v="1464921112"/>
        <n v="1419364719"/>
        <n v="1430114384"/>
        <n v="1455516297"/>
        <n v="1485237096"/>
        <n v="1381778555"/>
        <n v="1432325049"/>
        <n v="1408565860"/>
        <n v="1336482857"/>
        <n v="1397571035"/>
        <n v="1347482261"/>
        <n v="1440687623"/>
        <n v="1330638829"/>
        <n v="1354580949"/>
        <n v="1343018807"/>
        <n v="1413674692"/>
        <n v="1450819109"/>
        <n v="1329671572"/>
        <n v="1343682681"/>
        <n v="1291257298"/>
        <n v="1343320425"/>
        <n v="1456246864"/>
        <n v="1344962853"/>
        <n v="1401196766"/>
        <n v="1458762717"/>
        <n v="1430467187"/>
        <n v="1430600401"/>
        <n v="1360177878"/>
        <n v="1483461409"/>
        <n v="1418654916"/>
        <n v="1404822144"/>
        <n v="1437745060"/>
        <n v="1404797428"/>
        <n v="1444219209"/>
        <n v="1385124940"/>
        <n v="1431230867"/>
        <n v="1413295358"/>
        <n v="1421436099"/>
        <n v="1427212918"/>
        <n v="1363630542"/>
        <n v="1424997111"/>
        <n v="1422656201"/>
        <n v="1301950070"/>
        <n v="1486426053"/>
        <n v="1456789685"/>
        <n v="1463971172"/>
        <n v="1404141626"/>
        <n v="1319819758"/>
        <n v="1448040425"/>
        <n v="1399563953"/>
        <n v="1407839054"/>
        <n v="1335987789"/>
        <n v="1357604752"/>
        <n v="1422809671"/>
        <n v="1467040769"/>
        <n v="1396524644"/>
        <n v="1347411539"/>
        <n v="1402931866"/>
        <n v="1392780961"/>
        <n v="1465345902"/>
        <n v="1455640559"/>
        <n v="1326994426"/>
        <n v="1457999054"/>
        <n v="1457115427"/>
        <n v="1366731491"/>
        <n v="1477368867"/>
        <n v="1368646357"/>
        <n v="1473218804"/>
        <n v="1460482501"/>
        <n v="1330394274"/>
        <n v="1332182049"/>
        <n v="1444699549"/>
        <n v="1361483538"/>
        <n v="1332435685"/>
        <n v="1410534636"/>
        <n v="1485146622"/>
        <n v="1442311198"/>
        <n v="1423609112"/>
        <n v="1369705751"/>
        <n v="1468895925"/>
        <n v="1431453687"/>
        <n v="1413922018"/>
        <n v="1429638988"/>
        <n v="1441032457"/>
        <n v="1349892427"/>
        <n v="1380470188"/>
        <n v="1356110480"/>
        <n v="1425224391"/>
        <n v="1404308883"/>
        <n v="1462307652"/>
        <n v="1264565507"/>
        <n v="1457913777"/>
        <n v="1484070735"/>
        <n v="1353005528"/>
        <n v="1337887451"/>
        <n v="1324243985"/>
        <n v="1455773623"/>
        <n v="1451277473"/>
        <n v="1434828934"/>
        <n v="1468495957"/>
        <n v="1441339242"/>
        <n v="1357088939"/>
        <n v="1405728490"/>
        <n v="1401470811"/>
        <n v="1325432091"/>
        <n v="1446401372"/>
        <n v="1426528418"/>
        <n v="1431718575"/>
        <n v="1478685915"/>
        <n v="1450880854"/>
        <n v="1485872683"/>
        <n v="1331774434"/>
        <n v="1409884821"/>
        <n v="1331060420"/>
        <n v="1434440227"/>
        <n v="1487329292"/>
        <n v="1296651427"/>
        <n v="1433518717"/>
        <n v="1417188026"/>
        <n v="1425540125"/>
        <n v="1451409392"/>
        <n v="1435921992"/>
        <n v="1444913817"/>
        <n v="1378722437"/>
        <n v="1403878645"/>
        <n v="1436885440"/>
        <n v="1468444125"/>
        <n v="1327767423"/>
        <n v="1311963128"/>
        <n v="1425908988"/>
        <n v="1456189973"/>
        <n v="1414872488"/>
        <n v="1409090013"/>
        <n v="1421081857"/>
        <n v="1459545276"/>
        <n v="1424727712"/>
        <n v="1326217444"/>
        <n v="1427320341"/>
        <n v="1462285182"/>
        <n v="1410983739"/>
        <n v="1379336503"/>
        <n v="1482160597"/>
        <n v="1360866467"/>
        <n v="1435667422"/>
        <n v="1399998418"/>
        <n v="1457539235"/>
        <n v="1438575586"/>
        <n v="1475248279"/>
        <n v="1446670765"/>
        <n v="1352993777"/>
        <n v="1302033140"/>
        <n v="1380238969"/>
        <n v="1402079466"/>
        <n v="1478906554"/>
        <n v="1431447137"/>
        <n v="1454638202"/>
        <n v="1455063886"/>
        <n v="1434931811"/>
        <n v="1486565716"/>
        <n v="1430604395"/>
        <n v="1336009346"/>
        <n v="1398448389"/>
        <n v="1326810211"/>
        <n v="1339651143"/>
        <n v="1462325339"/>
        <n v="1316194540"/>
        <n v="1339704141"/>
        <n v="1466628144"/>
        <n v="1304867881"/>
        <n v="1477996325"/>
        <n v="1480629819"/>
        <n v="1436968366"/>
        <n v="1277433980"/>
        <n v="1424669929"/>
        <n v="1428515462"/>
        <n v="1425891201"/>
        <n v="1302036648"/>
        <n v="1459528394"/>
        <n v="1454337589"/>
        <n v="1443464695"/>
        <n v="1445415653"/>
        <n v="1474469117"/>
        <n v="1461427938"/>
        <n v="1326872367"/>
        <n v="1452030730"/>
        <n v="1350967535"/>
        <n v="1308946136"/>
        <n v="1406908725"/>
        <n v="1406362677"/>
        <n v="1284042614"/>
        <n v="1369193496"/>
        <n v="1365525239"/>
        <n v="1399666342"/>
        <n v="1268459318"/>
        <n v="1359946188"/>
        <n v="1448914500"/>
        <n v="1378080409"/>
        <n v="1444911600"/>
        <n v="1394127585"/>
        <n v="1406087055"/>
        <n v="1466185176"/>
        <n v="1323221761"/>
        <n v="1408940886"/>
        <n v="1402657113"/>
        <n v="1360222119"/>
        <n v="1415193366"/>
        <n v="1454460673"/>
        <n v="1424730966"/>
        <n v="1368057674"/>
        <n v="1389891684"/>
        <n v="1447115761"/>
        <n v="1411019409"/>
        <n v="1485161402"/>
        <n v="1342545994"/>
        <n v="1425922969"/>
        <n v="1397076319"/>
        <n v="1331320778"/>
        <n v="1320688391"/>
        <n v="1401101499"/>
        <n v="1352524767"/>
        <n v="1461527631"/>
        <n v="1434650084"/>
        <n v="1314124129"/>
        <n v="1429306520"/>
        <n v="1428696605"/>
        <n v="1405196867"/>
        <n v="1434997018"/>
        <n v="1424278451"/>
        <n v="1398388068"/>
        <n v="1479493857"/>
        <n v="1431435122"/>
        <n v="1312320031"/>
        <n v="1370568560"/>
        <n v="1369770292"/>
        <n v="1342844861"/>
        <n v="1410278284"/>
        <n v="1402934629"/>
        <n v="1479232216"/>
        <n v="1381445253"/>
        <n v="1459711917"/>
        <n v="1417456208"/>
        <n v="1327622841"/>
        <n v="1438642143"/>
        <n v="1385425937"/>
        <n v="1328800049"/>
        <n v="1467604804"/>
        <n v="1468578920"/>
        <n v="1468593057"/>
        <n v="1405928601"/>
        <n v="1464815253"/>
        <n v="1412332175"/>
        <n v="1482281094"/>
        <n v="1463080979"/>
        <n v="1367286434"/>
        <n v="1421680462"/>
        <n v="1427741583"/>
        <n v="1458161307"/>
        <n v="1424226768"/>
        <n v="1424280938"/>
        <n v="1476837061"/>
        <n v="1473970964"/>
        <n v="1363320140"/>
        <n v="1462576516"/>
        <n v="1439126756"/>
        <n v="1447195695"/>
        <n v="1455938520"/>
        <n v="1408995284"/>
        <n v="1412954547"/>
        <n v="1446352529"/>
        <n v="1409087804"/>
        <n v="1449098391"/>
        <n v="1421426929"/>
        <n v="1382742014"/>
        <n v="1436653037"/>
        <n v="1432129577"/>
        <n v="1421330991"/>
        <n v="1433295276"/>
        <n v="1355525313"/>
        <n v="1290481733"/>
        <n v="1429016122"/>
        <n v="1430494347"/>
        <n v="1479577761"/>
        <n v="1470655240"/>
        <n v="1423083892"/>
        <n v="1469009140"/>
        <n v="1470692528"/>
        <n v="1432593252"/>
        <n v="1441557047"/>
        <n v="1400790680"/>
        <n v="1336430575"/>
        <n v="1429486397"/>
        <n v="1412091423"/>
        <n v="1464709334"/>
        <n v="1457982924"/>
        <n v="1479436646"/>
        <n v="1324079392"/>
        <n v="1487847954"/>
        <n v="1465946956"/>
        <n v="1410280708"/>
        <n v="1456614554"/>
        <n v="1373568644"/>
        <n v="1407838734"/>
        <n v="1408558092"/>
        <n v="1376066243"/>
        <n v="1402331262"/>
        <n v="1455928050"/>
        <n v="1392169298"/>
        <n v="1341856178"/>
        <n v="1418673307"/>
        <n v="1395859093"/>
        <n v="1305568201"/>
        <n v="1439341459"/>
        <n v="1368019482"/>
        <n v="1390570791"/>
        <n v="1309987845"/>
        <n v="1463144254"/>
        <n v="1429648176"/>
        <n v="1454366467"/>
        <n v="1397545131"/>
        <n v="1424188828"/>
        <n v="1448309872"/>
        <n v="1410048373"/>
        <n v="1395868127"/>
        <n v="1428465420"/>
        <n v="1413158063"/>
        <n v="1400778772"/>
        <n v="1467078580"/>
        <n v="1427987509"/>
        <n v="1322852747"/>
        <n v="1433019438"/>
        <n v="1427369256"/>
        <n v="1404932751"/>
        <n v="1342556566"/>
        <n v="1334429646"/>
        <n v="1265493806"/>
        <n v="1334442519"/>
        <n v="1456902893"/>
        <n v="1461941527"/>
        <n v="1470792982"/>
        <n v="1314154837"/>
        <n v="1410304179"/>
        <n v="1472201208"/>
        <n v="1461151860"/>
        <n v="1444673767"/>
        <n v="1458268144"/>
        <n v="1463060372"/>
        <n v="1457450191"/>
        <n v="1486397007"/>
        <n v="1329873755"/>
        <n v="1416592916"/>
        <n v="1426446126"/>
        <n v="1389982692"/>
        <n v="1345924012"/>
        <n v="1423506179"/>
        <n v="1443016697"/>
        <n v="1424213264"/>
        <n v="1298048082"/>
        <n v="1359587137"/>
        <n v="1463086261"/>
        <n v="1422371381"/>
        <n v="1354909863"/>
        <n v="1480907645"/>
        <n v="1356648856"/>
        <n v="1482095436"/>
        <n v="1368576032"/>
        <n v="1447203096"/>
        <n v="1335397188"/>
        <n v="1456408244"/>
        <n v="1402342359"/>
        <n v="1379532618"/>
        <n v="1484570885"/>
        <n v="1383909855"/>
        <n v="1295653954"/>
        <n v="1448297974"/>
        <n v="1405573391"/>
        <n v="1339790587"/>
        <n v="1321649321"/>
        <n v="1433525922"/>
        <n v="1434310359"/>
        <n v="1470169166"/>
        <n v="1399948353"/>
        <n v="1333002657"/>
        <n v="1420606303"/>
        <n v="1339523132"/>
        <n v="1466710358"/>
        <n v="1331658165"/>
        <n v="1448536516"/>
        <n v="1425428206"/>
        <n v="1447963279"/>
        <n v="1429569590"/>
        <n v="1485213921"/>
        <n v="1460506208"/>
        <n v="1395676773"/>
        <n v="1479886966"/>
        <n v="1426886974"/>
        <n v="1403453368"/>
        <n v="1430445163"/>
        <n v="1351663605"/>
        <n v="1304376478"/>
        <n v="1344281383"/>
        <n v="1467720388"/>
        <n v="1464307491"/>
        <n v="1481137500"/>
        <n v="1484058261"/>
        <n v="1471976529"/>
        <n v="1476228128"/>
        <n v="1403012607"/>
        <n v="1390890987"/>
        <n v="1438561705"/>
        <n v="1458766965"/>
        <n v="1365231655"/>
        <n v="1328559435"/>
        <n v="1328033818"/>
        <n v="1396396662"/>
        <n v="1412109413"/>
        <n v="1424377358"/>
        <n v="1393233855"/>
        <n v="1422769906"/>
        <n v="1484623726"/>
        <n v="1443696797"/>
        <n v="1432814702"/>
        <n v="1398801620"/>
        <n v="1366690044"/>
        <n v="1242532513"/>
        <n v="1333550015"/>
        <n v="1251214014"/>
        <n v="1440213076"/>
        <n v="1469126462"/>
        <n v="1327969730"/>
        <n v="1338352043"/>
        <n v="1427221560"/>
        <n v="1427780432"/>
        <n v="1486642891"/>
        <n v="1336512309"/>
        <n v="1444069591"/>
        <n v="1409262949"/>
        <n v="1328052639"/>
        <n v="1335245276"/>
        <n v="1409493800"/>
        <n v="1423855919"/>
        <n v="1417506853"/>
        <n v="1382963963"/>
        <n v="1414015049"/>
        <n v="1414417240"/>
        <n v="1448951847"/>
        <n v="1405346680"/>
        <n v="1294818278"/>
        <n v="1410019905"/>
        <n v="1472102787"/>
        <n v="1441699193"/>
        <n v="1330972403"/>
        <n v="1469595396"/>
        <n v="1365791246"/>
        <n v="1459177107"/>
        <n v="1436725900"/>
        <n v="1401724860"/>
        <n v="1424057664"/>
        <n v="1427363645"/>
        <n v="1300354764"/>
        <n v="1384941892"/>
        <n v="1372384194"/>
        <n v="1404841270"/>
        <n v="1403125737"/>
        <n v="1433999785"/>
        <n v="1390564857"/>
        <n v="1400163834"/>
        <n v="1462379066"/>
        <n v="1406039696"/>
        <n v="1414506083"/>
        <n v="1400666049"/>
        <n v="1332192160"/>
        <n v="1389259831"/>
        <n v="1421964718"/>
        <n v="1403066752"/>
        <n v="1486065627"/>
        <n v="1471543722"/>
        <n v="1299775266"/>
        <n v="1390088311"/>
        <n v="1346463337"/>
        <n v="1441479361"/>
        <n v="1415464906"/>
        <n v="1436881248"/>
        <n v="1344857083"/>
        <n v="1451656563"/>
        <n v="1344880934"/>
        <n v="1360258935"/>
        <n v="1418709388"/>
        <n v="1400512658"/>
        <n v="1412794443"/>
        <n v="1485890355"/>
        <n v="1295624113"/>
        <n v="1313532003"/>
        <n v="1287071015"/>
        <n v="1416589890"/>
        <n v="1346885050"/>
        <n v="1308496075"/>
        <n v="1423959123"/>
        <n v="1461503654"/>
        <n v="1466281420"/>
        <n v="1428086501"/>
        <n v="1403022823"/>
        <n v="1393034470"/>
        <n v="1487094360"/>
        <n v="1335473931"/>
        <n v="1409667827"/>
        <n v="1436307894"/>
        <n v="1486996729"/>
        <n v="1428401394"/>
        <n v="1416559341"/>
        <n v="1326492231"/>
        <n v="1480309546"/>
        <n v="1476270653"/>
        <n v="1346194494"/>
        <n v="1411859755"/>
        <n v="1414368616"/>
        <n v="1366917828"/>
        <n v="1418684895"/>
        <n v="1421937077"/>
        <n v="1334155995"/>
        <n v="1435133807"/>
        <n v="1432410639"/>
        <n v="1400725112"/>
        <n v="1403703580"/>
        <n v="1390509071"/>
        <n v="1315612909"/>
        <n v="1479283285"/>
        <n v="1354265335"/>
        <n v="1402596667"/>
        <n v="1397584386"/>
        <n v="1297880659"/>
        <n v="1431867554"/>
        <n v="1373408699"/>
        <n v="1444832318"/>
        <n v="1442443910"/>
        <n v="1426703452"/>
        <n v="1377116247"/>
        <n v="1484924605"/>
        <n v="1410148868"/>
        <n v="1320528070"/>
        <n v="1434069205"/>
        <n v="1463466070"/>
        <n v="1345745956"/>
        <n v="1456526879"/>
        <n v="1421772730"/>
        <n v="1415125088"/>
        <n v="1400774409"/>
        <n v="1333709958"/>
        <n v="1319245349"/>
        <n v="1351011489"/>
        <n v="1423960097"/>
        <n v="1312641022"/>
        <n v="1416516972"/>
        <n v="1405583108"/>
        <n v="1431412196"/>
        <n v="1418766740"/>
        <n v="1428541276"/>
        <n v="1414738994"/>
        <n v="1474040596"/>
        <n v="1405439973"/>
        <n v="1332174672"/>
        <n v="1370067231"/>
        <n v="1403023846"/>
        <n v="1276891586"/>
        <n v="1420919913"/>
        <n v="1434654998"/>
        <n v="1483041083"/>
        <n v="1341800110"/>
        <n v="1476715869"/>
        <n v="1475672784"/>
        <n v="1442268063"/>
        <n v="1405743181"/>
        <n v="1281028152"/>
        <n v="1434180944"/>
        <n v="1339768804"/>
        <n v="1362710425"/>
        <n v="1452664317"/>
        <n v="1384236507"/>
        <n v="1424533084"/>
        <n v="1484198170"/>
        <n v="1433109907"/>
        <n v="1401972028"/>
        <n v="1348503976"/>
        <n v="1304623990"/>
        <n v="1440448059"/>
        <n v="1373337166"/>
        <n v="1444734146"/>
        <n v="1456218698"/>
        <n v="1327518885"/>
        <n v="1470274509"/>
        <n v="1437954729"/>
        <n v="1438488227"/>
        <n v="1487022490"/>
        <n v="1327523642"/>
        <n v="1462368682"/>
        <n v="1410421670"/>
        <n v="1359104955"/>
        <n v="1362776043"/>
        <n v="1368036192"/>
        <n v="1364101272"/>
        <n v="1409494187"/>
        <n v="1333597555"/>
        <n v="1330968347"/>
        <n v="1456793925"/>
        <n v="1414342894"/>
        <n v="1326648668"/>
        <n v="1429284677"/>
        <n v="1374531631"/>
        <n v="1430761243"/>
        <n v="1274889241"/>
        <n v="1409395990"/>
        <n v="1465601532"/>
        <n v="1463352992"/>
        <n v="1326404583"/>
        <n v="1428583846"/>
        <n v="1486406253"/>
        <n v="1445109822"/>
        <n v="1355855139"/>
        <n v="1414975346"/>
        <n v="1461117201"/>
        <n v="1396441810"/>
        <n v="1305219744"/>
        <n v="1415398197"/>
        <n v="1478000502"/>
        <n v="1444888868"/>
        <n v="1475013710"/>
        <n v="1439833412"/>
        <n v="1319850796"/>
        <n v="1479276838"/>
        <n v="1380650177"/>
        <n v="1456885659"/>
        <n v="1444867450"/>
        <n v="1371931752"/>
        <n v="1423284292"/>
        <n v="1365699071"/>
        <n v="1469871148"/>
        <n v="1412233497"/>
        <n v="1265269559"/>
        <n v="1298289355"/>
        <n v="1390853620"/>
        <n v="1387390555"/>
        <n v="1421960934"/>
        <n v="1463422499"/>
        <n v="1454298186"/>
        <n v="1417593483"/>
        <n v="1479449366"/>
        <n v="1386194013"/>
        <n v="1436278344"/>
        <n v="1380726226"/>
        <n v="1295000329"/>
        <n v="1330711203"/>
        <n v="1421900022"/>
        <n v="1439743900"/>
        <n v="1400606573"/>
        <n v="1486625606"/>
        <n v="1442420377"/>
        <n v="1475326255"/>
        <n v="1413493724"/>
        <n v="1415292304"/>
        <n v="1412737080"/>
        <n v="1359029661"/>
        <n v="1321357790"/>
        <n v="1275603020"/>
        <n v="1445267347"/>
        <n v="1313010163"/>
        <n v="1404153482"/>
        <n v="1330722058"/>
        <n v="1408062990"/>
        <n v="1421025159"/>
        <n v="1424368298"/>
        <n v="1309310236"/>
        <n v="1398352531"/>
        <n v="1257538029"/>
        <n v="1415585474"/>
        <n v="1333207808"/>
        <n v="1309986338"/>
        <n v="1461370956"/>
        <n v="1473850434"/>
        <n v="1459265045"/>
        <n v="1323920114"/>
        <n v="1424296822"/>
        <n v="1336232730"/>
        <n v="1361002140"/>
        <n v="1476760226"/>
        <n v="1467497652"/>
        <n v="1336238395"/>
        <n v="1337884375"/>
        <n v="1473189335"/>
        <n v="1450784495"/>
        <n v="1384811721"/>
        <n v="1425235877"/>
        <n v="1412629704"/>
        <n v="1444910009"/>
        <n v="1410937483"/>
        <n v="1417977947"/>
        <n v="1413518233"/>
        <n v="1476159309"/>
        <n v="1445263204"/>
        <n v="1330094566"/>
        <n v="1441919468"/>
        <n v="1397661347"/>
        <n v="1423501507"/>
        <n v="1430912876"/>
        <n v="1363381432"/>
        <n v="1455615976"/>
        <n v="1485556626"/>
        <n v="1474884417"/>
        <n v="1455737882"/>
        <n v="1354790790"/>
        <n v="1403547791"/>
        <n v="1481838481"/>
        <n v="1378586179"/>
        <n v="1376501292"/>
        <n v="1435645490"/>
        <n v="1451655808"/>
        <n v="1306417323"/>
        <n v="1433160898"/>
        <n v="1444220588"/>
        <n v="1430751869"/>
        <n v="1401414944"/>
        <n v="1306955120"/>
        <n v="1464979620"/>
        <n v="1413766384"/>
        <n v="1469112493"/>
        <n v="1452008290"/>
        <n v="1452338929"/>
        <n v="1460037432"/>
        <n v="1414108906"/>
        <n v="1319467604"/>
        <n v="1357684801"/>
        <n v="1401201881"/>
        <n v="1291227054"/>
        <n v="1400263525"/>
        <n v="1392171770"/>
        <n v="1401204143"/>
        <n v="1439551200"/>
        <n v="1314765025"/>
        <n v="1360366708"/>
        <n v="1434881005"/>
        <n v="1425502953"/>
        <n v="1359568911"/>
        <n v="1373305836"/>
        <n v="1461718475"/>
        <n v="1316749178"/>
        <n v="1269928430"/>
        <n v="1378306140"/>
        <n v="1432269294"/>
        <n v="1454354487"/>
        <n v="1329442510"/>
        <n v="1414605776"/>
        <n v="1406958354"/>
        <n v="1474339696"/>
        <n v="1447614732"/>
        <n v="1458336672"/>
        <n v="1340944096"/>
        <n v="1434484070"/>
        <n v="1417469639"/>
        <n v="1346806909"/>
        <n v="1478431488"/>
        <n v="1441143397"/>
        <n v="1462806419"/>
        <n v="1403635904"/>
        <n v="1452614847"/>
        <n v="1316919196"/>
        <n v="1432315966"/>
        <n v="1452550416"/>
        <n v="1392847312"/>
        <n v="1430060671"/>
        <n v="1408383994"/>
        <n v="1338928537"/>
        <n v="1318539484"/>
        <n v="1423944037"/>
        <n v="1429824219"/>
        <n v="1378746052"/>
        <n v="1413824447"/>
        <n v="1473837751"/>
        <n v="1470062743"/>
        <n v="1459533358"/>
        <n v="1468001290"/>
        <n v="1426815699"/>
        <n v="1444747843"/>
        <n v="1396026382"/>
        <n v="1348363560"/>
        <n v="1450731048"/>
        <n v="1457109121"/>
        <n v="1400704672"/>
        <n v="1324041269"/>
        <n v="1478616506"/>
        <n v="1462481718"/>
        <n v="1448136417"/>
        <n v="1424927159"/>
        <n v="1292793427"/>
        <n v="1408050685"/>
        <n v="1465160334"/>
        <n v="1435372553"/>
        <n v="1459927041"/>
        <n v="1468362207"/>
        <n v="1487082286"/>
        <n v="1437508976"/>
        <n v="1473200844"/>
        <n v="1395407445"/>
        <n v="1410840126"/>
        <n v="1411109167"/>
        <n v="1365643344"/>
        <n v="1442473210"/>
        <n v="1416192689"/>
        <n v="1405248503"/>
        <n v="1401214581"/>
        <n v="1452520614"/>
        <n v="1440535082"/>
        <n v="1429120908"/>
        <n v="1441822828"/>
        <n v="1379540288"/>
        <n v="1410461299"/>
        <n v="1424306110"/>
        <n v="1408129822"/>
        <n v="1307028855"/>
        <n v="1415661067"/>
        <n v="1436369818"/>
        <n v="1354568384"/>
        <n v="1421439552"/>
        <n v="1438085273"/>
        <n v="1431951611"/>
        <n v="1394536048"/>
        <n v="1445367619"/>
        <n v="1439494863"/>
        <n v="1365082009"/>
        <n v="1386011038"/>
        <n v="1458157512"/>
        <n v="1409151789"/>
        <n v="1473160292"/>
        <n v="1360352124"/>
        <n v="1487101741"/>
        <n v="1442963621"/>
        <n v="1453137998"/>
        <n v="1487360041"/>
        <n v="1469465070"/>
        <n v="1459953358"/>
        <n v="1353960252"/>
        <n v="1320287996"/>
        <n v="1455756294"/>
        <n v="1318826921"/>
        <n v="1435606549"/>
        <n v="1445875718"/>
        <n v="1393443400"/>
        <n v="1413735806"/>
        <n v="1363017271"/>
        <n v="1462209169"/>
        <n v="1427121931"/>
        <n v="1415737515"/>
        <n v="1438639130"/>
        <n v="1404932004"/>
        <n v="1464958484"/>
        <n v="1447594176"/>
        <n v="1432032067"/>
        <n v="1461607591"/>
        <n v="1462841990"/>
        <n v="1455790405"/>
        <n v="1427224606"/>
        <n v="1455892160"/>
        <n v="1347137731"/>
        <n v="1425259011"/>
        <n v="1375729469"/>
        <n v="1481058170"/>
        <n v="1404168101"/>
        <n v="1357187280"/>
        <n v="1463852904"/>
        <n v="1433698233"/>
        <n v="1427747906"/>
        <n v="1373408731"/>
        <n v="1431372444"/>
        <n v="1366251510"/>
        <n v="1464847089"/>
        <n v="1400570787"/>
        <n v="1386806254"/>
        <n v="1423463574"/>
        <n v="1358346109"/>
        <n v="1460554848"/>
        <n v="1349916366"/>
        <n v="1413874798"/>
        <n v="1452625822"/>
        <n v="1449029266"/>
        <n v="1431620714"/>
        <n v="1455991168"/>
        <n v="1363885211"/>
        <n v="1332452960"/>
        <n v="1414725915"/>
        <n v="1465428595"/>
        <n v="1415988591"/>
        <n v="1458748809"/>
        <n v="1435806054"/>
        <n v="1405453354"/>
        <n v="1427739268"/>
        <n v="1464105625"/>
        <n v="1476317247"/>
        <n v="1480616454"/>
        <n v="1307102266"/>
        <n v="1413834007"/>
        <n v="1462492178"/>
        <n v="1421076220"/>
        <n v="1400002090"/>
        <n v="1409620903"/>
        <n v="1472026801"/>
        <n v="1433254268"/>
        <n v="1429651266"/>
        <n v="1396468782"/>
        <n v="1395155478"/>
        <n v="1384480685"/>
        <n v="1332978688"/>
        <n v="1434999621"/>
        <n v="1391479339"/>
        <n v="1301975637"/>
        <n v="1442804633"/>
        <n v="1400106171"/>
        <n v="1301969633"/>
        <n v="1398828064"/>
        <n v="1400253364"/>
        <n v="1466767728"/>
        <n v="1351210481"/>
        <n v="1461064248"/>
        <n v="1422534260"/>
        <n v="1434415812"/>
        <n v="1413997393"/>
        <n v="1435469559"/>
        <n v="1361363825"/>
        <n v="1423041227"/>
        <n v="1428572115"/>
        <n v="1407258582"/>
        <n v="1401123546"/>
        <n v="1421092725"/>
        <n v="1420158707"/>
        <n v="1454448012"/>
        <n v="1346345999"/>
        <n v="1407400306"/>
        <n v="1487770434"/>
        <n v="1418824986"/>
        <n v="1484115418"/>
        <n v="1472110513"/>
        <n v="1469026903"/>
        <n v="1463576390"/>
        <n v="1463493434"/>
        <n v="1462248091"/>
        <n v="1461078162"/>
        <n v="1334783704"/>
        <n v="1479070867"/>
        <n v="1437587713"/>
        <n v="1448284433"/>
        <n v="1344917580"/>
        <n v="1340372006"/>
        <n v="1383616856"/>
        <n v="1485345508"/>
        <n v="1447698010"/>
        <n v="1433243824"/>
        <n v="1432559424"/>
        <n v="1297687082"/>
        <n v="1403599778"/>
        <n v="1430340195"/>
        <n v="1340056398"/>
        <n v="1479157278"/>
        <n v="1428430342"/>
        <n v="1421279882"/>
        <n v="1359848537"/>
        <n v="1325618773"/>
        <n v="1443801868"/>
        <n v="1480396125"/>
        <n v="1412360309"/>
        <n v="1425585229"/>
        <n v="1292316697"/>
        <n v="1401666631"/>
        <n v="1472498042"/>
        <n v="1438459303"/>
        <n v="1412287303"/>
        <n v="1433523617"/>
        <n v="1431649255"/>
        <n v="1461985967"/>
        <n v="1375008418"/>
        <n v="1328760129"/>
        <n v="1410555998"/>
        <n v="1443461616"/>
        <n v="1433647882"/>
        <n v="1306608888"/>
        <n v="1318864308"/>
        <n v="1486149981"/>
        <n v="1458416585"/>
        <n v="1418150018"/>
        <n v="1447164896"/>
        <n v="1399490415"/>
        <n v="1462443918"/>
        <n v="1461605020"/>
        <n v="1356584974"/>
        <n v="1335541393"/>
        <n v="1332175476"/>
        <n v="1444236216"/>
        <n v="1348285321"/>
        <n v="1402049289"/>
        <n v="1455647149"/>
        <n v="1441790658"/>
        <n v="1359140546"/>
        <n v="1307594625"/>
        <n v="1333653333"/>
        <n v="1439834171"/>
        <n v="1382659060"/>
        <n v="1414765794"/>
        <n v="1339549982"/>
        <n v="1460683339"/>
        <n v="1412216665"/>
        <n v="1458741311"/>
        <n v="1402394951"/>
        <n v="1475249138"/>
        <n v="1408366856"/>
        <n v="1367933691"/>
        <n v="1439907640"/>
        <n v="1420643071"/>
        <n v="1413986501"/>
        <n v="1403017146"/>
        <n v="1428333875"/>
        <n v="1472753745"/>
        <n v="1405974243"/>
        <n v="1432826568"/>
        <n v="1343741347"/>
        <n v="1295887210"/>
        <n v="1275415679"/>
        <n v="1441290086"/>
        <n v="1483050930"/>
        <n v="1275851354"/>
        <n v="1402391269"/>
        <n v="1444821127"/>
        <n v="1401846250"/>
        <n v="1310069157"/>
        <n v="1444828845"/>
        <n v="1297451245"/>
        <n v="1485461905"/>
        <n v="1403107451"/>
        <n v="1443665293"/>
        <n v="1413326248"/>
        <n v="1436575280"/>
        <n v="1270576379"/>
        <n v="1406811593"/>
        <n v="1483393836"/>
        <n v="1398348859"/>
        <n v="1386344289"/>
        <n v="1484097734"/>
        <n v="1431903495"/>
        <n v="1470227660"/>
        <n v="1351796674"/>
        <n v="1415392666"/>
        <n v="1456183649"/>
        <n v="1428551474"/>
        <n v="1434405044"/>
        <n v="1434104712"/>
        <n v="1469443916"/>
        <n v="1456920006"/>
        <n v="1380833367"/>
        <n v="1485177952"/>
        <n v="1431046325"/>
        <n v="1425331068"/>
        <n v="1387834799"/>
        <n v="1413065230"/>
        <n v="1436383889"/>
        <n v="1462755424"/>
        <n v="1435554104"/>
        <n v="1455919438"/>
        <n v="1421190787"/>
        <n v="1472571921"/>
        <n v="1408604363"/>
        <n v="1352504857"/>
        <n v="1459828960"/>
        <n v="1413404545"/>
        <n v="1438188106"/>
        <n v="1307848482"/>
        <n v="1436464945"/>
        <n v="1325007780"/>
        <n v="1394633746"/>
        <n v="1393272633"/>
        <n v="1386123861"/>
        <n v="1474402315"/>
        <n v="1335293168"/>
        <n v="1340642717"/>
        <n v="1414028490"/>
        <n v="1483712611"/>
        <n v="1438873007"/>
        <n v="1277702894"/>
        <n v="1443812461"/>
        <n v="1482249471"/>
        <n v="1380797834"/>
        <n v="1443036470"/>
        <n v="1479826752"/>
        <n v="1340139811"/>
        <n v="1430945149"/>
        <n v="1422916261"/>
        <n v="1480546233"/>
        <n v="1444904830"/>
        <n v="1310438737"/>
        <n v="1306855163"/>
        <n v="1418159861"/>
        <n v="1408481176"/>
        <n v="1432230914"/>
        <n v="1432690814"/>
        <n v="1308900441"/>
        <n v="1403146628"/>
        <n v="1481949983"/>
        <n v="1431693409"/>
        <n v="1336643377"/>
        <n v="1286480070"/>
        <n v="1467865967"/>
        <n v="1475460819"/>
        <n v="1441125886"/>
        <n v="1456862924"/>
        <n v="1485270311"/>
        <n v="1430768468"/>
        <n v="1442794397"/>
        <n v="1476386395"/>
        <n v="1432484080"/>
        <n v="1449116407"/>
        <n v="1433980206"/>
        <n v="1310693986"/>
        <n v="1412149970"/>
        <n v="1421812637"/>
        <n v="1421101903"/>
        <n v="1306525512"/>
        <n v="1466793290"/>
        <n v="1473445510"/>
        <n v="1459632398"/>
        <n v="1273647255"/>
        <n v="1274705803"/>
        <n v="1418758780"/>
        <n v="1479609520"/>
        <n v="1410785522"/>
        <n v="1371585703"/>
        <n v="1257871712"/>
        <n v="1415028506"/>
        <n v="1419423083"/>
        <n v="1459268432"/>
        <n v="1359301335"/>
        <n v="1343870462"/>
        <n v="1432663659"/>
        <n v="1392232830"/>
        <n v="1421274954"/>
        <n v="1438882275"/>
        <n v="1452048335"/>
        <n v="1358180968"/>
        <n v="1331333108"/>
        <n v="1416977259"/>
        <n v="1452448298"/>
        <n v="1448924882"/>
        <n v="1467648456"/>
        <n v="1454691083"/>
        <n v="1459220588"/>
        <n v="1443739388"/>
        <n v="1479184233"/>
        <n v="1310155970"/>
        <n v="1485016430"/>
        <n v="1426028334"/>
        <n v="1408624622"/>
        <n v="1435117889"/>
        <n v="1431354258"/>
        <n v="1455043053"/>
        <n v="1333070023"/>
        <n v="1321852592"/>
        <n v="1414781945"/>
        <n v="1436975965"/>
        <n v="1459865945"/>
        <n v="1456827573"/>
        <n v="1455446303"/>
        <n v="1253726650"/>
        <n v="1456421940"/>
        <n v="1391005999"/>
        <n v="1437923112"/>
        <n v="1442536372"/>
        <n v="1423405922"/>
        <n v="1279651084"/>
        <n v="1462140537"/>
        <n v="1350061821"/>
        <n v="1404822107"/>
        <n v="1486661793"/>
        <n v="1396829189"/>
        <n v="1429133323"/>
        <n v="1447628974"/>
        <n v="1312821339"/>
        <n v="1365275536"/>
        <n v="1467129518"/>
        <n v="1427867197"/>
        <n v="1381430646"/>
        <n v="1314577097"/>
        <n v="1328752575"/>
        <n v="1389041333"/>
        <n v="1421252084"/>
        <n v="1339091211"/>
        <n v="1448497134"/>
        <n v="1395277318"/>
        <n v="1481908613"/>
        <n v="1479257980"/>
        <n v="1342487785"/>
        <n v="1453827436"/>
        <n v="1404743477"/>
        <n v="1304129088"/>
        <n v="1387569630"/>
        <n v="1406914291"/>
        <n v="1445791811"/>
        <n v="1457553121"/>
        <n v="1414277578"/>
        <n v="1247504047"/>
        <n v="1478030325"/>
        <n v="1378735983"/>
        <n v="1399504664"/>
        <n v="1428358567"/>
        <n v="1301524585"/>
        <n v="1424825479"/>
        <n v="1447381592"/>
        <n v="1398983245"/>
        <n v="1418860682"/>
        <n v="1363981723"/>
        <n v="1354816721"/>
        <n v="1439122800"/>
        <n v="1399286589"/>
        <n v="1252908330"/>
        <n v="1432033441"/>
        <n v="1380585890"/>
        <n v="1312865658"/>
        <n v="1352766300"/>
        <n v="1443621612"/>
        <n v="1421964325"/>
        <n v="1317788623"/>
        <n v="1301847025"/>
        <n v="1371569202"/>
        <n v="1407157756"/>
        <n v="1436408308"/>
        <n v="1435670452"/>
        <n v="1400691994"/>
        <n v="1400675841"/>
        <n v="1377252857"/>
        <n v="1463253240"/>
        <n v="1456851071"/>
        <n v="1404833442"/>
        <n v="1257444140"/>
        <n v="1263474049"/>
        <n v="1412836990"/>
        <n v="1395162822"/>
        <n v="1477133430"/>
        <n v="1426714870"/>
        <n v="1337659393"/>
        <n v="1463517521"/>
        <n v="1400474329"/>
        <n v="1389107062"/>
        <n v="1475577786"/>
        <n v="1458103188"/>
        <n v="1409669336"/>
        <n v="1486691915"/>
        <n v="1465932340"/>
        <n v="1428585710"/>
        <n v="1390439304"/>
        <n v="1378949465"/>
        <n v="1415824513"/>
        <n v="1446683797"/>
        <n v="1464769251"/>
        <n v="1445363833"/>
        <n v="1416555262"/>
        <n v="1402580818"/>
        <n v="1472594585"/>
        <n v="1363960278"/>
        <n v="1437573916"/>
        <n v="1409173492"/>
        <n v="1413790079"/>
        <n v="1413827572"/>
        <n v="1424198723"/>
        <n v="1401336045"/>
        <n v="1400867283"/>
        <n v="1483646730"/>
        <n v="1428428515"/>
        <n v="1400504952"/>
        <n v="1478507176"/>
        <n v="1384364561"/>
        <n v="1406316312"/>
        <n v="1442283562"/>
        <n v="1402266840"/>
        <n v="1320122736"/>
        <n v="1319859339"/>
        <n v="1449359831"/>
        <n v="1411433347"/>
        <n v="1455563793"/>
        <n v="1418064370"/>
        <n v="1468987269"/>
        <n v="1464196414"/>
        <n v="1430768800"/>
        <n v="1380150010"/>
        <n v="1401924769"/>
        <n v="1393882717"/>
        <n v="1359147872"/>
        <n v="1459856860"/>
        <n v="1433090603"/>
        <n v="1459861307"/>
        <n v="1372210235"/>
        <n v="1329890585"/>
        <n v="1401205731"/>
        <n v="1422834819"/>
        <n v="1401125238"/>
        <n v="1321252488"/>
        <n v="1446663686"/>
        <n v="1434669419"/>
        <n v="1412845246"/>
        <n v="1430505171"/>
        <n v="1433259577"/>
        <n v="1401714114"/>
        <n v="1371491244"/>
        <n v="1365348794"/>
        <n v="1314720721"/>
        <n v="1430425303"/>
        <n v="1421089938"/>
        <n v="1462489053"/>
        <n v="1333646743"/>
        <n v="1445077121"/>
        <n v="1455717790"/>
        <n v="1315439879"/>
        <n v="1441120910"/>
        <n v="1430158198"/>
        <n v="1436972472"/>
        <n v="1436551178"/>
        <n v="1422983847"/>
        <n v="1481115905"/>
        <n v="1467219043"/>
        <n v="1470778559"/>
        <n v="1430052298"/>
        <n v="1478018382"/>
        <n v="1366999870"/>
        <n v="1466737217"/>
        <n v="1479144880"/>
        <n v="1333001424"/>
        <n v="1335232055"/>
        <n v="1335570863"/>
        <n v="1273961999"/>
        <n v="1391571319"/>
        <n v="1430151186"/>
        <n v="1472294229"/>
        <n v="1329856839"/>
        <n v="1459972182"/>
        <n v="1293739714"/>
        <n v="1487743223"/>
        <n v="1326972107"/>
        <n v="1423529152"/>
        <n v="1423320389"/>
        <n v="1447515684"/>
        <n v="1317064599"/>
        <n v="1436863609"/>
        <n v="1466512683"/>
        <n v="1472528141"/>
        <n v="1407852068"/>
        <n v="1448400943"/>
        <n v="1366028563"/>
        <n v="1429312694"/>
        <n v="1454858285"/>
        <n v="1479932713"/>
        <n v="1413308545"/>
        <n v="1399902243"/>
        <n v="1301007738"/>
        <n v="1412617724"/>
        <n v="1456237656"/>
        <n v="1372082558"/>
        <n v="1471701028"/>
        <n v="1430491527"/>
        <n v="1444927771"/>
        <n v="1486129680"/>
        <n v="1366763437"/>
        <n v="1434564660"/>
        <n v="1427399962"/>
        <n v="1468699782"/>
        <n v="1411177456"/>
        <n v="1390667107"/>
        <n v="1367940806"/>
        <n v="1448823673"/>
        <n v="1417132986"/>
        <n v="1474663840"/>
        <n v="1396371612"/>
        <n v="1467476523"/>
        <n v="1429881667"/>
        <n v="1440370768"/>
        <n v="1409336373"/>
        <n v="1302654049"/>
        <n v="1442771722"/>
        <n v="1402441300"/>
        <n v="1435590108"/>
        <n v="1398432758"/>
        <n v="1431509397"/>
        <n v="1301787287"/>
        <n v="1381767859"/>
        <n v="1416338557"/>
        <n v="1447606884"/>
        <n v="1415343874"/>
        <n v="1482862100"/>
        <n v="1392040806"/>
        <n v="1466001246"/>
        <n v="1473087637"/>
        <n v="1311795167"/>
        <n v="1395349475"/>
        <n v="1425020810"/>
        <n v="1416485333"/>
        <n v="1404915822"/>
        <n v="1335567144"/>
        <n v="1444405901"/>
        <n v="1469329637"/>
        <n v="1352847503"/>
        <n v="1447174261"/>
        <n v="1452616143"/>
        <n v="1409275671"/>
        <n v="1401436539"/>
        <n v="1414778662"/>
        <n v="1405923687"/>
        <n v="1423455983"/>
        <n v="1380477691"/>
        <n v="1435782748"/>
        <n v="1412611498"/>
        <n v="1406390457"/>
        <n v="1311667854"/>
        <n v="1459411371"/>
        <n v="1464653696"/>
        <n v="1408313438"/>
        <n v="1424414350"/>
        <n v="1443029206"/>
        <n v="1436283107"/>
        <n v="1452546853"/>
        <n v="1409179384"/>
        <n v="1404927440"/>
        <n v="1436376146"/>
        <n v="1458647725"/>
        <n v="1437236378"/>
        <n v="1423149525"/>
        <n v="1283976268"/>
        <n v="1435585497"/>
        <n v="1366381877"/>
        <n v="1455230214"/>
        <n v="1463145938"/>
        <n v="1432837358"/>
        <n v="1413432331"/>
        <n v="1397679445"/>
        <n v="1466887297"/>
        <n v="1433512775"/>
        <n v="1316552050"/>
        <n v="1463334166"/>
        <n v="1434113265"/>
        <n v="1459309704"/>
        <n v="1351024232"/>
        <n v="1403721345"/>
        <n v="1397819938"/>
        <n v="1398342170"/>
        <n v="1463925590"/>
        <n v="1411417602"/>
        <n v="1413236738"/>
        <n v="1426002684"/>
        <n v="1429991062"/>
        <n v="1438939673"/>
        <n v="1328649026"/>
        <n v="1340329202"/>
        <n v="1437412512"/>
        <n v="1348536417"/>
        <n v="1349892735"/>
        <n v="1418766895"/>
        <n v="1429722209"/>
        <n v="1322073309"/>
        <n v="1486522484"/>
        <n v="1406847996"/>
        <n v="1345056003"/>
        <n v="1263679492"/>
        <n v="1334948518"/>
        <n v="1486183808"/>
        <n v="1441452184"/>
        <n v="1384920804"/>
        <n v="1384186483"/>
        <n v="1395417714"/>
        <n v="1343068334"/>
        <n v="1415838311"/>
        <n v="1435041997"/>
        <n v="1456491680"/>
        <n v="1452707144"/>
        <n v="1427390901"/>
        <n v="1321578051"/>
        <n v="1480370433"/>
        <n v="1424185520"/>
        <n v="1312823571"/>
        <n v="1405356072"/>
        <n v="1403169278"/>
        <n v="1454259272"/>
        <n v="1410967754"/>
        <n v="1401485484"/>
        <n v="1486411204"/>
        <n v="1321978335"/>
        <n v="1424743409"/>
        <n v="1431605351"/>
        <n v="1433799180"/>
        <n v="1425590357"/>
        <n v="1376687485"/>
        <n v="1468176527"/>
        <n v="1428423757"/>
        <n v="1422903563"/>
        <n v="1448471221"/>
        <n v="1428415264"/>
        <n v="1468450409"/>
        <n v="1484715366"/>
        <n v="1473789627"/>
        <n v="1479866343"/>
        <n v="1464224867"/>
        <n v="1268934736"/>
        <n v="1480480167"/>
        <n v="1425187014"/>
        <n v="1423242505"/>
        <n v="1383337267"/>
        <n v="1424280899"/>
        <n v="1293158438"/>
        <n v="1384384136"/>
        <n v="1294818561"/>
        <n v="1406831445"/>
        <n v="1345664294"/>
        <n v="1323211621"/>
        <n v="1434399533"/>
        <n v="1439392406"/>
        <n v="1380217190"/>
        <n v="1343867524"/>
        <n v="1312822732"/>
        <n v="1403051888"/>
        <n v="1290281691"/>
        <n v="1311380313"/>
        <n v="1330908930"/>
        <n v="1437063121"/>
        <n v="1419104823"/>
        <n v="1413058063"/>
        <n v="1402910965"/>
        <n v="1445870951"/>
        <n v="1397133386"/>
        <n v="1378516918"/>
        <n v="1339158569"/>
        <n v="1413412084"/>
        <n v="1404769819"/>
        <n v="1332182301"/>
        <n v="1406782093"/>
        <n v="1399923198"/>
        <n v="1382701793"/>
        <n v="1433747376"/>
        <n v="1420044814"/>
        <n v="1406012515"/>
        <n v="1404932105"/>
        <n v="1400175682"/>
        <n v="1398283307"/>
        <n v="1428526049"/>
        <n v="1321200332"/>
        <n v="1400694790"/>
        <n v="1396974355"/>
        <n v="1372296436"/>
        <n v="1288160403"/>
        <n v="1467468008"/>
        <n v="1404140667"/>
        <n v="1467973256"/>
        <n v="1339109212"/>
        <n v="1423710308"/>
        <n v="1424477934"/>
        <n v="1454098976"/>
        <n v="1450760719"/>
        <n v="1407789908"/>
        <n v="1437411820"/>
        <n v="1424275632"/>
        <n v="1331348404"/>
        <n v="1437747295"/>
        <n v="1484843948"/>
        <n v="1400636279"/>
        <n v="1433615400"/>
        <n v="1363136487"/>
        <n v="1416406744"/>
        <n v="1463965557"/>
        <n v="1432083616"/>
        <n v="1410791216"/>
        <n v="1462603021"/>
        <n v="1401426488"/>
        <n v="1422886950"/>
        <n v="1388391227"/>
        <n v="1403901072"/>
        <n v="1402403907"/>
        <n v="1433042724"/>
        <n v="1481175482"/>
        <n v="1390083017"/>
        <n v="1404295310"/>
        <n v="1466424131"/>
        <n v="1430751850"/>
        <n v="1300916220"/>
        <n v="1342494445"/>
        <n v="1439322412"/>
        <n v="1474273294"/>
        <n v="1467464614"/>
        <n v="1303706001"/>
        <n v="1436172207"/>
        <n v="1386626054"/>
        <n v="1483012918"/>
        <n v="1451839080"/>
        <n v="1304464914"/>
        <n v="1466019272"/>
        <n v="1413406695"/>
        <n v="1335194944"/>
        <n v="1326728235"/>
        <n v="1412530422"/>
        <n v="1439835595"/>
        <n v="1400272580"/>
        <n v="1385754986"/>
        <n v="1464209261"/>
        <n v="1328749249"/>
        <n v="1451887397"/>
        <n v="1440082649"/>
        <n v="1402584846"/>
        <n v="1339694816"/>
        <n v="1460105966"/>
        <n v="1255730520"/>
        <n v="1372437089"/>
        <n v="1404233159"/>
        <n v="1427304127"/>
        <n v="1465866707"/>
        <n v="1445539113"/>
        <n v="1439567660"/>
        <n v="1428436410"/>
        <n v="1396334311"/>
        <n v="1459363465"/>
        <n v="1409900445"/>
        <n v="1438617471"/>
        <n v="1459523017"/>
        <n v="1469428881"/>
        <n v="1447426912"/>
        <n v="1396906530"/>
        <n v="1439530776"/>
        <n v="1424043347"/>
        <n v="1427753265"/>
        <n v="1349335284"/>
        <n v="1447715284"/>
        <n v="1398971211"/>
        <n v="1443068045"/>
        <n v="1406713041"/>
        <n v="1404680075"/>
        <n v="1422917361"/>
        <n v="1364426260"/>
        <n v="1327523638"/>
        <n v="1405378414"/>
        <n v="1401623376"/>
        <n v="1422100503"/>
        <n v="1463337315"/>
        <n v="1417729152"/>
        <n v="1324329156"/>
        <n v="1449150420"/>
        <n v="1386882145"/>
        <n v="1441606869"/>
        <n v="1400290255"/>
        <n v="1367352787"/>
        <n v="1338322571"/>
        <n v="1414599886"/>
        <n v="1424796594"/>
        <n v="1352845052"/>
        <n v="1423935352"/>
        <n v="1418649019"/>
        <n v="1456480016"/>
        <n v="1441577825"/>
        <n v="1426711505"/>
        <n v="1421105608"/>
        <n v="1470348775"/>
        <n v="1328582635"/>
        <n v="1434478759"/>
        <n v="1444874768"/>
        <n v="1361577292"/>
        <n v="1424881492"/>
        <n v="1403210330"/>
        <n v="1459949080"/>
        <n v="1436380256"/>
        <n v="1309919526"/>
        <n v="1418142696"/>
        <n v="1404749446"/>
        <n v="1401254055"/>
        <n v="1411200034"/>
        <n v="1332950446"/>
        <n v="1282868176"/>
        <n v="1350324286"/>
        <n v="1276480894"/>
        <n v="1459431960"/>
        <n v="1425319226"/>
        <n v="1414845587"/>
        <n v="1425067296"/>
        <n v="1268337744"/>
        <n v="1437668354"/>
        <n v="1437682735"/>
        <n v="1416363886"/>
        <n v="1467752229"/>
        <n v="1468122163"/>
        <n v="1483124208"/>
        <n v="1419281610"/>
        <n v="1458336479"/>
        <n v="1315597261"/>
        <n v="1478050429"/>
        <n v="1401910634"/>
        <n v="1407787774"/>
        <n v="1460155212"/>
        <n v="1356979110"/>
        <n v="1463771421"/>
        <n v="1434475476"/>
        <n v="1306197066"/>
        <n v="1406908078"/>
        <n v="1478018050"/>
        <n v="1423090174"/>
        <n v="1387403967"/>
        <n v="1407954413"/>
        <n v="1317564135"/>
        <n v="1398802148"/>
        <n v="1399387173"/>
        <n v="1409266862"/>
        <n v="1457881057"/>
        <n v="1381265883"/>
        <n v="1463032867"/>
        <n v="1438801210"/>
        <n v="1477077946"/>
        <n v="1477963411"/>
        <n v="1312392973"/>
        <n v="1365474453"/>
        <n v="1446573628"/>
        <n v="1407197670"/>
        <n v="1423166257"/>
        <n v="1427223655"/>
        <n v="1487111830"/>
        <n v="1476786994"/>
        <n v="1403105724"/>
        <n v="1398873969"/>
        <n v="1405109966"/>
        <n v="1435177840"/>
        <n v="1426199843"/>
        <n v="1436983912"/>
        <n v="146132076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21183271"/>
        <n v="1328197165"/>
        <n v="1410558948"/>
        <n v="1430830793"/>
        <n v="1314947317"/>
        <n v="1376003254"/>
        <n v="1335491997"/>
        <n v="1459445777"/>
        <n v="1471295447"/>
        <n v="1401722952"/>
        <n v="1406580436"/>
        <n v="1405509510"/>
        <n v="1462824832"/>
        <n v="1439924246"/>
        <n v="1404769538"/>
        <n v="1401372574"/>
        <n v="1444831031"/>
        <n v="1306283727"/>
        <n v="1404337382"/>
        <n v="1458138079"/>
        <n v="1453406867"/>
        <n v="1314989557"/>
        <n v="1339098689"/>
        <n v="1308336383"/>
        <n v="1409030371"/>
        <n v="1437545657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297620584"/>
        <n v="1446241684"/>
        <n v="1463418090"/>
        <n v="1401372324"/>
        <n v="1343326302"/>
        <n v="1437950991"/>
        <n v="1419271458"/>
        <n v="1307862499"/>
        <n v="1470948371"/>
        <n v="1302891086"/>
        <n v="1435874772"/>
        <n v="1428094727"/>
        <n v="1484682670"/>
        <n v="1458245855"/>
        <n v="1432302082"/>
        <n v="1456856256"/>
        <n v="1452598184"/>
        <n v="1434625937"/>
        <n v="1479186575"/>
        <n v="1434113406"/>
        <n v="1347913059"/>
        <n v="1426446033"/>
        <n v="1421524709"/>
        <n v="1388084862"/>
        <n v="1364854593"/>
        <n v="1420774779"/>
        <n v="1426188159"/>
        <n v="1457429646"/>
        <n v="1430424672"/>
        <n v="1417208925"/>
        <n v="1453925727"/>
        <n v="1459999656"/>
        <n v="1488214151"/>
        <n v="1475759454"/>
        <n v="1452193234"/>
        <n v="1433963376"/>
        <n v="1467746541"/>
        <n v="1426972165"/>
        <n v="1465830560"/>
        <n v="1415825028"/>
        <n v="1463392828"/>
        <n v="1381923548"/>
        <n v="1453222827"/>
        <n v="1479830127"/>
        <n v="1480800568"/>
        <n v="1460219110"/>
        <n v="1443538783"/>
        <n v="1488459307"/>
        <n v="1481322911"/>
        <n v="1442284253"/>
        <n v="1413053301"/>
        <n v="1424221866"/>
        <n v="1472569117"/>
        <n v="1418824867"/>
        <n v="1390589018"/>
        <n v="1465516198"/>
        <n v="1479217189"/>
        <n v="1384887360"/>
        <n v="1442847674"/>
        <n v="1441111892"/>
        <n v="1432072893"/>
        <n v="1415098734"/>
        <n v="1410305160"/>
        <n v="1421464873"/>
        <n v="1432115902"/>
        <n v="1428944015"/>
        <n v="1405674250"/>
        <n v="1465398670"/>
        <n v="1404970632"/>
        <n v="1435970682"/>
        <n v="1439952550"/>
        <n v="1455528790"/>
        <n v="1428082481"/>
        <n v="1416954729"/>
        <n v="1481939362"/>
        <n v="1431884849"/>
        <n v="1446048367"/>
        <n v="1444017801"/>
        <n v="1405380712"/>
        <n v="1430803560"/>
        <n v="1421158542"/>
        <n v="1478016097"/>
        <n v="1421696329"/>
        <n v="1478298132"/>
        <n v="1410288194"/>
        <n v="1424992026"/>
        <n v="1426681325"/>
        <n v="1453793101"/>
        <n v="1425423637"/>
        <n v="1445027346"/>
        <n v="1484116133"/>
        <n v="1451833128"/>
        <n v="1465856639"/>
        <n v="1480607607"/>
        <n v="1407435418"/>
        <n v="1425927527"/>
        <n v="1488823488"/>
        <n v="1467727203"/>
        <n v="1409335497"/>
        <n v="1441297645"/>
        <n v="1413057980"/>
        <n v="1354250672"/>
        <n v="1461337174"/>
        <n v="1451607071"/>
        <n v="1485957079"/>
        <n v="1422516736"/>
        <n v="1410366708"/>
        <n v="1476962042"/>
        <n v="1487734667"/>
        <n v="1433416830"/>
        <n v="1416057177"/>
        <n v="1405024561"/>
        <n v="1489428447"/>
        <n v="1420500149"/>
        <n v="1483773407"/>
        <n v="1402784964"/>
        <n v="1480357791"/>
        <n v="1429477249"/>
        <n v="1485874955"/>
        <n v="1424587207"/>
        <n v="1453206789"/>
        <n v="1481951853"/>
        <n v="1404488884"/>
        <n v="1488911734"/>
        <n v="1413609292"/>
        <n v="1440042617"/>
        <n v="1465011624"/>
        <n v="1478095223"/>
        <n v="1489150194"/>
        <n v="1438789546"/>
        <n v="1464105983"/>
        <n v="1436472039"/>
        <n v="1443042061"/>
        <n v="1396631500"/>
        <n v="1459467238"/>
        <n v="1483634335"/>
        <n v="1473105054"/>
        <n v="1379990038"/>
        <n v="1408986916"/>
        <n v="1422631276"/>
        <n v="1442062898"/>
        <n v="1429290719"/>
        <n v="1483806030"/>
        <n v="1399474134"/>
        <n v="1457551882"/>
        <n v="1273121283"/>
        <n v="1385510094"/>
        <n v="1418179190"/>
        <n v="1357127727"/>
        <n v="1471812813"/>
        <n v="1330969575"/>
        <n v="1443700648"/>
        <n v="1476888212"/>
        <n v="1484196005"/>
        <n v="1462285510"/>
        <n v="1458848421"/>
        <n v="1438549026"/>
        <n v="1451773635"/>
        <n v="1419954240"/>
        <n v="1431391859"/>
        <n v="1425690526"/>
        <n v="1442531217"/>
        <n v="1419048665"/>
        <n v="1418315852"/>
        <n v="1473922541"/>
        <n v="1462577610"/>
        <n v="1421788783"/>
        <n v="1467619818"/>
        <n v="1488694501"/>
        <n v="1440447001"/>
        <n v="1382679059"/>
        <n v="1461166872"/>
        <n v="1406752985"/>
        <n v="1408050316"/>
        <n v="1419881831"/>
        <n v="1486681708"/>
        <n v="1273874306"/>
        <n v="1426050982"/>
        <n v="1399414290"/>
        <n v="1411333887"/>
        <n v="1414438177"/>
        <n v="1411143972"/>
        <n v="1410141900"/>
        <n v="1431973626"/>
        <n v="1302661362"/>
        <n v="1416507211"/>
        <n v="1441048658"/>
        <n v="1414438010"/>
        <n v="1470242180"/>
        <n v="1411131684"/>
        <n v="1443811268"/>
        <n v="1458594676"/>
        <n v="1429558756"/>
        <n v="1427829827"/>
        <n v="1449000056"/>
        <n v="1407271598"/>
        <n v="1444061804"/>
        <n v="1397854356"/>
        <n v="1475765867"/>
        <n v="1421339077"/>
        <n v="1479218315"/>
        <n v="1478257268"/>
        <n v="1488827677"/>
        <n v="1401401064"/>
        <n v="1453502197"/>
        <n v="1434537179"/>
        <n v="1415145781"/>
        <n v="1421596356"/>
        <n v="1459520318"/>
        <n v="1443928559"/>
        <n v="1488387008"/>
        <n v="1411379235"/>
        <n v="1449436390"/>
        <n v="1436355270"/>
        <n v="1425512843"/>
        <n v="1424488244"/>
        <n v="1423705801"/>
        <n v="1477509319"/>
        <n v="1445922216"/>
        <n v="1428539033"/>
        <n v="1403822912"/>
        <n v="1454173120"/>
        <n v="1462280848"/>
        <n v="1441894248"/>
        <n v="1454432514"/>
        <n v="1421199782"/>
        <n v="1320033976"/>
        <n v="1477416387"/>
        <n v="1488935245"/>
        <n v="1415750615"/>
        <n v="1432100004"/>
        <n v="1417538935"/>
        <n v="1378214874"/>
        <n v="1336506905"/>
        <n v="1469289685"/>
        <n v="1382938914"/>
        <n v="1447777514"/>
        <n v="1396633284"/>
        <n v="1420235311"/>
        <n v="1417378864"/>
        <n v="1427492939"/>
        <n v="1463418120"/>
        <n v="1423570063"/>
        <n v="1450152011"/>
        <n v="1457112341"/>
        <n v="1312047008"/>
        <n v="1335892587"/>
        <n v="1400547969"/>
        <n v="1405746399"/>
        <n v="1415723470"/>
        <n v="1463929351"/>
        <n v="1479684783"/>
        <n v="1415212229"/>
        <n v="1412081999"/>
        <n v="1423765072"/>
        <n v="1413838540"/>
        <n v="1450461661"/>
        <n v="1451927153"/>
        <n v="1399415500"/>
        <n v="1417207672"/>
        <n v="1427405896"/>
        <n v="1337095997"/>
        <n v="1444140789"/>
        <n v="1403538880"/>
        <n v="1409753820"/>
        <n v="1443712007"/>
        <n v="1402058739"/>
        <n v="1406745911"/>
        <n v="1444137375"/>
        <n v="1424718070"/>
        <n v="1405957098"/>
        <n v="1485522358"/>
        <n v="1402455174"/>
        <n v="1460751673"/>
        <n v="1407931331"/>
        <n v="1463218895"/>
        <n v="1466611108"/>
        <n v="1472711224"/>
        <n v="1435876423"/>
        <n v="1488418990"/>
        <n v="1408154403"/>
        <n v="1471272545"/>
        <n v="1406417306"/>
        <n v="1402973438"/>
        <n v="1385065931"/>
        <n v="1447933601"/>
        <n v="1476054568"/>
        <n v="1406170810"/>
        <n v="1426772928"/>
        <n v="1441157592"/>
        <n v="1364852557"/>
        <n v="1488882042"/>
        <n v="1445308730"/>
        <n v="1440632622"/>
        <n v="1429656478"/>
        <n v="1404835009"/>
        <n v="1412879366"/>
        <n v="1254450706"/>
        <n v="1483955945"/>
        <n v="1365084034"/>
        <n v="1446150141"/>
        <n v="1486191507"/>
        <n v="1409338556"/>
        <n v="1444666335"/>
        <n v="1427428382"/>
        <n v="1465304483"/>
        <n v="1436305452"/>
        <n v="1352107421"/>
        <n v="1402317296"/>
        <n v="1471096975"/>
        <n v="1398980941"/>
        <n v="1488820619"/>
        <n v="1425744945"/>
        <n v="1465225258"/>
        <n v="1417410964"/>
        <n v="1400600840"/>
        <n v="1405432600"/>
        <n v="1366200499"/>
        <n v="1464763109"/>
        <n v="1344961134"/>
        <n v="1464172366"/>
        <n v="1337125368"/>
        <n v="1397217052"/>
        <n v="1446506080"/>
        <n v="1489517138"/>
        <n v="1450203416"/>
        <n v="1411042059"/>
        <n v="1440826647"/>
        <n v="1483362319"/>
        <n v="1413477228"/>
        <n v="1441022120"/>
        <n v="1467151204"/>
        <n v="1409143393"/>
        <n v="1412189881"/>
        <n v="1452631647"/>
        <n v="1401685730"/>
        <n v="1487970885"/>
        <n v="1399427064"/>
        <n v="1411515040"/>
        <n v="1434840392"/>
        <n v="1432403295"/>
        <n v="1474958434"/>
        <n v="1480283321"/>
        <n v="1418002634"/>
        <n v="1458147982"/>
        <n v="1489376321"/>
        <n v="1445358903"/>
        <n v="1448565459"/>
        <n v="1473517970"/>
        <n v="1430767951"/>
        <n v="1482444295"/>
        <n v="1446762502"/>
        <n v="1410750855"/>
        <n v="1489193248"/>
        <n v="1454541568"/>
        <n v="1404560379"/>
        <n v="1478106802"/>
        <n v="1456839380"/>
        <n v="1467024468"/>
        <n v="1474150138"/>
        <n v="1465533672"/>
        <n v="1312490350"/>
        <n v="1454464555"/>
        <n v="1431113180"/>
        <n v="1415053749"/>
        <n v="1430494082"/>
        <n v="1373457615"/>
        <n v="1467325053"/>
        <n v="1432640342"/>
        <n v="1451684437"/>
        <n v="1479143061"/>
        <n v="1422043753"/>
        <n v="1427724426"/>
        <n v="1343425023"/>
        <n v="1456732225"/>
        <n v="1456121174"/>
        <n v="1401756143"/>
        <n v="1315588033"/>
        <n v="1457352787"/>
        <n v="1382528113"/>
        <n v="1409747154"/>
        <n v="1405266710"/>
        <n v="1400600031"/>
        <n v="1436285591"/>
        <n v="1421853518"/>
        <n v="1472001713"/>
        <n v="1401978147"/>
        <n v="1418158683"/>
        <n v="1405217355"/>
        <n v="1403562705"/>
        <n v="1310049536"/>
        <n v="1406239718"/>
        <n v="1436793939"/>
        <n v="1434478344"/>
        <n v="1474027501"/>
        <n v="1472509495"/>
        <n v="1435363926"/>
        <n v="1459810850"/>
        <n v="1406058798"/>
        <n v="1454042532"/>
        <n v="1415341464"/>
        <n v="1454188258"/>
        <n v="1422374420"/>
        <n v="1424579699"/>
        <n v="1487091661"/>
        <n v="1467734450"/>
        <n v="1442604989"/>
        <n v="1428614058"/>
        <n v="1433395391"/>
        <n v="1421031221"/>
        <n v="1441120222"/>
        <n v="1466205262"/>
        <n v="1399482836"/>
        <n v="1454996887"/>
        <n v="1435383457"/>
        <n v="1468622743"/>
        <n v="1489067645"/>
        <n v="1405393356"/>
        <n v="1452008599"/>
        <n v="1423231025"/>
        <n v="1408141245"/>
        <n v="1467736909"/>
        <n v="1418346172"/>
        <n v="1453211289"/>
        <n v="1410396095"/>
        <n v="1401231722"/>
        <n v="1483124082"/>
        <n v="1417754638"/>
        <n v="1411224975"/>
        <n v="1473174932"/>
        <n v="1425570237"/>
        <n v="1439221123"/>
        <n v="1401768478"/>
        <n v="1413495722"/>
        <n v="1360106145"/>
        <n v="1433432124"/>
        <n v="1417558804"/>
        <n v="1403810965"/>
        <n v="1397709165"/>
        <n v="1411587606"/>
        <n v="1416932133"/>
        <n v="1467387705"/>
        <n v="1395774667"/>
        <n v="1411467479"/>
        <n v="1416360585"/>
        <n v="1447429868"/>
        <n v="1449388233"/>
        <n v="1450235374"/>
        <n v="1304888771"/>
        <n v="1480646771"/>
        <n v="1330440323"/>
        <n v="1421829253"/>
        <n v="1360119728"/>
        <n v="1465160083"/>
        <n v="1455428380"/>
        <n v="1452659591"/>
        <n v="1415995234"/>
        <n v="1480981880"/>
        <n v="1408395400"/>
        <n v="1453936937"/>
        <n v="1458050450"/>
        <n v="1400051050"/>
        <n v="1463754646"/>
        <n v="1447698300"/>
        <n v="1403724820"/>
        <n v="1464939536"/>
        <n v="1442593427"/>
        <n v="1431810368"/>
        <n v="1449528613"/>
        <n v="1401354597"/>
        <n v="1463686339"/>
        <n v="1418818151"/>
        <n v="1422383318"/>
        <n v="1381364339"/>
        <n v="1460458034"/>
        <n v="1457725272"/>
        <n v="1430239089"/>
        <n v="1465536537"/>
        <n v="1417101749"/>
        <n v="1429863532"/>
        <n v="1394039979"/>
        <n v="1399909127"/>
        <n v="1400786514"/>
        <n v="1453118679"/>
        <n v="1469718841"/>
        <n v="1485323500"/>
        <n v="1488847514"/>
        <n v="1426203071"/>
        <n v="1463469062"/>
        <n v="1362860257"/>
        <n v="1420586056"/>
        <n v="1455220364"/>
        <n v="1428340931"/>
        <n v="1432763054"/>
        <n v="1408389010"/>
        <n v="1434445937"/>
        <n v="1454978100"/>
        <n v="1474886183"/>
        <n v="1430405903"/>
        <n v="1328049974"/>
        <n v="1485966688"/>
        <n v="1455129287"/>
        <n v="1429410676"/>
        <n v="1445483246"/>
        <n v="1488471766"/>
        <n v="1416419916"/>
        <n v="1442839533"/>
        <n v="1412885603"/>
        <n v="1486504758"/>
        <n v="1405181320"/>
        <n v="1348864913"/>
        <n v="1429155623"/>
        <n v="1420458618"/>
        <n v="1472481812"/>
        <n v="1406907034"/>
        <n v="1420636422"/>
        <n v="1426792563"/>
        <n v="1477781724"/>
        <n v="1418234646"/>
        <n v="1409276313"/>
        <n v="1439827639"/>
        <n v="1320776504"/>
        <n v="1445094298"/>
        <n v="1458761673"/>
        <n v="1484484219"/>
        <n v="1422222439"/>
        <n v="1358203069"/>
        <n v="1447193566"/>
        <n v="1275599812"/>
        <n v="1418827324"/>
        <n v="1417533953"/>
        <n v="1281317691"/>
        <n v="1401770178"/>
        <n v="1468006345"/>
        <n v="1464943666"/>
        <n v="1462585315"/>
        <n v="1431973478"/>
        <n v="1411500607"/>
        <n v="1474275463"/>
        <n v="1473779552"/>
        <n v="1392569730"/>
        <n v="1250630968"/>
        <n v="1424200530"/>
        <n v="1386884201"/>
        <n v="1446267849"/>
        <n v="1414511307"/>
        <n v="1440264381"/>
        <n v="1406330049"/>
        <n v="1460034594"/>
        <n v="1456593495"/>
        <n v="1346800033"/>
        <n v="1451723535"/>
        <n v="1477843305"/>
        <n v="1483734100"/>
        <n v="1447109675"/>
        <n v="1421417147"/>
        <n v="1425331963"/>
        <n v="1286930435"/>
        <n v="1437236159"/>
        <n v="1435953566"/>
        <n v="1263982307"/>
        <n v="1404161639"/>
        <n v="1405097102"/>
        <n v="1429509855"/>
        <n v="1369286903"/>
        <n v="1426615833"/>
        <n v="1409942943"/>
        <n v="1445235358"/>
        <n v="1437365176"/>
        <n v="1397186333"/>
        <n v="1479747794"/>
        <n v="1458665146"/>
        <n v="1467253640"/>
        <n v="1400698287"/>
        <n v="1452716060"/>
        <n v="1436888066"/>
        <n v="1395787973"/>
        <n v="1408381704"/>
        <n v="1425489613"/>
        <n v="1417536816"/>
        <n v="1489097112"/>
        <n v="1473285108"/>
        <n v="1440961053"/>
        <n v="1405307696"/>
        <n v="1444425020"/>
        <n v="1413519073"/>
        <n v="1404658329"/>
        <n v="1439191869"/>
        <n v="1413270690"/>
        <n v="1427925761"/>
        <n v="1413059689"/>
        <n v="1431414476"/>
        <n v="1473957239"/>
        <n v="1484912974"/>
        <n v="1432701175"/>
        <n v="1426348775"/>
        <n v="1365958060"/>
        <n v="1411400210"/>
        <n v="1471638385"/>
        <n v="1416339088"/>
        <n v="1436965252"/>
        <n v="1477835499"/>
        <n v="1398511589"/>
        <n v="1418922443"/>
        <n v="1448461313"/>
        <n v="1488241931"/>
        <n v="1435354736"/>
        <n v="1421432810"/>
        <n v="1307421721"/>
        <n v="1419858278"/>
        <n v="1403176891"/>
        <n v="1356121774"/>
        <n v="1453757800"/>
        <n v="1414164715"/>
        <n v="1479860109"/>
        <n v="1431455084"/>
        <n v="1333596019"/>
        <n v="1394821095"/>
        <n v="1425261690"/>
        <n v="1479805263"/>
        <n v="1396876302"/>
        <n v="1477839675"/>
        <n v="1422842420"/>
        <n v="1415140480"/>
        <n v="1430855315"/>
        <n v="1473418619"/>
        <n v="1445023516"/>
        <n v="1401585752"/>
        <n v="1423198512"/>
        <n v="1411513071"/>
        <n v="1438915006"/>
        <n v="1461179576"/>
        <n v="1424275732"/>
        <n v="1486077481"/>
        <n v="1471638646"/>
        <n v="1327568499"/>
        <n v="1423166101"/>
        <n v="1434144386"/>
        <n v="1392021502"/>
        <n v="1311789885"/>
        <n v="1444856156"/>
        <n v="1470294300"/>
        <n v="1464586746"/>
        <n v="1386216545"/>
        <n v="1416600960"/>
        <n v="1404174580"/>
        <n v="1468965139"/>
        <n v="1449011610"/>
        <n v="1417803298"/>
        <n v="1347293289"/>
        <n v="1431353337"/>
        <n v="1407177611"/>
        <n v="1487709714"/>
        <n v="1471915065"/>
        <n v="1429117312"/>
        <n v="1460146327"/>
        <n v="1481150949"/>
        <n v="1400523845"/>
        <n v="1449075010"/>
        <n v="1327853914"/>
        <n v="1465670138"/>
        <n v="1447949229"/>
        <n v="1417654672"/>
        <n v="1412966871"/>
        <n v="1424279986"/>
        <n v="1394683409"/>
        <n v="1412809644"/>
        <n v="1463731917"/>
        <n v="1435014507"/>
        <n v="1428691530"/>
        <n v="1471370327"/>
        <n v="1375275220"/>
        <n v="1425325145"/>
        <n v="1434609424"/>
        <n v="1443460627"/>
        <n v="1321035449"/>
        <n v="1399888221"/>
        <n v="1487485760"/>
        <n v="1401850796"/>
        <n v="1420560678"/>
        <n v="1475604008"/>
        <n v="1443233440"/>
        <n v="1478621752"/>
        <n v="1448044925"/>
        <n v="1327886998"/>
        <n v="1427486222"/>
        <n v="1441985458"/>
        <n v="1444689259"/>
        <n v="1472784934"/>
        <n v="1421187329"/>
        <n v="1431770802"/>
        <n v="1417455813"/>
        <n v="1383095125"/>
        <n v="1402334665"/>
        <n v="1383139695"/>
        <n v="1415064699"/>
        <n v="1482092186"/>
        <n v="1404927690"/>
        <n v="1440326138"/>
        <n v="1432705336"/>
        <n v="1430242488"/>
        <n v="1388772126"/>
        <n v="1414879161"/>
        <n v="1433897647"/>
        <n v="1431396791"/>
        <n v="1476436660"/>
        <n v="1383076902"/>
        <n v="1454546859"/>
        <n v="1450780170"/>
        <n v="1412258977"/>
        <n v="1326422966"/>
        <n v="1405949514"/>
        <n v="1414538031"/>
        <n v="1324158361"/>
        <n v="1467935094"/>
        <n v="1422424818"/>
        <n v="1445985299"/>
        <n v="1333748516"/>
        <n v="1456996017"/>
        <n v="1435656759"/>
        <n v="1480943180"/>
        <n v="1434085091"/>
        <n v="1484958399"/>
        <n v="1403356792"/>
        <n v="1442243484"/>
        <n v="1426699982"/>
        <n v="1481133653"/>
        <n v="1480219174"/>
        <n v="1395089981"/>
        <n v="1450724449"/>
        <n v="1430324235"/>
        <n v="1470874618"/>
        <n v="1463545149"/>
        <n v="1424922186"/>
        <n v="1461229338"/>
        <n v="1475760567"/>
        <n v="1456532762"/>
        <n v="1418146883"/>
        <n v="1429559326"/>
        <n v="1405437623"/>
        <n v="1421976107"/>
        <n v="1455142843"/>
        <n v="1489504916"/>
        <n v="1391293745"/>
        <n v="1424203370"/>
        <n v="1443715053"/>
        <n v="1407370211"/>
        <n v="1423325626"/>
        <n v="1452259131"/>
        <n v="1489351445"/>
        <n v="1466186988"/>
        <n v="1406640444"/>
        <n v="1429586810"/>
        <n v="1466186869"/>
        <n v="1377294278"/>
        <n v="1382460379"/>
        <n v="1417369565"/>
        <n v="1476391223"/>
        <n v="1408549233"/>
        <n v="1414110593"/>
        <n v="1406825360"/>
        <n v="1454342893"/>
        <n v="1482609088"/>
        <n v="1440497876"/>
        <n v="1417489143"/>
        <n v="1434412500"/>
        <n v="1371769582"/>
        <n v="1435731041"/>
        <n v="1456108456"/>
        <n v="1429707729"/>
        <n v="1461948185"/>
        <n v="1412963279"/>
        <n v="1375475406"/>
        <n v="1426729210"/>
        <n v="1418585959"/>
        <n v="1455379575"/>
        <n v="1435951033"/>
        <n v="1408380319"/>
        <n v="1479516350"/>
        <n v="1329146235"/>
        <n v="1461072936"/>
        <n v="1346799657"/>
        <n v="1465904933"/>
        <n v="1459198499"/>
        <n v="1409066349"/>
        <n v="1434389339"/>
        <n v="1340296440"/>
        <n v="1478386812"/>
        <n v="1436805660"/>
        <n v="1423761792"/>
        <n v="1404944846"/>
        <n v="1481473881"/>
        <n v="1284567905"/>
        <n v="1479317769"/>
        <n v="1438385283"/>
        <n v="1474223286"/>
        <n v="1447962505"/>
        <n v="1462531427"/>
        <n v="1400604056"/>
        <n v="1440787104"/>
        <n v="1455570728"/>
        <n v="1427878772"/>
        <n v="1406235550"/>
        <n v="1462815219"/>
        <n v="1405989930"/>
        <n v="1408116152"/>
        <n v="1414992860"/>
        <n v="1368579457"/>
        <n v="1445893495"/>
        <n v="1268255751"/>
        <n v="1383621299"/>
        <n v="1449520717"/>
        <n v="1439245879"/>
        <n v="1290663926"/>
        <n v="1422388822"/>
        <n v="1409721542"/>
        <n v="1439057397"/>
        <n v="1427247571"/>
        <n v="1382994511"/>
        <n v="1346180780"/>
        <n v="1362640582"/>
        <n v="1321402754"/>
        <n v="1480867365"/>
        <n v="1436430908"/>
        <n v="1431630618"/>
        <n v="1348731738"/>
        <n v="1422474546"/>
        <n v="1472786744"/>
        <n v="1452825571"/>
        <n v="1304962261"/>
        <n v="1458178044"/>
        <n v="1422155740"/>
        <n v="1489181369"/>
        <n v="1398363095"/>
        <n v="1390381722"/>
        <n v="1436502603"/>
        <n v="1322763110"/>
        <n v="1433776622"/>
        <n v="1427184843"/>
        <n v="1467650771"/>
        <n v="1404586762"/>
        <n v="1405003447"/>
        <n v="1252718519"/>
        <n v="1489439669"/>
        <n v="1446562494"/>
        <n v="1429621695"/>
        <n v="1485629050"/>
        <n v="1437754137"/>
        <n v="1445370317"/>
        <n v="1424819871"/>
        <n v="1407621026"/>
        <n v="1464969686"/>
        <n v="1484357160"/>
        <n v="1447960809"/>
        <n v="1398727441"/>
        <n v="1412835530"/>
        <n v="1435627497"/>
        <n v="1482958626"/>
        <n v="1388835692"/>
        <n v="1486580435"/>
        <n v="1473917293"/>
        <n v="1472570734"/>
        <n v="1426112848"/>
        <n v="1311699753"/>
        <n v="1448899953"/>
        <n v="1484101145"/>
        <n v="1408648573"/>
        <n v="1440448464"/>
        <n v="1423600995"/>
        <n v="1407865095"/>
        <n v="1424901359"/>
        <n v="1441119774"/>
        <n v="1440969159"/>
        <n v="1376399240"/>
        <n v="1413318600"/>
        <n v="1467061303"/>
        <n v="1464889468"/>
        <n v="1480471435"/>
        <n v="1437339675"/>
        <n v="1471636265"/>
        <n v="1480456900"/>
        <n v="1441844493"/>
        <n v="1386336660"/>
        <n v="1414018923"/>
        <n v="1434973656"/>
        <n v="1470852048"/>
        <n v="1422317772"/>
        <n v="1461043190"/>
        <n v="1422447285"/>
        <n v="1476710133"/>
        <n v="1487548802"/>
        <n v="1407057677"/>
        <n v="1473326439"/>
        <n v="1284087829"/>
        <n v="1425481141"/>
        <n v="1321406795"/>
        <n v="1412607880"/>
        <n v="1430939173"/>
        <n v="1439865112"/>
        <n v="1456854985"/>
        <n v="1418906303"/>
        <n v="1425678057"/>
        <n v="1418862743"/>
        <n v="1394078379"/>
        <n v="1380838145"/>
        <n v="1364505391"/>
        <n v="1471475404"/>
        <n v="1426518289"/>
        <n v="1426014562"/>
        <n v="1310486518"/>
        <n v="1407388144"/>
        <n v="1400720703"/>
        <n v="1450628773"/>
        <n v="1414577969"/>
        <n v="1414008808"/>
        <n v="1403902060"/>
        <n v="1430750795"/>
        <n v="1435088093"/>
        <n v="1485909937"/>
        <n v="1405899378"/>
        <n v="1445609021"/>
        <n v="1409944412"/>
        <n v="1449260256"/>
        <n v="1487333939"/>
        <n v="1353177197"/>
        <n v="1379425085"/>
        <n v="1409608801"/>
        <n v="1434552207"/>
        <n v="1439800904"/>
        <n v="1426538129"/>
        <n v="1439517413"/>
        <n v="1452721524"/>
        <n v="1404151396"/>
        <n v="1377570867"/>
        <n v="1409187761"/>
        <n v="1300328399"/>
        <n v="1469543676"/>
        <n v="1445369727"/>
        <n v="1406824948"/>
        <n v="1437042490"/>
        <n v="1430734844"/>
        <n v="1407892222"/>
        <n v="1446179553"/>
        <n v="1425404182"/>
        <n v="1424452035"/>
        <n v="1479923937"/>
        <n v="1468843554"/>
        <n v="1413356748"/>
        <n v="1471881860"/>
        <n v="1436811769"/>
        <n v="1483131966"/>
        <n v="1420741581"/>
        <n v="1431813980"/>
        <n v="1478126203"/>
        <n v="1466621732"/>
        <n v="1441723912"/>
        <n v="1417460428"/>
        <n v="1465311740"/>
        <n v="1405099248"/>
        <n v="1424719549"/>
        <n v="1482407278"/>
        <n v="1415591325"/>
        <n v="1437663919"/>
        <n v="1436142833"/>
        <n v="1404165425"/>
        <n v="1436201432"/>
        <n v="1461954729"/>
        <n v="1456442216"/>
        <n v="1405966701"/>
        <n v="1410178578"/>
        <n v="1412166620"/>
        <n v="1480610046"/>
        <n v="1448469719"/>
        <n v="1482381468"/>
        <n v="1418761759"/>
        <n v="1407824097"/>
        <n v="1401810583"/>
        <n v="1414041545"/>
        <n v="1465800599"/>
        <n v="1332808501"/>
        <n v="1389825800"/>
        <n v="1473693319"/>
        <n v="1436542030"/>
        <n v="1413900244"/>
        <n v="1479740343"/>
        <n v="1466023346"/>
        <n v="1328916987"/>
        <n v="1411853108"/>
        <n v="1405098738"/>
        <n v="1474493764"/>
        <n v="1474676646"/>
        <n v="1481564948"/>
        <n v="1456336756"/>
        <n v="1409908322"/>
        <n v="1457327091"/>
        <n v="1450832576"/>
        <n v="1465342937"/>
        <n v="1433292046"/>
        <n v="1404845851"/>
        <n v="1352327022"/>
        <n v="1428854344"/>
        <n v="1449785223"/>
        <n v="1413286508"/>
        <n v="1329484625"/>
        <n v="1433041602"/>
        <n v="1471310189"/>
        <n v="1483454761"/>
        <n v="1452023096"/>
        <n v="1425509050"/>
        <n v="1462538532"/>
        <n v="1454979476"/>
        <n v="1405448408"/>
        <n v="1466345681"/>
        <n v="1416947223"/>
        <n v="1367878430"/>
        <n v="1437932082"/>
        <n v="1417034139"/>
        <n v="1403355126"/>
        <n v="1401294084"/>
        <n v="1454259914"/>
        <n v="1419566199"/>
        <n v="1483768497"/>
        <n v="1477107390"/>
        <n v="1409176358"/>
        <n v="1406140561"/>
        <n v="1417651630"/>
        <n v="1479514998"/>
        <n v="1425582637"/>
        <n v="1427768739"/>
        <n v="1489106948"/>
        <n v="1454951360"/>
        <n v="1424918808"/>
        <n v="1405542034"/>
        <n v="1407254874"/>
        <n v="1476378775"/>
        <n v="1421274859"/>
        <n v="1352906645"/>
        <n v="1457710589"/>
        <n v="1431122198"/>
        <n v="1488993303"/>
        <n v="1474644559"/>
        <n v="1416888470"/>
        <n v="1484684247"/>
        <n v="1403201147"/>
        <n v="1334855105"/>
        <n v="1389635351"/>
        <n v="1414343571"/>
        <n v="1432146483"/>
        <n v="1474281507"/>
        <n v="1453451057"/>
        <n v="1344465464"/>
        <n v="1412203542"/>
        <n v="1471005339"/>
        <n v="1347322622"/>
        <n v="1408481972"/>
        <n v="1381194003"/>
        <n v="1295898527"/>
        <n v="1290490524"/>
        <n v="1414549697"/>
        <n v="1380559201"/>
        <n v="1445203454"/>
        <n v="1483998035"/>
        <n v="1421440207"/>
        <n v="1342043088"/>
        <n v="1337977248"/>
        <n v="1428012136"/>
        <n v="1402867750"/>
        <n v="1439696174"/>
        <n v="1470243802"/>
        <n v="1465335308"/>
        <n v="1429170603"/>
        <n v="1385524889"/>
        <n v="1435819537"/>
        <n v="1470153594"/>
        <n v="1432055305"/>
        <n v="1467002275"/>
        <n v="1414505137"/>
        <n v="1426542893"/>
        <n v="1478881208"/>
        <n v="1431093354"/>
        <n v="1468959873"/>
        <n v="1451462429"/>
        <n v="1402506278"/>
        <n v="1473893721"/>
        <n v="1335855631"/>
        <n v="1349150440"/>
        <n v="1415858403"/>
        <n v="1377030070"/>
        <n v="1405307966"/>
        <n v="1380913757"/>
        <n v="1414531440"/>
        <n v="1408648985"/>
        <n v="1369246738"/>
        <n v="1436587218"/>
        <n v="1426407426"/>
        <n v="1354584693"/>
        <n v="1436941019"/>
        <n v="1412115762"/>
        <n v="1484756245"/>
        <n v="1408366191"/>
        <n v="1481756855"/>
        <n v="1449151888"/>
        <n v="1434582050"/>
        <n v="1428341985"/>
        <n v="1402612730"/>
        <n v="1441955269"/>
        <n v="1414889665"/>
        <n v="1305839646"/>
        <n v="1322632886"/>
        <n v="1350009447"/>
        <n v="1455725596"/>
        <n v="1426783922"/>
        <n v="1374882891"/>
        <n v="1405291811"/>
        <n v="1308245574"/>
        <n v="1421478823"/>
        <n v="1428955468"/>
        <n v="1415644395"/>
        <n v="1443488834"/>
        <n v="1457628680"/>
        <n v="1424678460"/>
        <n v="1326934395"/>
        <n v="1398911882"/>
        <n v="1447098599"/>
        <n v="1331982127"/>
        <n v="1433833896"/>
        <n v="1404973504"/>
        <n v="1407695077"/>
        <n v="1444423233"/>
        <n v="1372721577"/>
        <n v="1452654504"/>
        <n v="1354840638"/>
        <n v="1405100992"/>
        <n v="1404207981"/>
        <n v="1449087612"/>
        <n v="1331666146"/>
        <n v="1405687978"/>
        <n v="1459716480"/>
        <n v="1486613332"/>
        <n v="1409341863"/>
        <n v="1422903447"/>
        <n v="1454453021"/>
        <n v="1465890694"/>
        <n v="1469202332"/>
        <n v="1406564335"/>
        <n v="1423847093"/>
        <n v="1489090419"/>
        <n v="1423933916"/>
        <n v="1444844697"/>
        <n v="1438445097"/>
        <n v="1316214541"/>
        <n v="1413337043"/>
        <n v="1418161339"/>
        <n v="1465055160"/>
        <n v="1405466820"/>
        <n v="1447757190"/>
        <n v="1421346480"/>
        <n v="1314417502"/>
        <n v="1446166144"/>
        <n v="1458814600"/>
        <n v="1389193827"/>
        <n v="1440130891"/>
        <n v="1433254875"/>
        <n v="1465832123"/>
        <n v="1393038927"/>
        <n v="1441435186"/>
        <n v="1440529765"/>
        <n v="1434658456"/>
        <n v="1429287900"/>
        <n v="1441738821"/>
        <n v="1483372559"/>
        <n v="1355342424"/>
        <n v="1457475119"/>
        <n v="1426815638"/>
        <n v="1427817651"/>
        <n v="1414456844"/>
        <n v="1460647108"/>
        <n v="1416445931"/>
        <n v="1467736477"/>
        <n v="1440830134"/>
        <n v="1481181169"/>
        <n v="1407357002"/>
        <n v="1400634728"/>
        <n v="1405626903"/>
        <n v="1450822938"/>
        <n v="1431621443"/>
        <n v="1373548520"/>
        <n v="1458461521"/>
        <n v="1480361115"/>
        <n v="1469725209"/>
        <n v="1429290060"/>
        <n v="1468180462"/>
        <n v="1323084816"/>
        <n v="1405714217"/>
        <n v="1420840709"/>
        <n v="1447735126"/>
        <n v="1415208435"/>
        <n v="1334089208"/>
        <n v="1442421352"/>
        <n v="1381583948"/>
        <n v="1418812247"/>
        <n v="1411411564"/>
        <n v="1449194137"/>
        <n v="1443220372"/>
        <n v="1453230569"/>
        <n v="1429449191"/>
        <n v="1407832642"/>
        <n v="1422489694"/>
        <n v="1457303796"/>
        <n v="1418046247"/>
        <n v="1483307131"/>
        <n v="1449186941"/>
        <n v="1413393391"/>
        <n v="1406131023"/>
        <n v="1427231138"/>
        <n v="1464639614"/>
        <n v="1420798277"/>
        <n v="1429631125"/>
        <n v="1436297723"/>
        <n v="1452874832"/>
        <n v="1414599601"/>
        <n v="1485903478"/>
        <n v="1407088592"/>
        <n v="1434569739"/>
        <n v="1425143965"/>
        <n v="1449045531"/>
        <n v="1430429171"/>
        <n v="1467321194"/>
        <n v="1452842511"/>
        <n v="1365515684"/>
        <n v="1404947422"/>
        <n v="1407440918"/>
        <n v="1405130663"/>
        <n v="1399557925"/>
        <n v="1416285141"/>
        <n v="1434201935"/>
        <n v="1465407134"/>
        <n v="1463504566"/>
        <n v="1426463772"/>
        <n v="1430237094"/>
        <n v="1459435149"/>
        <n v="1415050395"/>
        <n v="1422067870"/>
        <n v="1477973181"/>
        <n v="1422328795"/>
        <n v="1423801318"/>
        <n v="1430321659"/>
        <n v="1412215962"/>
        <n v="1421545247"/>
        <n v="1403149404"/>
        <n v="1375403523"/>
        <n v="1434978130"/>
        <n v="1415149159"/>
        <n v="1430851151"/>
        <n v="1406986278"/>
        <n v="1442850513"/>
        <n v="1441134142"/>
        <n v="1401044229"/>
        <n v="1486923722"/>
        <n v="1456764095"/>
        <n v="1441209715"/>
        <n v="1447122086"/>
        <n v="1428941931"/>
        <n v="1424442326"/>
        <n v="1389038297"/>
        <n v="1438271624"/>
        <n v="1399070239"/>
        <n v="1447397260"/>
        <n v="1436456017"/>
        <n v="1447864021"/>
        <n v="1386463198"/>
        <n v="1392321509"/>
        <n v="1402009632"/>
        <n v="1409944421"/>
        <n v="1434643559"/>
        <n v="1452261069"/>
        <n v="1428974199"/>
        <n v="1444341462"/>
        <n v="1464827780"/>
        <n v="1465227446"/>
        <n v="1422417761"/>
        <n v="1379592786"/>
        <n v="1390330877"/>
        <n v="1448894770"/>
        <n v="1330733022"/>
        <n v="1457686464"/>
        <n v="1476900190"/>
        <n v="1407535994"/>
        <n v="1466188338"/>
        <n v="1408962270"/>
        <n v="1453963536"/>
        <n v="1407781013"/>
        <n v="1472843431"/>
        <n v="1422641240"/>
        <n v="1433861210"/>
        <n v="1427390557"/>
        <n v="1408983864"/>
        <n v="1434365022"/>
        <n v="1412005602"/>
        <n v="1415499128"/>
        <n v="1417470718"/>
        <n v="1423769402"/>
        <n v="1402343765"/>
        <n v="1408845100"/>
        <n v="1435552057"/>
        <n v="1435160452"/>
        <n v="1412652157"/>
        <n v="1455315916"/>
        <n v="1450718661"/>
        <n v="1401312808"/>
        <n v="1417718601"/>
        <n v="1465427733"/>
        <n v="1406578178"/>
        <n v="1422992879"/>
        <n v="1425053994"/>
        <n v="1458240206"/>
        <n v="1407178164"/>
        <n v="1471844704"/>
        <n v="1435206474"/>
        <n v="1437820396"/>
        <n v="1437591956"/>
        <n v="1316013727"/>
        <n v="1415726460"/>
        <n v="1440701890"/>
        <n v="1414351127"/>
        <n v="1425236644"/>
        <n v="1406140369"/>
        <n v="1461027388"/>
        <n v="1398862875"/>
        <n v="1343993448"/>
        <n v="1437502742"/>
        <n v="1428075293"/>
        <n v="1455025359"/>
        <n v="1462515693"/>
        <n v="1419213664"/>
        <n v="1456777402"/>
        <n v="1397683410"/>
        <n v="1467976954"/>
        <n v="1413527001"/>
        <n v="1423024847"/>
        <n v="1437142547"/>
        <n v="1405095123"/>
        <n v="1425270876"/>
        <n v="1466787335"/>
        <n v="1409691542"/>
        <n v="1443200818"/>
        <n v="1485267262"/>
        <n v="1488140119"/>
        <n v="1410980432"/>
        <n v="1422001763"/>
        <n v="1434322815"/>
        <n v="1402627627"/>
        <n v="1409089391"/>
        <n v="1406321291"/>
        <n v="1441997020"/>
        <n v="1445336607"/>
        <n v="1417053748"/>
        <n v="1392183631"/>
        <n v="1439560393"/>
        <n v="1416249045"/>
        <n v="1419891292"/>
        <n v="1433542535"/>
        <n v="1405032222"/>
        <n v="1458333811"/>
        <n v="1475776127"/>
        <n v="1395318848"/>
        <n v="1411775700"/>
        <n v="1425186785"/>
        <n v="1416311351"/>
        <n v="1428896706"/>
        <n v="1464085545"/>
        <n v="1484094498"/>
        <n v="1472865107"/>
        <n v="1424968930"/>
        <n v="1404953334"/>
        <n v="1449863202"/>
        <n v="1487579060"/>
        <n v="1404523172"/>
        <n v="1484009119"/>
        <n v="1421180060"/>
        <n v="1475791912"/>
        <n v="1415488887"/>
        <n v="1433014746"/>
        <n v="1438959121"/>
        <n v="1389399701"/>
        <n v="1458336690"/>
        <n v="1430124509"/>
        <n v="1457450958"/>
        <n v="1378714687"/>
        <n v="1418745405"/>
        <n v="1432912170"/>
        <n v="1458569302"/>
        <n v="1428507409"/>
        <n v="1442348558"/>
        <n v="1452807313"/>
        <n v="1408031405"/>
        <n v="1452058282"/>
        <n v="1407847161"/>
        <n v="1424701775"/>
        <n v="1414358778"/>
        <n v="1434557004"/>
        <n v="1473416906"/>
        <n v="1400008085"/>
        <n v="1414066434"/>
        <n v="1443562848"/>
        <n v="1405713498"/>
        <n v="1417452890"/>
        <n v="1453931572"/>
        <n v="1464045954"/>
        <n v="1459825493"/>
        <n v="1420766700"/>
        <n v="1443472804"/>
        <n v="1475530292"/>
        <n v="1417453538"/>
        <n v="1420668801"/>
        <n v="1455377729"/>
        <n v="1453805834"/>
        <n v="1405633452"/>
        <n v="1401726595"/>
        <n v="1456145527"/>
        <n v="1361884763"/>
        <n v="1422045244"/>
        <n v="1421343743"/>
        <n v="1430281653"/>
        <n v="1488038674"/>
        <n v="1424826332"/>
        <n v="1417508426"/>
        <n v="1402294381"/>
        <n v="1456270753"/>
        <n v="1345062936"/>
        <n v="1412328979"/>
        <n v="1373971408"/>
        <n v="1448438136"/>
        <n v="1418379324"/>
        <n v="1463783521"/>
        <n v="1395687664"/>
        <n v="1465171833"/>
        <n v="1429125268"/>
        <n v="1403169690"/>
        <n v="1406572381"/>
        <n v="1462232309"/>
        <n v="1475398147"/>
        <n v="1422605321"/>
        <n v="1430996150"/>
        <n v="1403462111"/>
        <n v="1406668640"/>
        <n v="1376502980"/>
        <n v="1428957912"/>
        <n v="1422562655"/>
        <n v="1459414740"/>
        <n v="1472839486"/>
        <n v="1427866200"/>
        <n v="1422348093"/>
        <n v="1452124531"/>
        <n v="1450619123"/>
        <n v="1457403364"/>
        <n v="1461896613"/>
        <n v="1430899375"/>
        <n v="1453487587"/>
        <n v="1426212762"/>
        <n v="1413759659"/>
        <n v="1423199697"/>
        <n v="1476549262"/>
        <n v="1404857339"/>
        <n v="1452272280"/>
        <n v="1458075837"/>
        <n v="1468673092"/>
        <n v="1421637991"/>
        <n v="1397677790"/>
        <n v="1396284680"/>
        <n v="1411745790"/>
        <n v="1408024795"/>
        <n v="1457113316"/>
        <n v="1457120942"/>
        <n v="1403734502"/>
        <n v="1453349197"/>
        <n v="1475192634"/>
        <n v="1422357552"/>
        <n v="1404861228"/>
        <n v="1453676709"/>
        <n v="1386886874"/>
        <n v="1465791614"/>
        <n v="1455262733"/>
        <n v="1459410101"/>
        <n v="1423594151"/>
        <n v="1467327890"/>
        <n v="1409109739"/>
        <n v="1428955887"/>
        <n v="1416034228"/>
        <n v="1421185594"/>
        <n v="1422658955"/>
        <n v="1470672906"/>
        <n v="1479170556"/>
        <n v="1415660390"/>
        <n v="1455230275"/>
        <n v="1425156750"/>
        <n v="1420486606"/>
        <n v="1371655522"/>
        <n v="1424759330"/>
        <n v="1461693463"/>
        <n v="1420471349"/>
        <n v="1455508964"/>
        <n v="1424212287"/>
        <n v="1435070699"/>
        <n v="1415918965"/>
        <n v="1472451356"/>
        <n v="1434739463"/>
        <n v="1455656920"/>
        <n v="1461051520"/>
        <n v="1421944196"/>
        <n v="1465921533"/>
        <n v="1422397029"/>
        <n v="1453997910"/>
        <n v="1423245003"/>
        <n v="1406004589"/>
        <n v="1428454356"/>
        <n v="1463090149"/>
        <n v="1484726029"/>
        <n v="1427993710"/>
        <n v="1471988867"/>
        <n v="1422393234"/>
        <n v="1423520177"/>
        <n v="1414700390"/>
        <n v="1456441429"/>
        <n v="1474917604"/>
        <n v="1449636790"/>
        <n v="1401485207"/>
        <n v="1454280186"/>
        <n v="1412624315"/>
        <n v="1455359083"/>
        <n v="1411485391"/>
        <n v="1461874935"/>
        <n v="1404833717"/>
        <n v="1457297932"/>
        <n v="1464197269"/>
        <n v="1463648360"/>
        <n v="1477178238"/>
        <n v="1432742458"/>
        <n v="1460666721"/>
        <n v="1480831467"/>
        <n v="1423502636"/>
        <n v="1410148457"/>
        <n v="1470910907"/>
        <n v="1407867023"/>
        <n v="1412371898"/>
        <n v="1471135830"/>
        <n v="1431322726"/>
        <n v="1450946752"/>
        <n v="1440716654"/>
        <n v="1431360332"/>
        <n v="1461287350"/>
        <n v="1449183651"/>
        <n v="1449550672"/>
        <n v="1405363748"/>
        <n v="1416896264"/>
        <n v="1445986545"/>
        <n v="1436026170"/>
        <n v="1295997630"/>
        <n v="1465970108"/>
        <n v="1436812628"/>
        <n v="1460242191"/>
        <n v="1472593972"/>
        <n v="1488418811"/>
        <n v="1419664341"/>
        <n v="1424234732"/>
        <n v="1429655318"/>
        <n v="1478268287"/>
        <n v="1482883789"/>
        <n v="1447460200"/>
        <n v="1447380099"/>
        <n v="1434477079"/>
        <n v="1439224829"/>
        <n v="1402429211"/>
        <n v="1431694855"/>
        <n v="1488430760"/>
        <n v="1417641256"/>
        <n v="1438042730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3733323"/>
        <n v="1418438194"/>
        <n v="1448026037"/>
        <n v="1457548917"/>
        <n v="1430179997"/>
        <n v="1406128250"/>
        <n v="1462468797"/>
        <n v="1462130584"/>
        <n v="1432062215"/>
        <n v="1440337593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47166896"/>
        <n v="1428716704"/>
        <n v="1423777043"/>
        <n v="1448401668"/>
        <n v="1434825828"/>
        <n v="1404262699"/>
        <n v="1446612896"/>
        <n v="1413418934"/>
        <n v="1406071948"/>
        <n v="1481597687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33885241"/>
        <n v="1442501578"/>
        <n v="1481324760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14683652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355489140"/>
        <n v="1430233589"/>
        <n v="1467162586"/>
        <n v="1358294369"/>
        <n v="1450021724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54213639"/>
        <n v="1403974363"/>
        <n v="1427140586"/>
        <n v="1427684959"/>
        <n v="1480803209"/>
        <n v="1415910506"/>
        <n v="1468627583"/>
        <n v="1481332700"/>
        <n v="1452680445"/>
        <n v="1435368598"/>
        <n v="1482888408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466185786"/>
        <n v="1405485297"/>
        <n v="1427689320"/>
        <n v="1444123377"/>
        <n v="1405959752"/>
        <n v="1445033346"/>
        <n v="1455861269"/>
        <n v="1427138905"/>
        <n v="1472674285"/>
        <n v="1404940812"/>
        <n v="1427992105"/>
        <n v="1400026355"/>
        <n v="1476294073"/>
        <n v="1422400188"/>
        <n v="1404915149"/>
        <n v="1379710294"/>
        <n v="1429029394"/>
        <n v="1465172024"/>
        <n v="1439350707"/>
        <n v="1336795283"/>
        <n v="1452530564"/>
        <n v="1463128143"/>
        <n v="1438958824"/>
        <n v="1417026340"/>
        <n v="1470728326"/>
        <n v="1434484305"/>
        <n v="1276043330"/>
        <n v="1458679706"/>
        <n v="1423704016"/>
        <n v="1454975963"/>
        <n v="1433006765"/>
        <n v="1444340940"/>
        <n v="1272050914"/>
        <n v="1422150162"/>
        <n v="1406499612"/>
        <n v="1425924776"/>
        <n v="1441750564"/>
        <n v="1404776724"/>
        <n v="1410796296"/>
        <n v="1444685444"/>
        <n v="1438584447"/>
        <n v="1486962460"/>
        <n v="1440203579"/>
        <n v="1441552305"/>
        <n v="1474271607"/>
        <n v="1467941542"/>
        <n v="1381853222"/>
        <n v="1435130472"/>
        <n v="1410799870"/>
        <n v="1412432436"/>
        <n v="1441730535"/>
        <n v="1459203727"/>
        <n v="1405012920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36907462"/>
        <n v="1453334629"/>
        <n v="1461438495"/>
        <n v="1443495223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79328570"/>
        <n v="1454802545"/>
        <n v="1430164039"/>
        <n v="1284409734"/>
        <n v="1397855842"/>
        <n v="1368723225"/>
        <n v="1475885342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13123823"/>
        <n v="1415328259"/>
        <n v="1444065088"/>
        <n v="1384577890"/>
        <n v="1276283655"/>
        <n v="1439665677"/>
        <n v="1405110399"/>
        <n v="1342801164"/>
        <n v="1323212767"/>
        <n v="1402886025"/>
        <n v="1477515183"/>
        <n v="1368823675"/>
        <n v="1477592413"/>
        <n v="1401814964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340055345"/>
        <n v="1332378726"/>
        <n v="1405520253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323131689"/>
        <n v="1466453161"/>
        <n v="1405640302"/>
        <n v="1400600101"/>
        <n v="1441841886"/>
        <n v="1462210950"/>
        <n v="1401823952"/>
        <n v="1429306914"/>
        <n v="1417208561"/>
        <n v="1422539108"/>
        <n v="1423681056"/>
        <n v="1400260087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459507478"/>
        <n v="1462128306"/>
        <n v="1424639505"/>
        <n v="1440513832"/>
        <n v="1489480556"/>
        <n v="1411499149"/>
        <n v="1465850898"/>
        <n v="1420244622"/>
        <n v="1400536692"/>
        <n v="1482788482"/>
        <n v="1427979849"/>
        <n v="1368476367"/>
        <n v="1404942804"/>
        <n v="1456025023"/>
        <n v="1420091999"/>
        <n v="1440557759"/>
        <n v="1331358169"/>
        <n v="1406679625"/>
        <n v="1433868450"/>
        <n v="1457528176"/>
        <n v="1434558479"/>
        <n v="1399058797"/>
        <n v="1446209804"/>
        <n v="1412705818"/>
        <n v="1380826996"/>
        <n v="1435882704"/>
        <n v="1447097203"/>
        <n v="1422043154"/>
        <n v="1415228325"/>
        <n v="1400309405"/>
        <n v="1413341990"/>
        <n v="1445629736"/>
        <n v="1482951242"/>
        <n v="1457564654"/>
        <n v="1459975008"/>
        <n v="1489591807"/>
        <n v="1441146356"/>
        <n v="1445191493"/>
        <n v="1422664925"/>
        <n v="1405041992"/>
        <n v="1423619085"/>
        <n v="1487240082"/>
        <n v="140494146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4-07-12T16:08:40"/>
        <d v="2012-09-28T20:41:53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5-08-17T16:07:19"/>
        <d v="2011-11-08T18:21:44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08-15T15:22:32"/>
        <d v="2014-11-03T05:34:20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3-10-28T21:08:31"/>
        <d v="2012-08-28T19:06:20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6-07-04T16:46:11"/>
        <d v="2014-07-05T18:59:22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5-12-04T20:17:36"/>
        <d v="2017-02-17T12:18:59"/>
        <d v="2012-11-17T18:33:17"/>
        <d v="2013-09-17T13:38:05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6-06-15T20:42:26"/>
        <d v="2012-02-10T23:36:27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5-05-31T03:06:42"/>
        <d v="2016-08-16T01:16:29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8-27T21:52:38"/>
        <d v="2014-07-23T18:36:01"/>
        <d v="2014-12-04T00:07:10"/>
        <d v="2016-11-19T00:23:18"/>
        <d v="2015-03-05T19:10:37"/>
        <d v="2015-03-31T02:25:39"/>
        <d v="2017-03-10T00:49:08"/>
        <d v="2016-02-08T17:09:20"/>
        <d v="2015-02-26T02:46:48"/>
        <d v="2014-07-16T20:20:34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2-04-19T17:05:05"/>
        <d v="2014-01-13T17:49:11"/>
        <d v="2014-10-26T17:12:51"/>
        <d v="2015-05-20T18:28:03"/>
        <d v="2016-09-19T10:38:27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2-05-25T20:20:48"/>
        <d v="2015-04-02T22:02:16"/>
        <d v="2014-06-15T21:29:10"/>
        <d v="2015-08-16T03:36:14"/>
        <d v="2016-08-03T17:03:22"/>
        <d v="2016-06-07T21:35:08"/>
        <d v="2015-04-16T07:50:03"/>
        <d v="2013-11-27T04:01:29"/>
        <d v="2015-07-02T06:45:37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6-11T17:04:38"/>
        <d v="2016-09-14T22:55:21"/>
        <d v="2012-05-01T07:00:31"/>
        <d v="2012-10-02T04:00:40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7-11T04:00:18"/>
        <d v="2015-03-15T08:17:06"/>
        <d v="2012-12-04T01:31:33"/>
        <d v="2015-07-15T06:16:59"/>
        <d v="2014-09-30T22:22:42"/>
        <d v="2017-01-18T16:17:25"/>
        <d v="2014-08-18T12:49:51"/>
        <d v="2016-12-14T23:07:35"/>
        <d v="2015-12-03T14:11:28"/>
        <d v="2015-06-17T23:00:50"/>
        <d v="2015-04-06T17:39:45"/>
        <d v="2014-06-12T22:38:50"/>
        <d v="2015-09-11T07:07:49"/>
        <d v="2014-11-02T00:54:25"/>
        <d v="2011-05-19T21:14:06"/>
        <d v="2011-11-30T06:01:26"/>
        <d v="2012-10-12T02:37:27"/>
        <d v="2016-02-17T16:13:16"/>
        <d v="2015-03-19T16:52:02"/>
        <d v="2013-07-26T23:54:51"/>
        <d v="2014-07-13T22:50:11"/>
        <d v="2011-06-16T17:32:54"/>
        <d v="2015-01-17T07:13:43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5-10-09T20:40:33"/>
        <d v="2013-07-01T23:32:57"/>
        <d v="2016-01-13T03:08:24"/>
        <d v="2012-12-07T00:37:18"/>
        <d v="2014-07-11T17:49:52"/>
        <d v="2014-07-01T09:46:21"/>
        <d v="2015-12-02T20:20:12"/>
        <d v="2012-03-13T19:15:46"/>
        <d v="2014-07-18T12:52:58"/>
        <d v="2016-04-03T20:48:00"/>
        <d v="2017-02-09T04:08:52"/>
        <d v="2014-08-29T19:51:03"/>
        <d v="2015-02-02T18:57:27"/>
        <d v="2016-02-02T22:43:41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10-15T01:37:23"/>
        <d v="2014-12-09T21:42:19"/>
        <d v="2016-06-04T15:46:00"/>
        <d v="2014-07-15T23:27:00"/>
        <d v="2015-11-17T10:46:30"/>
        <d v="2015-01-15T18:28:00"/>
        <d v="2011-08-27T03:58:22"/>
        <d v="2015-10-30T00:49:04"/>
        <d v="2016-03-24T10:16:4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03-20T08:12:01"/>
        <d v="2016-11-28T19:25:15"/>
        <d v="2016-07-28T17:00:09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4-07-23T15:57:03"/>
        <d v="2015-03-24T21:05:38"/>
        <d v="2016-05-30T20:20:14"/>
        <d v="2015-01-09T10:11:17"/>
        <d v="2015-04-21T15:45:25"/>
        <d v="2015-07-07T19:35:23"/>
        <d v="2016-01-15T16:20:32"/>
        <d v="2014-10-29T16:20:01"/>
        <d v="2017-01-31T22:57:58"/>
        <d v="2014-08-03T17:56:32"/>
        <d v="2015-06-17T19:35:39"/>
        <d v="2015-02-28T17:19:25"/>
        <d v="2015-12-02T08:38:51"/>
        <d v="2015-04-30T21:26:11"/>
        <d v="2016-06-30T21:13:14"/>
        <d v="2016-01-15T07:21:51"/>
        <d v="2013-04-09T13:54:44"/>
        <d v="2014-07-09T23:10:22"/>
        <d v="2014-08-07T19:48:38"/>
        <d v="2014-07-12T02:04:23"/>
        <d v="2014-05-08T14:05:25"/>
        <d v="2014-11-18T04:32:21"/>
        <d v="2015-06-13T13:25:35"/>
        <d v="2016-06-08T17:32:14"/>
        <d v="2016-05-17T17:02:46"/>
        <d v="2015-03-15T23:56:12"/>
        <d v="2015-04-28T16:04:54"/>
        <d v="2016-03-31T14:39:09"/>
        <d v="2014-11-03T21:33:15"/>
        <d v="2015-01-24T02:51:10"/>
        <d v="2016-11-01T04:06:21"/>
        <d v="2015-01-27T03:19:55"/>
        <d v="2015-02-13T04:21:58"/>
        <d v="2015-04-29T15:34:19"/>
        <d v="2014-10-02T02:12:42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09-02T16:01:55"/>
        <d v="2015-11-10T02:21:26"/>
        <d v="2015-04-13T16:18:51"/>
        <d v="2015-02-20T14:25:26"/>
        <d v="2014-01-06T19:58:17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5-01-28T04:02:41"/>
        <d v="2013-09-19T12:13:06"/>
        <d v="2014-01-21T19:01:17"/>
        <d v="2015-11-30T14:46:10"/>
        <d v="2012-03-03T00:03:42"/>
        <d v="2016-03-11T08:54:24"/>
        <d v="2016-10-19T18:03:10"/>
        <d v="2014-08-08T22:13:14"/>
        <d v="2016-06-17T18:32:18"/>
        <d v="2014-08-25T10:24:30"/>
        <d v="2016-01-28T06:45:36"/>
        <d v="2014-08-11T18:16:53"/>
        <d v="2016-09-02T19:10:31"/>
        <d v="2015-01-30T18:07:20"/>
        <d v="2015-06-09T14:46:50"/>
        <d v="2015-03-26T17:22:37"/>
        <d v="2014-08-25T16:24:24"/>
        <d v="2015-06-15T10:43:42"/>
        <d v="2014-09-29T15:46:42"/>
        <d v="2014-11-09T02:12:08"/>
        <d v="2014-12-01T21:51:58"/>
        <d v="2015-02-12T19:30:02"/>
        <d v="2014-06-09T19:56:05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03T15:34:53"/>
        <d v="2016-02-09T13:42:39"/>
        <d v="2016-05-06T06:21:33"/>
        <d v="2014-12-22T02:01:04"/>
        <d v="2016-02-29T20:23:22"/>
        <d v="2014-04-16T21:23:30"/>
        <d v="2016-07-08T11:22:34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8-26T21:43:11"/>
        <d v="2014-07-25T20:48:11"/>
        <d v="2015-09-11T18:43:40"/>
        <d v="2015-10-20T10:23:27"/>
        <d v="2014-11-27T02:02:28"/>
        <d v="2014-02-12T05:40:31"/>
        <d v="2015-08-14T13:53:13"/>
        <d v="2014-11-17T18:30:45"/>
        <d v="2014-12-29T22:14:52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5-09-29T21:40:48"/>
        <d v="2014-07-18T19:58:18"/>
        <d v="2014-12-01T16:54:50"/>
        <d v="2016-01-27T21:52:5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4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6-10-13T21:59:00"/>
        <d v="2017-03-13T03:00:00"/>
        <d v="2014-09-03T18:48:27"/>
        <d v="2017-01-24T10:34:12"/>
        <d v="2013-03-25T04:08:59"/>
        <d v="2016-03-28T15:50:29"/>
        <d v="2017-01-02T22:59:00"/>
        <d v="2016-09-01T17:32:01"/>
        <d v="2014-02-21T18:00:00"/>
        <d v="2016-12-08T19:18:56"/>
        <d v="2013-03-26T08:23:59"/>
        <d v="2017-03-07T05:00:00"/>
        <d v="2016-08-11T06:28:36"/>
        <d v="2013-07-25T16:21:28"/>
        <d v="2013-09-06T19:00:00"/>
        <d v="2015-08-19T15:37:54"/>
        <d v="2013-03-23T22:42:41"/>
        <d v="2012-09-13T10:07:02"/>
        <d v="2013-11-27T03:02:00"/>
        <d v="2015-12-07T16:47:16"/>
        <d v="2016-04-30T21:59:00"/>
        <d v="2013-06-25T05:00:00"/>
        <d v="2013-05-14T20:55:13"/>
        <d v="2015-08-16T06:40:36"/>
        <d v="2017-01-05T19:47:27"/>
        <d v="2013-04-20T03:38:21"/>
        <d v="2012-10-06T03:59:00"/>
        <d v="2016-12-15T23:00:00"/>
        <d v="2012-06-12T07:00:00"/>
        <d v="2015-04-03T03:59:00"/>
        <d v="2013-03-13T20:00:00"/>
        <d v="2016-12-03T01:07:53"/>
        <d v="2016-11-09T20:26:48"/>
        <d v="2015-02-28T14:00:59"/>
        <d v="2014-09-21T19:00:15"/>
        <d v="2013-03-09T21:08:19"/>
        <d v="2016-03-11T23:34:05"/>
        <d v="2014-10-20T20:59:11"/>
        <d v="2016-01-11T23:00:00"/>
        <d v="2012-07-09T02:07:27"/>
        <d v="2017-03-02T19:51:40"/>
        <d v="2016-06-06T17:02:00"/>
        <d v="2014-05-01T14:01:30"/>
        <d v="2014-05-30T22:09:16"/>
        <d v="2017-02-14T17:23:40"/>
        <d v="2017-01-10T21:59:00"/>
        <d v="2012-11-01T20:22:48"/>
        <d v="2016-03-12T05:00:00"/>
        <d v="2012-11-18T01:17:24"/>
        <d v="2011-09-10T01:00:22"/>
        <d v="2012-09-13T03:59:00"/>
        <d v="2015-11-26T20:54:21"/>
        <d v="2016-06-19T23:00:00"/>
        <d v="2012-08-13T03:00:00"/>
        <d v="2016-08-05T19:01:08"/>
        <d v="2017-02-05T16:25:39"/>
        <d v="2014-07-23T21:08:09"/>
        <d v="2015-07-06T03:00:00"/>
        <d v="2016-03-26T17:11:30"/>
        <d v="2016-02-01T14:48:43"/>
        <d v="2014-08-26T22:00:40"/>
        <d v="2014-10-02T21:37:05"/>
        <d v="2014-03-08T22:11:35"/>
        <d v="2015-11-11T23:58:20"/>
        <d v="2016-12-11T04:59:00"/>
        <d v="2016-04-21T22:00:00"/>
        <d v="2013-05-26T23:54:34"/>
        <d v="2014-07-19T03:00:00"/>
        <d v="2016-07-08T23:03:34"/>
        <d v="2015-08-07T16:14:23"/>
        <d v="2017-02-09T05:00:00"/>
        <d v="2016-09-22T17:00:21"/>
        <d v="2016-02-15T15:00:00"/>
        <d v="2015-05-31T01:42:58"/>
        <d v="2017-01-24T15:32:48"/>
        <d v="2014-10-03T11:29:32"/>
        <d v="2012-03-22T03:00:00"/>
        <d v="2016-11-21T04:59:00"/>
        <d v="2013-03-21T18:03:35"/>
        <d v="2016-11-12T04:00:00"/>
        <d v="2015-06-09T02:00:00"/>
        <d v="2013-07-01T18:00:00"/>
        <d v="2015-09-04T16:11:02"/>
        <d v="2016-10-25T17:00:00"/>
        <d v="2015-08-12T02:00:00"/>
        <d v="2014-12-22T14:47:59"/>
        <d v="2015-09-17T14:59:51"/>
        <d v="2015-12-19T07:59:00"/>
        <d v="2012-05-23T19:00:00"/>
        <d v="2012-05-21T02:59:00"/>
        <d v="2015-05-07T06:58:00"/>
        <d v="2013-03-01T19:59:48"/>
        <d v="2014-05-05T21:18:37"/>
        <d v="2013-01-16T20:19:25"/>
        <d v="2015-06-12T20:00:00"/>
        <d v="2014-12-21T01:00:00"/>
        <d v="2016-06-30T18:57:19"/>
        <d v="2016-10-16T20:30:00"/>
        <d v="2013-08-19T08:01:09"/>
        <d v="2014-05-01T15:55:29"/>
        <d v="2014-08-27T00:31:21"/>
        <d v="2016-04-03T12:01:02"/>
        <d v="2014-02-27T23:00:00"/>
        <d v="2016-02-20T02:00:53"/>
        <d v="2014-11-12T07:59:00"/>
        <d v="2015-10-17T04:00:00"/>
        <d v="2013-05-27T06:59:00"/>
        <d v="2011-02-06T00:46:49"/>
        <d v="2015-07-12T06:02:38"/>
        <d v="2013-07-13T21:35:25"/>
        <d v="2016-09-12T11:35:49"/>
        <d v="2016-04-29T21:00:00"/>
        <d v="2011-05-01T04:59:00"/>
        <d v="2015-12-14T00:00:00"/>
        <d v="2016-05-31T11:00:00"/>
        <d v="2014-03-26T23:24:10"/>
        <d v="2014-11-12T21:20:00"/>
        <d v="2015-04-08T11:42:59"/>
        <d v="2016-08-18T23:54:51"/>
        <d v="2016-04-27T02:00:00"/>
        <d v="2016-07-13T21:29:42"/>
        <d v="2016-06-28T15:45:23"/>
        <d v="2013-11-21T04:59:00"/>
        <d v="2016-05-02T23:00:00"/>
        <d v="2010-07-02T23:00:00"/>
        <d v="2014-07-13T00:00:00"/>
        <d v="2012-03-18T00:08:55"/>
        <d v="2016-11-23T08:45:43"/>
        <d v="2010-12-18T09:43:25"/>
        <d v="2012-07-15T05:42:31"/>
        <d v="2016-12-15T05:00:00"/>
        <d v="2016-05-13T19:04:23"/>
        <d v="2014-05-30T16:00:00"/>
        <d v="2014-10-29T01:00:00"/>
        <d v="2013-12-30T06:02:33"/>
        <d v="2014-07-04T03:24:46"/>
        <d v="2016-11-22T20:28:27"/>
        <d v="2015-08-15T07:50:59"/>
        <d v="2011-04-03T01:03:10"/>
        <d v="2015-04-18T21:10:05"/>
        <d v="2016-12-19T07:59:00"/>
        <d v="2013-03-20T19:05:33"/>
        <d v="2014-02-06T19:00:48"/>
        <d v="2017-02-11T12:09:38"/>
        <d v="2016-06-08T13:59:00"/>
        <d v="2015-06-25T19:00:00"/>
        <d v="2016-05-07T22:50:51"/>
        <d v="2016-04-05T02:18:02"/>
        <d v="2015-12-04T19:29:08"/>
        <d v="2016-12-03T15:05:15"/>
        <d v="2016-01-25T16:00:00"/>
        <d v="2016-12-10T00:00:04"/>
        <d v="2013-03-26T23:55:51"/>
        <d v="2017-02-01T00:00:00"/>
        <d v="2016-10-02T06:41:24"/>
        <d v="2014-09-24T01:41:37"/>
        <d v="2016-04-01T04:00:00"/>
        <d v="2016-08-12T00:37:54"/>
        <d v="2014-06-10T08:33:00"/>
        <d v="2016-08-06T07:52:18"/>
        <d v="2012-12-15T22:11:50"/>
        <d v="2016-04-22T19:49:04"/>
        <d v="2016-01-03T22:59:00"/>
        <d v="2015-12-18T19:38:59"/>
        <d v="2015-07-08T22:58:33"/>
        <d v="2016-12-08T08:00:00"/>
        <d v="2012-04-22T16:59:36"/>
        <d v="2016-02-21T09:33:48"/>
        <d v="2012-03-02T06:59:00"/>
        <d v="2013-11-15T04:00:00"/>
        <d v="2013-03-02T07:59:00"/>
        <d v="2012-01-12T01:00:00"/>
        <d v="2015-12-31T03:00:00"/>
        <d v="2016-04-22T06:32:52"/>
        <d v="2016-10-14T06:04:42"/>
        <d v="2016-08-06T07:00:00"/>
        <d v="2012-09-06T17:01:40"/>
        <d v="2015-05-31T21:00:00"/>
        <d v="2015-06-14T18:45:37"/>
        <d v="2014-11-21T04:00:00"/>
        <d v="2016-06-13T05:59:00"/>
        <d v="2017-01-29T20:34:13"/>
        <d v="2016-12-03T17:03:26"/>
        <d v="2016-08-25T03:59:00"/>
        <d v="2015-08-27T19:15:10"/>
        <d v="2016-07-21T00:13:06"/>
        <d v="2014-12-03T13:00:45"/>
        <d v="2013-11-15T23:15:03"/>
        <d v="2013-05-31T14:42:50"/>
        <d v="2014-01-15T19:00:00"/>
        <d v="2012-10-06T23:51:15"/>
        <d v="2016-10-29T19:00:00"/>
        <d v="2015-06-12T14:54:16"/>
        <d v="2016-08-07T18:38:29"/>
        <d v="2011-09-27T04:59:00"/>
        <d v="2011-02-26T05:57:08"/>
        <d v="2015-02-27T17:11:15"/>
        <d v="2012-12-06T01:18:34"/>
        <d v="2015-06-20T22:04:21"/>
        <d v="2015-02-05T19:44:01"/>
        <d v="2014-07-10T14:31:03"/>
        <d v="2016-07-21T16:45:26"/>
        <d v="2012-04-27T15:31:34"/>
        <d v="2012-09-01T02:00:00"/>
        <d v="2013-09-19T18:08:48"/>
        <d v="2015-03-12T19:13:02"/>
        <d v="2012-11-29T23:54:56"/>
        <d v="2012-03-02T03:00:00"/>
        <d v="2011-02-20T01:56:41"/>
        <d v="2016-05-27T17:46:51"/>
        <d v="2017-03-15T00:00:00"/>
        <d v="2014-08-08T22:28:00"/>
        <d v="2016-11-22T10:50:46"/>
        <d v="2015-05-13T01:37:17"/>
        <d v="2017-03-12T12:10:42"/>
        <d v="2011-02-26T00:37:10"/>
        <d v="2014-08-23T18:31:23"/>
        <d v="2015-07-29T15:31:29"/>
        <d v="2015-03-07T04:55:00"/>
        <d v="2016-10-25T19:00:00"/>
        <d v="2017-01-23T17:05:43"/>
        <d v="2010-05-15T08:10:00"/>
        <d v="2014-08-31T20:00:00"/>
        <d v="2015-08-15T06:00:00"/>
        <d v="2016-04-17T18:18:39"/>
        <d v="2013-08-31T14:40:12"/>
        <d v="2010-10-02T04:59:00"/>
        <d v="2016-11-07T11:05:37"/>
        <d v="2016-12-23T01:47:58"/>
        <d v="2014-05-29T17:50:00"/>
        <d v="2015-12-19T01:00:00"/>
        <d v="2013-03-11T04:00:00"/>
        <d v="2015-05-08T20:05:00"/>
        <d v="2014-07-18T23:48:24"/>
        <d v="2015-06-22T17:31:06"/>
        <d v="2013-03-10T18:07:31"/>
        <d v="2014-08-14T12:58:18"/>
        <d v="2017-02-20T12:01:30"/>
        <d v="2014-05-19T02:49:19"/>
        <d v="2015-06-02T00:47:00"/>
        <d v="2014-05-31T19:40:52"/>
        <d v="2016-10-01T17:19:42"/>
        <d v="2015-12-16T06:59:00"/>
        <d v="2012-07-07T03:59:00"/>
        <d v="2014-08-15T15:00:22"/>
        <d v="2012-12-31T18:00:00"/>
        <d v="2016-08-01T18:13:30"/>
        <d v="2016-02-26T11:52:12"/>
        <d v="2015-12-30T14:23:54"/>
        <d v="2016-08-18T06:59:00"/>
        <d v="2016-04-19T20:05:04"/>
        <d v="2013-12-01T21:17:32"/>
        <d v="2015-08-30T00:00:00"/>
        <d v="2015-07-10T18:00:00"/>
        <d v="2015-06-11T04:25:46"/>
        <d v="2011-04-22T04:21:13"/>
        <d v="2014-09-06T15:25:31"/>
        <d v="2013-02-17T19:25:29"/>
        <d v="2015-05-15T19:49:39"/>
        <d v="2013-12-25T08:00:29"/>
        <d v="2015-06-27T06:55:54"/>
        <d v="2011-01-01T04:59:00"/>
        <d v="2013-10-16T14:33:35"/>
        <d v="2012-07-14T03:02:00"/>
        <d v="2014-07-23T15:25:50"/>
        <d v="2014-04-10T06:59:00"/>
        <d v="2015-02-27T00:30:00"/>
        <d v="2010-11-02T00:26:00"/>
        <d v="2014-11-01T04:59:00"/>
        <d v="2014-05-13T18:43:56"/>
        <d v="2014-05-14T23:04:00"/>
        <d v="2013-05-31T12:00:00"/>
        <d v="2011-06-18T01:14:26"/>
        <d v="2014-09-10T04:52:00"/>
        <d v="2014-08-01T06:59:00"/>
        <d v="2014-08-15T12:39:12"/>
        <d v="2014-12-20T04:59:00"/>
        <d v="2012-12-20T11:58:45"/>
        <d v="2016-03-25T02:53:08"/>
        <d v="2015-10-23T11:00:00"/>
        <d v="2016-10-16T01:00:00"/>
        <d v="2015-12-05T00:00:00"/>
        <d v="2012-06-15T03:59:00"/>
        <d v="2016-07-22T05:26:00"/>
        <d v="2014-09-09T12:35:46"/>
        <d v="2016-03-23T06:59:00"/>
        <d v="2010-06-01T03:59:00"/>
        <d v="2016-01-14T04:11:26"/>
        <d v="2011-07-25T06:50:00"/>
        <d v="2015-05-30T18:10:00"/>
        <d v="2016-02-13T19:02:06"/>
        <d v="2015-02-27T16:37:59"/>
        <d v="2013-07-05T00:56:00"/>
        <d v="2014-03-07T22:59:00"/>
        <d v="2016-11-10T13:37:07"/>
        <d v="2016-04-20T18:45:50"/>
        <d v="2017-02-25T23:03:59"/>
        <d v="2013-02-28T14:15:15"/>
        <d v="2015-08-22T18:00:22"/>
        <d v="2016-08-06T18:00:00"/>
        <d v="2016-05-23T03:00:00"/>
        <d v="2015-03-22T22:20:52"/>
        <d v="2012-09-23T17:15:48"/>
        <d v="2014-11-17T07:59:00"/>
        <d v="2015-04-25T05:11:23"/>
        <d v="2016-05-10T21:00:00"/>
        <d v="2014-04-26T01:58:38"/>
        <d v="2010-11-17T06:24:20"/>
        <d v="2013-05-03T13:44:05"/>
        <d v="2015-12-21T04:59:00"/>
        <d v="2010-04-28T18:49:00"/>
        <d v="2012-11-02T04:00:00"/>
        <d v="2012-05-03T23:00:26"/>
        <d v="2014-12-01T03:00:00"/>
        <d v="2016-01-01T04:00:00"/>
        <d v="2011-07-22T01:39:05"/>
        <d v="2016-06-10T03:00:00"/>
        <d v="2015-01-24T04:59:00"/>
        <d v="2014-10-07T18:26:15"/>
        <d v="2015-04-24T05:19:57"/>
        <d v="2011-04-24T20:01:36"/>
        <d v="2016-08-18T16:52:18"/>
        <d v="2016-04-03T17:00:00"/>
        <d v="2015-09-26T04:33:41"/>
        <d v="2012-04-23T04:00:00"/>
        <d v="2015-03-10T02:39:49"/>
        <d v="2012-08-02T21:37:00"/>
        <d v="2013-07-08T00:26:21"/>
        <d v="2015-05-26T21:54:00"/>
        <d v="2015-01-09T03:26:10"/>
        <d v="2015-11-01T03:00:00"/>
        <d v="2014-09-27T03:08:27"/>
        <d v="2014-07-16T14:31:15"/>
        <d v="2013-09-03T04:00:00"/>
        <d v="2017-01-15T01:35:19"/>
        <d v="2013-12-31T07:00:00"/>
        <d v="2015-11-05T21:44:40"/>
        <d v="2015-11-09T14:32:00"/>
        <d v="2016-07-09T04:00:00"/>
        <d v="2012-08-12T16:35:45"/>
        <d v="2016-04-13T13:18:00"/>
        <d v="2011-06-15T03:59:00"/>
        <d v="2016-03-13T12:00:00"/>
        <d v="2013-04-22T12:59:35"/>
        <d v="2015-10-14T12:00:21"/>
        <d v="2017-03-04T10:12:32"/>
        <d v="2016-04-30T12:00:00"/>
        <d v="2015-01-30T23:02:10"/>
        <d v="2010-08-03T01:59:00"/>
        <d v="2013-04-02T15:52:45"/>
        <d v="2014-09-29T08:40:20"/>
        <d v="2012-10-27T02:21:53"/>
        <d v="2016-08-15T06:20:25"/>
        <d v="2016-11-26T15:27:51"/>
        <d v="2015-03-02T20:00:00"/>
        <d v="2014-12-03T04:00:00"/>
        <d v="2011-01-21T22:00:00"/>
        <d v="2015-04-28T00:00:00"/>
        <d v="2016-06-12T05:30:00"/>
        <d v="2015-07-08T14:00:23"/>
        <d v="2014-12-31T21:22:00"/>
        <d v="2010-06-01T04:59:00"/>
        <d v="2013-10-29T15:54:43"/>
        <d v="2016-10-12T13:11:15"/>
        <d v="2014-07-16T03:00:00"/>
        <d v="2016-02-25T16:08:33"/>
        <d v="2015-12-03T17:00:00"/>
        <d v="2015-02-19T20:45:48"/>
        <d v="2013-02-16T15:52:38"/>
        <d v="2015-05-03T22:51:00"/>
        <d v="2011-05-03T03:59:00"/>
        <d v="2012-01-28T18:54:07"/>
        <d v="2013-08-07T20:49:47"/>
        <d v="2014-12-06T06:00:00"/>
        <d v="2015-08-17T10:22:16"/>
        <d v="2015-06-11T10:05:53"/>
        <d v="2013-03-28T05:04:33"/>
        <d v="2016-12-28T16:49:00"/>
        <d v="2015-04-11T04:06:32"/>
        <d v="2016-04-16T22:39:07"/>
        <d v="2014-11-26T07:59:00"/>
        <d v="2016-06-23T20:27:00"/>
        <d v="2014-07-03T16:03:01"/>
        <d v="2012-07-20T23:02:45"/>
        <d v="2016-04-21T22:36:48"/>
        <d v="2013-09-29T10:11:01"/>
        <d v="2016-10-20T11:05:13"/>
        <d v="2015-09-25T21:00:00"/>
        <d v="2016-10-16T15:36:18"/>
        <d v="2014-08-11T12:03:49"/>
        <d v="2016-06-30T10:00:00"/>
        <d v="2015-02-21T19:58:39"/>
        <d v="2015-05-18T05:59:44"/>
        <d v="2016-03-16T05:04:57"/>
        <d v="2017-02-27T02:01:00"/>
        <d v="2013-11-13T20:22:35"/>
        <d v="2015-06-21T20:04:09"/>
        <d v="2014-10-01T00:00:00"/>
        <d v="2012-06-07T13:14:17"/>
        <d v="2014-05-30T14:10:35"/>
        <d v="2012-10-12T20:37:41"/>
        <d v="2015-10-01T15:00:23"/>
        <d v="2012-04-05T06:59:00"/>
        <d v="2013-01-14T21:20:00"/>
        <d v="2012-09-21T04:46:47"/>
        <d v="2014-11-18T00:24:52"/>
        <d v="2016-01-21T21:18:29"/>
        <d v="2012-03-13T06:59:00"/>
        <d v="2012-08-07T17:01:00"/>
        <d v="2011-01-02T03:00:00"/>
        <d v="2012-08-30T16:33:45"/>
        <d v="2016-03-24T16:01:04"/>
        <d v="2012-09-11T16:47:33"/>
        <d v="2014-06-25T02:00:00"/>
        <d v="2016-04-25T04:59:00"/>
        <d v="2015-05-31T07:59:47"/>
        <d v="2015-06-03T06:59:00"/>
        <d v="2013-03-03T19:11:18"/>
        <d v="2017-02-02T16:36:49"/>
        <d v="2015-02-13T14:48:36"/>
        <d v="2014-08-17T12:22:24"/>
        <d v="2015-09-12T13:37:40"/>
        <d v="2014-08-09T02:00:00"/>
        <d v="2015-11-06T13:00:09"/>
        <d v="2014-01-06T12:55:40"/>
        <d v="2015-05-31T06:59:00"/>
        <d v="2014-11-18T00:00:00"/>
        <d v="2015-02-04T04:00:00"/>
        <d v="2015-05-08T16:01:58"/>
        <d v="2013-04-17T18:15:42"/>
        <d v="2015-03-28T23:31:51"/>
        <d v="2015-03-27T00:00:00"/>
        <d v="2011-05-25T04:00:00"/>
        <d v="2017-02-21T00:07:33"/>
        <d v="2016-03-30T22:48:05"/>
        <d v="2016-06-13T17:00:00"/>
        <d v="2014-07-23T03:59:00"/>
        <d v="2011-12-27T17:35:58"/>
        <d v="2015-12-20T11:59:00"/>
        <d v="2014-06-13T06:59:00"/>
        <d v="2014-09-11T10:24:14"/>
        <d v="2012-06-01T19:43:09"/>
        <d v="2013-03-01T13:58:00"/>
        <d v="2015-04-02T15:54:31"/>
        <d v="2016-08-02T10:03:00"/>
        <d v="2014-04-14T23:00:00"/>
        <d v="2012-10-12T00:58:59"/>
        <d v="2014-07-16T15:17:46"/>
        <d v="2014-04-20T02:36:01"/>
        <d v="2016-07-15T21:38:00"/>
        <d v="2016-03-03T19:00:00"/>
        <d v="2012-02-23T17:33:46"/>
        <d v="2016-04-27T13:16:00"/>
        <d v="2016-03-13T22:00:00"/>
        <d v="2013-05-23T15:38:11"/>
        <d v="2016-11-24T02:00:00"/>
        <d v="2013-06-06T19:32:37"/>
        <d v="2016-11-06T03:26:44"/>
        <d v="2016-05-15T17:35:01"/>
        <d v="2012-04-28T00:57:54"/>
        <d v="2012-04-27T22:00:00"/>
        <d v="2015-10-27T04:59:00"/>
        <d v="2013-04-07T20:52:18"/>
        <d v="2012-04-16T21:00:00"/>
        <d v="2014-11-11T16:10:36"/>
        <d v="2017-02-22T04:43:42"/>
        <d v="2015-10-15T09:59:58"/>
        <d v="2015-03-12T21:58:32"/>
        <d v="2013-06-27T01:49:11"/>
        <d v="2016-08-18T02:38:45"/>
        <d v="2015-06-11T18:01:27"/>
        <d v="2014-12-05T21:06:58"/>
        <d v="2015-05-21T17:56:28"/>
        <d v="2015-10-02T23:03:00"/>
        <d v="2012-11-09T19:07:07"/>
        <d v="2013-11-01T19:00:00"/>
        <d v="2013-01-20T17:21:20"/>
        <d v="2015-04-07T07:00:00"/>
        <d v="2014-07-05T01:00:00"/>
        <d v="2016-05-18T00:00:00"/>
        <d v="2010-04-23T03:51:00"/>
        <d v="2016-05-02T03:59:00"/>
        <d v="2017-03-01T17:52:15"/>
        <d v="2012-12-15T18:52:08"/>
        <d v="2012-06-14T19:24:11"/>
        <d v="2012-01-17T21:33:05"/>
        <d v="2016-03-19T04:33:43"/>
        <d v="2016-02-01T18:00:00"/>
        <d v="2015-07-20T19:35:34"/>
        <d v="2016-08-13T11:32:37"/>
        <d v="2015-10-11T01:00:00"/>
        <d v="2013-02-01T01:08:59"/>
        <d v="2014-08-18T00:08:10"/>
        <d v="2014-06-09T17:26:51"/>
        <d v="2012-01-29T15:34:51"/>
        <d v="2015-11-22T22:00:00"/>
        <d v="2015-04-15T22:59:00"/>
        <d v="2015-06-26T21:00:00"/>
        <d v="2016-11-24T23:00:00"/>
        <d v="2016-01-31T21:59:00"/>
        <d v="2017-03-02T14:24:43"/>
        <d v="2012-05-11T15:47:00"/>
        <d v="2014-09-27T04:00:00"/>
        <d v="2012-04-05T18:00:20"/>
        <d v="2015-07-10T21:00:00"/>
        <d v="2017-03-03T11:01:32"/>
        <d v="2011-03-04T12:57:07"/>
        <d v="2015-07-05T15:38:37"/>
        <d v="2014-12-28T15:20:26"/>
        <d v="2015-04-04T06:22:05"/>
        <d v="2016-01-23T17:16:32"/>
        <d v="2015-08-02T16:00:00"/>
        <d v="2015-11-05T13:56:57"/>
        <d v="2013-10-09T10:27:17"/>
        <d v="2014-07-27T14:17:25"/>
        <d v="2015-08-20T14:50:40"/>
        <d v="2016-08-22T06:59:00"/>
        <d v="2012-02-27T16:17:03"/>
        <d v="2011-08-06T15:00:00"/>
        <d v="2015-04-03T13:49:48"/>
        <d v="2016-03-14T00:12:53"/>
        <d v="2014-12-31T21:08:08"/>
        <d v="2014-09-16T21:53:33"/>
        <d v="2015-02-12T05:59:00"/>
        <d v="2016-05-31T21:14:36"/>
        <d v="2015-04-01T03:59:00"/>
        <d v="2012-02-04T17:44:04"/>
        <d v="2015-04-24T21:52:21"/>
        <d v="2016-05-15T23:00:00"/>
        <d v="2014-10-17T19:55:39"/>
        <d v="2013-10-16T13:01:43"/>
        <d v="2017-01-18T15:16:37"/>
        <d v="2013-03-16T18:27:47"/>
        <d v="2015-07-30T12:30:22"/>
        <d v="2014-06-16T06:59:00"/>
        <d v="2016-04-08T15:00:35"/>
        <d v="2015-09-02T04:19:46"/>
        <d v="2016-10-29T03:00:00"/>
        <d v="2015-12-02T20:59:25"/>
        <d v="2012-12-15T15:36:17"/>
        <d v="2011-07-04T19:52:20"/>
        <d v="2013-10-24T23:42:49"/>
        <d v="2014-07-06T18:31:06"/>
        <d v="2016-12-06T23:22:34"/>
        <d v="2015-06-11T16:12:17"/>
        <d v="2016-02-14T00:00:00"/>
        <d v="2016-03-01T23:59:00"/>
        <d v="2015-07-23T03:00:00"/>
        <d v="2017-03-10T14:55:16"/>
        <d v="2015-06-03T04:30:00"/>
        <d v="2012-06-02T01:42:26"/>
        <d v="2014-05-10T03:59:00"/>
        <d v="2012-03-11T04:59:00"/>
        <d v="2012-07-14T05:19:03"/>
        <d v="2016-05-29T01:28:59"/>
        <d v="2011-10-16T22:03:00"/>
        <d v="2012-06-30T03:59:00"/>
        <d v="2016-07-22T20:42:24"/>
        <d v="2011-06-07T15:18:01"/>
        <d v="2016-12-01T04:59:00"/>
        <d v="2017-01-03T22:03:39"/>
        <d v="2015-09-05T03:59:00"/>
        <d v="2010-09-04T01:03:00"/>
        <d v="2015-03-22T08:00:00"/>
        <d v="2015-04-29T17:51:02"/>
        <d v="2015-04-08T08:53:21"/>
        <d v="2011-05-05T20:50:48"/>
        <d v="2016-05-31T16:33:14"/>
        <d v="2016-02-26T00:00:00"/>
        <d v="2015-10-23T18:24:55"/>
        <d v="2015-12-20T09:00:00"/>
        <d v="2016-10-17T16:14:00"/>
        <d v="2016-06-01T18:57:00"/>
        <d v="2012-03-03T07:39:27"/>
        <d v="2016-01-19T04:59:00"/>
        <d v="2012-11-27T12:00:00"/>
        <d v="2011-07-24T20:08:56"/>
        <d v="2014-08-31T15:58:45"/>
        <d v="2014-08-16T08:17:57"/>
        <d v="2010-10-16T03:39:00"/>
        <d v="2013-06-21T03:31:36"/>
        <d v="2013-05-09T16:33:59"/>
        <d v="2014-06-09T05:00:00"/>
        <d v="2010-04-18T06:59:00"/>
        <d v="2013-03-11T00:00:00"/>
        <d v="2015-12-29T23:00:00"/>
        <d v="2013-11-01T00:00:00"/>
        <d v="2015-11-14T13:20:00"/>
        <d v="2014-04-21T03:59:00"/>
        <d v="2014-08-22T03:44:15"/>
        <d v="2016-08-01T06:59:00"/>
        <d v="2012-01-18T23:00:00"/>
        <d v="2014-09-15T04:28:06"/>
        <d v="2014-07-13T10:58:33"/>
        <d v="2013-03-09T07:28:39"/>
        <d v="2015-01-04T13:16:06"/>
        <d v="2016-04-02T23:51:13"/>
        <d v="2015-03-25T21:36:06"/>
        <d v="2013-06-08T00:01:14"/>
        <d v="2014-02-06T17:01:24"/>
        <d v="2016-01-09T00:36:01"/>
        <d v="2014-10-10T11:00:00"/>
        <d v="2017-02-20T08:50:02"/>
        <d v="2012-07-28T02:00:00"/>
        <d v="2015-04-08T17:42:49"/>
        <d v="2014-05-09T20:45:19"/>
        <d v="2012-04-08T18:19:38"/>
        <d v="2011-12-07T17:53:11"/>
        <d v="2014-06-25T10:51:39"/>
        <d v="2012-12-18T14:20:00"/>
        <d v="2016-05-23T22:00:00"/>
        <d v="2015-07-02T03:40:00"/>
        <d v="2011-09-22T18:28:49"/>
        <d v="2015-06-08T03:50:00"/>
        <d v="2015-06-09T20:10:05"/>
        <d v="2014-08-11T20:27:47"/>
        <d v="2015-07-13T01:00:00"/>
        <d v="2015-03-20T15:54:11"/>
        <d v="2014-05-25T22:59:00"/>
        <d v="2016-12-18T18:30:57"/>
        <d v="2015-06-12T21:00:00"/>
        <d v="2011-09-16T21:20:31"/>
        <d v="2013-07-13T18:00:00"/>
        <d v="2013-07-01T03:59:00"/>
        <d v="2012-09-19T04:27:41"/>
        <d v="2014-10-01T04:00:00"/>
        <d v="2014-07-15T05:00:00"/>
        <d v="2016-12-30T17:50:16"/>
        <d v="2013-11-14T05:59:00"/>
        <d v="2016-05-04T03:59:00"/>
        <d v="2014-12-31T17:50:08"/>
        <d v="2012-02-26T00:07:21"/>
        <d v="2015-09-02T22:49:03"/>
        <d v="2013-12-26T00:32:17"/>
        <d v="2012-03-10T15:07:29"/>
        <d v="2016-08-05T03:59:00"/>
        <d v="2016-07-31T11:00:00"/>
        <d v="2016-08-14T14:30:57"/>
        <d v="2014-08-05T07:43:21"/>
        <d v="2016-07-31T19:45:00"/>
        <d v="2014-11-02T11:29:35"/>
        <d v="2017-01-11T05:00:00"/>
        <d v="2016-06-11T19:22:59"/>
        <d v="2013-05-31T00:00:00"/>
        <d v="2015-02-28T15:14:22"/>
        <d v="2015-04-26T06:28:00"/>
        <d v="2016-04-15T20:48:27"/>
        <d v="2015-04-18T00:37:00"/>
        <d v="2015-02-28T04:59:00"/>
        <d v="2016-11-02T00:31:01"/>
        <d v="2016-10-13T20:22:44"/>
        <d v="2013-04-29T04:02:20"/>
        <d v="2016-05-27T23:15:16"/>
        <d v="2015-09-23T13:25:56"/>
        <d v="2015-11-27T01:00:00"/>
        <d v="2016-03-15T16:00:00"/>
        <d v="2014-09-12T19:34:44"/>
        <d v="2014-10-20T05:59:00"/>
        <d v="2015-11-30T22:30:00"/>
        <d v="2014-09-25T21:16:44"/>
        <d v="2016-01-02T23:19:51"/>
        <d v="2015-03-02T04:59:00"/>
        <d v="2013-12-01T04:02:00"/>
        <d v="2015-08-10T22:17:17"/>
        <d v="2015-06-11T03:59:00"/>
        <d v="2015-02-14T14:09:51"/>
        <d v="2015-07-16T00:00:00"/>
        <d v="2013-01-13T22:48:33"/>
        <d v="2010-12-23T03:08:53"/>
        <d v="2015-05-14T12:55:22"/>
        <d v="2015-05-26T15:32:27"/>
        <d v="2016-12-14T17:49:21"/>
        <d v="2016-09-07T11:20:40"/>
        <d v="2015-03-06T21:04:52"/>
        <d v="2016-08-17T10:05:40"/>
        <d v="2016-08-24T21:42:08"/>
        <d v="2015-06-24T22:34:12"/>
        <d v="2015-10-06T16:30:47"/>
        <d v="2014-06-21T20:31:20"/>
        <d v="2012-06-06T22:42:55"/>
        <d v="2015-06-18T23:33:17"/>
        <d v="2014-10-13T04:59:00"/>
        <d v="2016-06-30T15:42:14"/>
        <d v="2016-04-13T19:15:24"/>
        <d v="2016-12-13T07:59:00"/>
        <d v="2012-01-25T23:49:52"/>
        <d v="2017-03-31T22:59:00"/>
        <d v="2016-08-13T23:29:16"/>
        <d v="2014-10-14T16:38:28"/>
        <d v="2016-04-07T22:09:14"/>
        <d v="2013-08-16T11:59:00"/>
        <d v="2014-09-16T10:18:54"/>
        <d v="2014-09-19T18:08:12"/>
        <d v="2013-09-10T03:59:00"/>
        <d v="2014-07-07T02:00:00"/>
        <d v="2016-04-19T23:27:30"/>
        <d v="2014-03-11T06:59:00"/>
        <d v="2012-07-25T17:49:38"/>
        <d v="2015-02-11T04:59:00"/>
        <d v="2014-04-25T18:38:13"/>
        <d v="2011-05-31T18:04:00"/>
        <d v="2015-09-11T01:04:19"/>
        <d v="2013-07-07T13:24:42"/>
        <d v="2014-02-23T13:39:51"/>
        <d v="2011-09-04T21:30:45"/>
        <d v="2016-06-27T19:00:00"/>
        <d v="2015-05-24T20:29:36"/>
        <d v="2016-02-18T21:30:00"/>
        <d v="2014-05-15T06:58:51"/>
        <d v="2015-03-19T15:00:28"/>
        <d v="2015-12-23T20:17:52"/>
        <d v="2014-10-07T00:06:13"/>
        <d v="2014-04-25T21:08:47"/>
        <d v="2015-05-09T05:00:00"/>
        <d v="2014-11-27T00:54:23"/>
        <d v="2014-06-21T17:12:52"/>
        <d v="2016-07-28T01:49:40"/>
        <d v="2015-05-02T15:11:49"/>
        <d v="2012-01-22T06:00:00"/>
        <d v="2015-06-29T20:57:18"/>
        <d v="2015-04-16T11:27:36"/>
        <d v="2014-08-08T19:05:51"/>
        <d v="2012-08-16T20:22:46"/>
        <d v="2012-05-16T19:00:00"/>
        <d v="2010-03-15T21:55:00"/>
        <d v="2012-06-01T03:59:00"/>
        <d v="2016-04-11T02:30:00"/>
        <d v="2016-05-10T11:17:00"/>
        <d v="2016-09-04T01:36:22"/>
        <d v="2011-09-23T03:00:37"/>
        <d v="2014-09-19T00:00:00"/>
        <d v="2016-09-25T08:46:48"/>
        <d v="2016-05-20T11:31:00"/>
        <d v="2015-11-11T19:16:07"/>
        <d v="2016-04-17T02:29:04"/>
        <d v="2016-06-11T13:39:32"/>
        <d v="2016-04-07T14:16:31"/>
        <d v="2017-03-08T21:00:00"/>
        <d v="2012-03-24T04:00:00"/>
        <d v="2014-12-23T00:00:00"/>
        <d v="2015-04-29T19:02:06"/>
        <d v="2014-02-16T18:18:12"/>
        <d v="2012-09-24T19:46:52"/>
        <d v="2015-02-23T18:22:59"/>
        <d v="2015-10-24T21:29:00"/>
        <d v="2015-03-19T21:47:44"/>
        <d v="2011-03-20T15:54:42"/>
        <d v="2013-03-01T05:59:00"/>
        <d v="2016-07-11T20:51:01"/>
        <d v="2015-03-02T05:59:00"/>
        <d v="2012-12-28T19:51:03"/>
        <d v="2017-01-04T03:14:05"/>
        <d v="2013-01-26T22:54:16"/>
        <d v="2017-01-17T21:10:36"/>
        <d v="2013-06-05T00:00:32"/>
        <d v="2016-01-10T00:51:36"/>
        <d v="2012-06-16T09:59:00"/>
        <d v="2016-04-05T16:00:00"/>
        <d v="2014-07-14T19:32:39"/>
        <d v="2013-10-16T03:59:00"/>
        <d v="2017-02-14T22:59:00"/>
        <d v="2013-12-09T04:59:00"/>
        <d v="2011-02-20T23:52:34"/>
        <d v="2016-01-22T16:59:34"/>
        <d v="2014-08-08T00:00:00"/>
        <d v="2012-07-15T20:03:07"/>
        <d v="2011-12-25T05:00:00"/>
        <d v="2015-07-05T17:38:42"/>
        <d v="2015-07-14T19:32:39"/>
        <d v="2016-09-11T20:19:26"/>
        <d v="2014-06-13T22:00:00"/>
        <d v="2012-05-28T06:30:57"/>
        <d v="2015-02-03T04:27:00"/>
        <d v="2012-07-12T17:45:32"/>
        <d v="2016-07-31T20:58:00"/>
        <d v="2012-04-12T17:02:45"/>
        <d v="2015-12-23T22:59:00"/>
        <d v="2015-03-31T22:59:00"/>
        <d v="2015-12-19T20:01:19"/>
        <d v="2015-05-20T22:39:50"/>
        <d v="2017-03-01T19:00:00"/>
        <d v="2016-05-13T00:10:08"/>
        <d v="2014-04-23T15:59:33"/>
        <d v="2016-12-21T07:59:00"/>
        <d v="2015-05-04T21:29:34"/>
        <d v="2014-07-22T16:09:28"/>
        <d v="2015-06-01T03:59:00"/>
        <d v="2012-11-30T10:00:00"/>
        <d v="2011-05-29T01:00:00"/>
        <d v="2012-08-29T00:00:00"/>
        <d v="2016-08-13T06:59:00"/>
        <d v="2016-06-26T00:04:51"/>
        <d v="2017-01-06T19:05:00"/>
        <d v="2017-02-10T05:00:00"/>
        <d v="2016-09-21T03:00:00"/>
        <d v="2016-10-31T04:00:00"/>
        <d v="2014-08-01T13:43:27"/>
        <d v="2014-02-14T20:00:00"/>
        <d v="2015-09-02T00:28:25"/>
        <d v="2016-04-13T21:02:45"/>
        <d v="2013-05-06T07:00:55"/>
        <d v="2012-03-17T19:17:15"/>
        <d v="2012-03-16T03:59:00"/>
        <d v="2014-05-01T23:57:42"/>
        <d v="2014-10-30T20:36:53"/>
        <d v="2015-03-21T19:22:38"/>
        <d v="2014-03-10T14:00:00"/>
        <d v="2015-03-01T06:59:00"/>
        <d v="2017-03-01T03:00:00"/>
        <d v="2015-10-19T11:00:00"/>
        <d v="2015-06-17T12:05:02"/>
        <d v="2014-05-27T03:00:00"/>
        <d v="2013-05-23T04:07:24"/>
        <d v="2009-08-10T19:26:00"/>
        <d v="2012-05-28T03:59:00"/>
        <d v="2009-09-26T03:59:00"/>
        <d v="2015-09-21T03:11:16"/>
        <d v="2016-08-22T03:00:00"/>
        <d v="2012-03-05T03:00:00"/>
        <d v="2012-06-29T04:27:23"/>
        <d v="2015-04-17T16:00:00"/>
        <d v="2015-04-21T05:40:32"/>
        <d v="2017-03-11T12:21:31"/>
        <d v="2012-05-22T03:30:00"/>
        <d v="2015-11-04T19:26:31"/>
        <d v="2014-09-12T21:55:49"/>
        <d v="2012-03-01T23:30:39"/>
        <d v="2012-06-23T05:27:56"/>
        <d v="2014-09-30T16:00:00"/>
        <d v="2015-03-30T18:31:59"/>
        <d v="2015-01-09T01:00:00"/>
        <d v="2013-12-02T22:59:00"/>
        <d v="2014-12-06T22:57:29"/>
        <d v="2014-11-26T14:40:40"/>
        <d v="2016-01-19T06:37:27"/>
        <d v="2014-08-15T02:00:00"/>
        <d v="2011-03-01T20:00:00"/>
        <d v="2014-10-06T16:11:45"/>
        <d v="2016-09-24T05:26:27"/>
        <d v="2015-10-08T07:59:53"/>
        <d v="2012-04-04T17:33:23"/>
        <d v="2016-09-05T03:59:00"/>
        <d v="2013-05-01T00:01:00"/>
        <d v="2016-04-27T14:58:27"/>
        <d v="2015-08-11T18:31:40"/>
        <d v="2014-06-23T16:01:00"/>
        <d v="2015-03-16T02:34:24"/>
        <d v="2015-04-23T18:30:00"/>
        <d v="2011-05-17T09:39:24"/>
        <d v="2013-12-20T10:04:52"/>
        <d v="2013-08-02T01:49:54"/>
        <d v="2014-07-26T07:00:00"/>
        <d v="2014-07-26T04:59:00"/>
        <d v="2015-07-13T20:06:00"/>
        <d v="2014-02-23T12:00:57"/>
        <d v="2014-06-14T14:23:54"/>
        <d v="2016-06-03T16:30:00"/>
        <d v="2014-08-13T22:00:00"/>
        <d v="2014-11-27T15:21:23"/>
        <d v="2014-06-20T09:54:09"/>
        <d v="2012-04-18T21:22:40"/>
        <d v="2014-02-08T09:30:31"/>
        <d v="2015-02-17T04:59:00"/>
        <d v="2014-07-18T04:45:52"/>
        <d v="2017-02-14T20:00:27"/>
        <d v="2016-09-08T18:08:42"/>
        <d v="2011-04-03T01:00:00"/>
        <d v="2014-03-01T17:18:00"/>
        <d v="2012-09-15T01:35:37"/>
        <d v="2015-10-05T18:56:01"/>
        <d v="2015-01-07T16:41:46"/>
        <d v="2015-08-13T13:40:48"/>
        <d v="2012-09-07T11:24:43"/>
        <d v="2016-01-31T13:56:03"/>
        <d v="2012-09-03T18:02:14"/>
        <d v="2013-03-19T16:42:15"/>
        <d v="2015-01-02T05:56:28"/>
        <d v="2014-06-20T23:00:00"/>
        <d v="2014-10-29T18:54:03"/>
        <d v="2017-03-02T19:19:15"/>
        <d v="2011-02-22T03:00:00"/>
        <d v="2011-09-15T22:00:03"/>
        <d v="2010-11-30T15:43:35"/>
        <d v="2014-12-21T17:11:30"/>
        <d v="2012-10-05T22:44:10"/>
        <d v="2011-08-04T15:07:55"/>
        <d v="2015-03-13T06:59:00"/>
        <d v="2016-05-08T21:00:00"/>
        <d v="2016-07-18T20:23:40"/>
        <d v="2015-04-30T15:20:00"/>
        <d v="2014-07-17T16:33:43"/>
        <d v="2014-03-29T01:00:00"/>
        <d v="2017-03-01T02:00:00"/>
        <d v="2012-05-10T17:00:00"/>
        <d v="2014-09-18T03:59:00"/>
        <d v="2015-08-01T22:24:54"/>
        <d v="2017-02-28T00:00:00"/>
        <d v="2015-05-07T10:09:54"/>
        <d v="2014-12-21T08:42:21"/>
        <d v="2012-02-12T22:03:51"/>
        <d v="2016-12-28T05:05:46"/>
        <d v="2016-11-11T12:10:53"/>
        <d v="2012-09-27T22:54:54"/>
        <d v="2014-11-07T00:15:55"/>
        <d v="2014-11-26T01:15:00"/>
        <d v="2013-05-28T00:00:00"/>
        <d v="2015-01-24T23:08:15"/>
        <d v="2015-03-08T13:31:17"/>
        <d v="2012-05-11T14:53:15"/>
        <d v="2015-08-03T18:00:00"/>
        <d v="2015-06-21T22:25:00"/>
        <d v="2014-06-04T04:59:00"/>
        <d v="2014-07-09T13:39:40"/>
        <d v="2014-02-06T20:31:11"/>
        <d v="2011-11-02T08:00:00"/>
        <d v="2016-12-17T08:00:00"/>
        <d v="2013-01-09T08:48:55"/>
        <d v="2014-07-12T18:11:07"/>
        <d v="2014-05-15T17:53:06"/>
        <d v="2011-04-18T17:24:19"/>
        <d v="2015-06-16T12:59:14"/>
        <d v="2013-07-26T17:00:00"/>
        <d v="2015-11-13T15:18:38"/>
        <d v="2015-10-17T02:00:00"/>
        <d v="2015-04-25T00:00:00"/>
        <d v="2013-09-20T20:17:27"/>
        <d v="2017-03-06T20:00:00"/>
        <d v="2014-10-08T04:01:08"/>
        <d v="2011-12-06T05:59:00"/>
        <d v="2015-07-11T03:59:00"/>
        <d v="2016-06-17T16:00:00"/>
        <d v="2012-09-22T18:19:16"/>
        <d v="2016-04-01T03:59:00"/>
        <d v="2015-02-10T16:52:10"/>
        <d v="2014-12-14T18:18:08"/>
        <d v="2014-06-21T16:00:09"/>
        <d v="2012-05-19T03:00:00"/>
        <d v="2011-12-06T02:02:29"/>
        <d v="2012-11-26T04:59:00"/>
        <d v="2015-03-01T04:59:00"/>
        <d v="2011-09-19T14:30:22"/>
        <d v="2014-12-01T19:09:00"/>
        <d v="2014-07-27T23:00:00"/>
        <d v="2015-06-13T01:43:00"/>
        <d v="2015-01-01T07:59:00"/>
        <d v="2015-06-05T21:00:00"/>
        <d v="2014-12-01T08:03:14"/>
        <d v="2016-10-14T23:00:00"/>
        <d v="2014-08-04T15:59:33"/>
        <d v="2012-05-03T16:31:12"/>
        <d v="2013-07-02T05:00:00"/>
        <d v="2014-07-17T16:50:46"/>
        <d v="2010-08-24T04:00:00"/>
        <d v="2015-01-31T19:58:33"/>
        <d v="2015-07-18T06:59:00"/>
        <d v="2017-01-28T19:29:00"/>
        <d v="2012-08-10T22:00:00"/>
        <d v="2016-11-22T05:59:00"/>
        <d v="2016-11-04T13:06:24"/>
        <d v="2015-10-14T22:01:03"/>
        <d v="2014-08-02T04:13:01"/>
        <d v="2010-09-11T03:59:00"/>
        <d v="2015-07-13T07:35:44"/>
        <d v="2012-07-15T14:00:04"/>
        <d v="2013-04-16T19:00:00"/>
        <d v="2016-01-27T01:00:00"/>
        <d v="2013-12-12T06:08:27"/>
        <d v="2015-03-28T14:38:04"/>
        <d v="2017-02-03T04:11:00"/>
        <d v="2015-06-21T21:20:00"/>
        <d v="2014-07-05T12:40:28"/>
        <d v="2012-10-24T16:26:16"/>
        <d v="2011-07-06T19:33:10"/>
        <d v="2015-09-23T20:27:39"/>
        <d v="2013-07-30T02:32:46"/>
        <d v="2015-11-19T04:59:00"/>
        <d v="2016-03-24T08:11:38"/>
        <d v="2012-03-25T18:14:45"/>
        <d v="2016-09-11T03:59:00"/>
        <d v="2015-08-25T23:52:09"/>
        <d v="2015-08-30T04:03:47"/>
        <d v="2017-03-05T21:48:10"/>
        <d v="2012-03-25T19:34:02"/>
        <d v="2016-06-03T13:31:22"/>
        <d v="2014-10-14T06:59:00"/>
        <d v="2013-02-24T09:09:15"/>
        <d v="2013-04-09T06:30:00"/>
        <d v="2013-06-02T18:03:12"/>
        <d v="2013-04-23T05:01:12"/>
        <d v="2014-09-30T14:09:47"/>
        <d v="2012-05-16T04:59:00"/>
        <d v="2012-04-21T03:59:00"/>
        <d v="2016-03-20T23:58:45"/>
        <d v="2014-11-23T22:00:00"/>
        <d v="2012-02-14T17:31:08"/>
        <d v="2015-05-17T15:31:17"/>
        <d v="2013-08-18T15:00:00"/>
        <d v="2015-05-17T03:00:00"/>
        <d v="2010-08-01T03:00:00"/>
        <d v="2014-09-29T10:53:10"/>
        <d v="2016-07-10T23:32:12"/>
        <d v="2016-07-14T22:56:32"/>
        <d v="2012-02-12T21:43:03"/>
        <d v="2015-04-23T12:50:46"/>
        <d v="2017-03-11T13:29:00"/>
        <d v="2015-10-28T19:54:00"/>
        <d v="2013-02-01T18:25:39"/>
        <d v="2014-12-04T00:39:00"/>
        <d v="2016-05-14T03:59:00"/>
        <d v="2014-05-02T12:30:10"/>
        <d v="2011-06-01T04:59:00"/>
        <d v="2014-12-11T04:59:00"/>
        <d v="2016-12-02T07:00:00"/>
        <d v="2015-11-14T07:01:00"/>
        <d v="2016-10-27T21:19:00"/>
        <d v="2015-09-16T17:43:32"/>
        <d v="2011-12-13T02:13:16"/>
        <d v="2016-12-22T02:00:00"/>
        <d v="2013-11-04T01:00:00"/>
        <d v="2016-04-01T01:27:39"/>
        <d v="2015-11-14T01:04:10"/>
        <d v="2013-07-22T20:09:12"/>
        <d v="2015-03-09T03:44:52"/>
        <d v="2013-05-06T16:51:11"/>
        <d v="2016-09-25T23:00:00"/>
        <d v="2014-11-05T12:52:00"/>
        <d v="2010-03-16T07:06:00"/>
        <d v="2011-04-08T10:55:55"/>
        <d v="2014-02-26T20:13:40"/>
        <d v="2014-01-15T19:33:00"/>
        <d v="2015-03-23T02:14:00"/>
        <d v="2016-06-15T18:14:59"/>
        <d v="2016-03-03T03:43:06"/>
        <d v="2014-12-31T07:00:00"/>
        <d v="2016-12-02T06:09:26"/>
        <d v="2013-12-28T04:59:00"/>
        <d v="2015-08-07T17:00:00"/>
        <d v="2013-11-01T15:03:46"/>
        <d v="2011-02-08T10:18:49"/>
        <d v="2012-05-01T17:00:03"/>
        <d v="2015-09-17T03:59:00"/>
        <d v="2014-06-15T16:00:00"/>
        <d v="2017-03-14T22:57:00"/>
        <d v="2015-10-28T08:00:00"/>
        <d v="2016-11-01T03:59:00"/>
        <d v="2014-11-15T22:08:44"/>
        <d v="2014-12-21T16:45:04"/>
        <d v="2014-11-05T05:00:00"/>
        <d v="2013-02-24T04:59:00"/>
        <d v="2011-12-20T11:49:50"/>
        <d v="2010-08-22T17:40:00"/>
        <d v="2015-11-18T16:09:07"/>
        <d v="2011-09-09T21:02:43"/>
        <d v="2014-07-30T18:38:02"/>
        <d v="2012-04-01T20:00:58"/>
        <d v="2014-09-01T15:59:00"/>
        <d v="2015-02-11T17:00:00"/>
        <d v="2015-04-06T04:00:00"/>
        <d v="2011-07-29T01:17:16"/>
        <d v="2014-05-24T21:00:00"/>
        <d v="2010-02-02T07:59:00"/>
        <d v="2014-12-08T04:59:00"/>
        <d v="2012-04-30T15:30:08"/>
        <d v="2011-08-05T21:05:38"/>
        <d v="2016-04-29T06:59:00"/>
        <d v="2016-10-05T10:53:54"/>
        <d v="2016-04-28T15:24:05"/>
        <d v="2012-02-13T03:35:14"/>
        <d v="2015-03-16T21:00:00"/>
        <d v="2012-06-04T15:45:30"/>
        <d v="2013-02-23T08:09:00"/>
        <d v="2016-11-19T22:00:00"/>
        <d v="2016-08-03T04:09:00"/>
        <d v="2012-06-04T17:19:55"/>
        <d v="2012-06-23T18:32:55"/>
        <d v="2016-10-16T21:00:00"/>
        <d v="2016-01-21T11:41:35"/>
        <d v="2013-12-17T12:00:00"/>
        <d v="2015-04-05T17:51:17"/>
        <d v="2014-11-03T00:00:00"/>
        <d v="2015-11-14T12:53:29"/>
        <d v="2014-10-16T06:59:00"/>
        <d v="2015-01-06T18:45:47"/>
        <d v="2014-11-16T04:57:13"/>
        <d v="2016-11-10T05:15:09"/>
        <d v="2015-11-18T15:00:04"/>
        <d v="2012-04-07T04:59:00"/>
        <d v="2015-10-15T21:11:08"/>
        <d v="2014-05-17T03:30:00"/>
        <d v="2015-04-04T21:59:00"/>
        <d v="2015-06-05T11:47:56"/>
        <d v="2013-04-14T21:03:52"/>
        <d v="2016-04-16T05:59:00"/>
        <d v="2017-02-28T05:00:00"/>
        <d v="2016-10-16T11:00:00"/>
        <d v="2016-04-17T18:38:02"/>
        <d v="2013-01-07T08:00:00"/>
        <d v="2014-07-24T18:23:11"/>
        <d v="2017-01-14T21:48:01"/>
        <d v="2013-10-05T05:00:00"/>
        <d v="2013-09-13T17:28:12"/>
        <d v="2015-08-05T11:00:00"/>
        <d v="2016-01-25T23:52:00"/>
        <d v="2011-06-25T13:42:03"/>
        <d v="2015-07-01T12:14:58"/>
        <d v="2015-10-30T21:00:00"/>
        <d v="2015-06-03T15:04:29"/>
        <d v="2014-07-02T04:00:00"/>
        <d v="2011-07-01T19:05:20"/>
        <d v="2016-06-23T18:47:00"/>
        <d v="2014-12-19T01:53:04"/>
        <d v="2016-08-07T03:00:00"/>
        <d v="2016-01-15T15:38:10"/>
        <d v="2016-02-18T22:00:00"/>
        <d v="2016-05-07T13:57:12"/>
        <d v="2014-11-23T01:01:46"/>
        <d v="2011-12-23T03:00:00"/>
        <d v="2013-02-07T22:40:01"/>
        <d v="2014-06-27T14:44:41"/>
        <d v="2011-03-01T18:10:54"/>
        <d v="2014-06-15T18:05:25"/>
        <d v="2014-03-24T01:22:50"/>
        <d v="2014-06-26T15:22:23"/>
        <d v="2015-09-12T03:59:00"/>
        <d v="2011-10-02T06:59:00"/>
        <d v="2013-03-10T22:38:28"/>
        <d v="2015-07-21T10:03:25"/>
        <d v="2015-04-03T20:02:33"/>
        <d v="2013-03-01T18:01:08"/>
        <d v="2013-07-28T17:50:36"/>
        <d v="2016-05-27T00:54:35"/>
        <d v="2011-11-07T04:39:38"/>
        <d v="2010-05-10T20:16:00"/>
        <d v="2013-09-18T14:49:00"/>
        <d v="2015-06-15T04:34:54"/>
        <d v="2016-03-02T19:21:27"/>
        <d v="2012-04-14T17:36:00"/>
        <d v="2014-11-21T17:00:00"/>
        <d v="2014-08-25T04:59:00"/>
        <d v="2016-10-20T02:48:16"/>
        <d v="2015-12-03T21:30:00"/>
        <d v="2016-04-10T04:00:00"/>
        <d v="2012-07-19T04:28:16"/>
        <d v="2015-07-16T19:47:50"/>
        <d v="2015-01-05T20:26:00"/>
        <d v="2012-09-23T03:59:00"/>
        <d v="2016-12-04T00:00:00"/>
        <d v="2015-09-30T19:29:00"/>
        <d v="2016-06-01T21:42:00"/>
        <d v="2014-07-24T18:51:44"/>
        <d v="2016-02-11T22:59:00"/>
        <d v="2011-11-24T03:53:16"/>
        <d v="2015-06-21T17:32:46"/>
        <d v="2016-02-10T22:13:36"/>
        <d v="2014-03-21T21:01:52"/>
        <d v="2015-06-10T15:04:31"/>
        <d v="2014-09-17T17:46:34"/>
        <d v="2012-07-03T21:00:00"/>
        <d v="2011-11-15T19:37:00"/>
        <d v="2015-03-16T19:00:37"/>
        <d v="2015-05-23T21:23:39"/>
        <d v="2013-10-10T17:00:52"/>
        <d v="2014-11-18T04:35:00"/>
        <d v="2016-10-13T00:00:00"/>
        <d v="2016-09-07T02:00:00"/>
        <d v="2016-05-01T17:55:58"/>
        <d v="2016-09-03T01:00:00"/>
        <d v="2015-04-16T02:50:00"/>
        <d v="2015-11-12T02:31:00"/>
        <d v="2014-04-29T17:06:22"/>
        <d v="2012-11-22T02:26:00"/>
        <d v="2016-01-20T20:50:48"/>
        <d v="2016-04-29T12:11:00"/>
        <d v="2014-06-21T03:59:00"/>
        <d v="2012-01-15T13:14:29"/>
        <d v="2016-11-29T06:00:00"/>
        <d v="2016-06-09T19:00:00"/>
        <d v="2016-01-19T22:59:00"/>
        <d v="2015-03-26T04:00:00"/>
        <d v="2011-02-17T21:17:07"/>
        <d v="2014-09-08T21:11:25"/>
        <d v="2016-07-05T20:58:54"/>
        <d v="2015-08-26T02:35:53"/>
        <d v="2016-05-06T07:17:21"/>
        <d v="2016-07-29T05:35:00"/>
        <d v="2017-03-14T13:24:46"/>
        <d v="2015-08-20T20:02:56"/>
        <d v="2016-09-30T21:00:00"/>
        <d v="2014-04-04T22:00:00"/>
        <d v="2014-10-01T03:59:00"/>
        <d v="2014-10-10T21:00:00"/>
        <d v="2013-05-11T01:22:24"/>
        <d v="2015-10-17T07:00:10"/>
        <d v="2014-12-17T02:51:29"/>
        <d v="2014-08-14T18:11:00"/>
        <d v="2014-07-01T04:59:00"/>
        <d v="2016-02-05T22:00:00"/>
        <d v="2015-09-24T20:38:02"/>
        <d v="2015-10-06T22:59:00"/>
        <d v="2013-10-11T00:00:00"/>
        <d v="2014-10-02T14:21:00"/>
        <d v="2015-02-26T00:35:10"/>
        <d v="2014-09-03T04:59:00"/>
        <d v="2011-08-01T15:34:15"/>
        <d v="2014-11-30T23:11:07"/>
        <d v="2015-08-22T04:59:00"/>
        <d v="2013-01-02T20:59:44"/>
        <d v="2015-02-02T04:59:00"/>
        <d v="2015-08-22T12:07:53"/>
        <d v="2015-05-31T23:00:00"/>
        <d v="2014-05-09T21:00:00"/>
        <d v="2015-11-19T20:00:19"/>
        <d v="2015-09-15T19:39:00"/>
        <d v="2013-05-04T13:26:49"/>
        <d v="2013-12-29T07:59:00"/>
        <d v="2016-04-16T00:00:00"/>
        <d v="2014-09-26T15:03:09"/>
        <d v="2016-10-06T14:00:00"/>
        <d v="2013-03-25T18:35:24"/>
        <d v="2017-03-16T18:49:01"/>
        <d v="2015-10-13T23:13:41"/>
        <d v="2016-02-02T17:26:38"/>
        <d v="2017-03-17T18:34:01"/>
        <d v="2016-09-23T16:44:30"/>
        <d v="2016-05-06T14:35:58"/>
        <d v="2012-12-26T20:04:12"/>
        <d v="2011-12-13T03:39:56"/>
        <d v="2016-04-17T23:44:54"/>
        <d v="2011-12-16T05:48:41"/>
        <d v="2015-07-30T03:59:00"/>
        <d v="2015-11-30T17:08:38"/>
        <d v="2014-04-02T18:36:40"/>
        <d v="2014-11-18T17:23:26"/>
        <d v="2013-04-10T15:54:31"/>
        <d v="2016-06-01T17:12:49"/>
        <d v="2015-04-23T06:59:00"/>
        <d v="2014-12-01T20:25:15"/>
        <d v="2015-08-24T02:00:00"/>
        <d v="2014-08-08T18:53:24"/>
        <d v="2016-07-10T22:59:00"/>
        <d v="2015-06-18T10:41:07"/>
        <d v="2016-05-25T18:06:31"/>
        <d v="2016-06-06T07:00:00"/>
        <d v="2016-04-18T09:13:25"/>
        <d v="2015-04-27T17:12:00"/>
        <d v="2016-03-20T13:29:20"/>
        <d v="2012-10-06T09:59:00"/>
        <d v="2015-05-01T00:16:51"/>
        <d v="2013-08-23T19:04:29"/>
        <d v="2017-01-07T21:00:00"/>
        <d v="2014-07-30T22:41:41"/>
        <d v="2013-01-21T07:59:00"/>
        <d v="2016-06-02T22:00:00"/>
        <d v="2015-07-07T17:30:33"/>
        <d v="2015-05-01T13:59:00"/>
        <d v="2013-09-07T22:25:31"/>
        <d v="2015-06-10T19:27:24"/>
        <d v="2013-05-07T04:59:00"/>
        <d v="2016-06-16T05:58:09"/>
        <d v="2013-12-21T04:44:00"/>
        <d v="2015-04-10T05:32:54"/>
        <d v="2013-02-15T14:21:49"/>
        <d v="2016-05-13T13:40:48"/>
        <d v="2012-11-10T01:46:06"/>
        <d v="2014-11-20T07:59:58"/>
        <d v="2016-02-12T04:59:00"/>
        <d v="2016-01-12T05:00:00"/>
        <d v="2015-06-13T16:25:14"/>
        <d v="2016-03-21T16:59:28"/>
        <d v="2013-05-05T17:00:11"/>
        <d v="2012-04-27T21:32:00"/>
        <d v="2014-11-30T04:25:15"/>
        <d v="2016-06-29T23:29:55"/>
        <d v="2014-12-14T18:09:51"/>
        <d v="2016-04-23T00:00:00"/>
        <d v="2015-07-23T04:59:00"/>
        <d v="2014-08-11T05:59:00"/>
        <d v="2015-04-29T18:14:28"/>
        <d v="2016-06-23T16:00:25"/>
        <d v="2016-11-15T02:08:00"/>
        <d v="2016-12-31T18:20:54"/>
        <d v="2011-07-03T11:57:46"/>
        <d v="2014-12-19T20:40:07"/>
        <d v="2016-07-01T23:00:00"/>
        <d v="2015-02-11T15:23:40"/>
        <d v="2014-06-12T17:28:10"/>
        <d v="2014-09-21T02:00:00"/>
        <d v="2016-10-23T08:20:01"/>
        <d v="2015-06-24T02:00:00"/>
        <d v="2015-05-27T02:45:00"/>
        <d v="2014-05-04T06:59:00"/>
        <d v="2014-04-18T23:00:00"/>
        <d v="2013-12-15T01:58:05"/>
        <d v="2012-04-29T04:00:00"/>
        <d v="2015-06-26T23:00:00"/>
        <d v="2014-03-06T02:02:19"/>
        <d v="2011-05-09T05:59:00"/>
        <d v="2015-10-11T02:00:00"/>
        <d v="2014-06-21T04:59:00"/>
        <d v="2011-05-05T02:13:53"/>
        <d v="2014-06-01T03:59:00"/>
        <d v="2014-06-15T15:16:04"/>
        <d v="2016-07-24T11:28:48"/>
        <d v="2012-11-15T00:00:00"/>
        <d v="2016-05-10T11:10:48"/>
        <d v="2015-03-01T12:00:00"/>
        <d v="2015-07-10T07:00:00"/>
        <d v="2014-11-12T18:03:13"/>
        <d v="2015-08-12T05:32:39"/>
        <d v="2013-03-22T11:37:05"/>
        <d v="2015-02-17T14:00:00"/>
        <d v="2015-05-09T09:35:15"/>
        <d v="2014-08-26T17:09:42"/>
        <d v="2014-06-25T16:59:06"/>
        <d v="2015-02-05T12:20:00"/>
        <d v="2015-02-01T00:31:47"/>
        <d v="2016-03-18T20:20:12"/>
        <d v="2012-09-25T03:59:00"/>
        <d v="2014-08-31T13:08:00"/>
        <d v="2017-03-24T12:33:54"/>
        <d v="2015-01-31T14:03:06"/>
        <d v="2017-02-18T04:59:00"/>
        <d v="2016-08-31T05:36:00"/>
        <d v="2016-08-01T13:41:00"/>
        <d v="2016-06-17T12:59:50"/>
        <d v="2016-06-17T13:57:14"/>
        <d v="2016-06-07T04:01:31"/>
        <d v="2016-05-19T15:02:42"/>
        <d v="2012-06-07T14:55:00"/>
        <d v="2016-12-14T12:00:00"/>
        <d v="2015-08-21T17:55:13"/>
        <d v="2015-12-22T23:00:00"/>
        <d v="2012-09-10T03:55:00"/>
        <d v="2012-07-07T13:33:26"/>
        <d v="2013-12-10T02:00:56"/>
        <d v="2017-02-24T11:58:28"/>
        <d v="2015-12-16T18:20:10"/>
        <d v="2015-07-02T11:17:04"/>
        <d v="2015-06-08T16:00:00"/>
        <d v="2011-03-16T11:38:02"/>
        <d v="2014-08-01T01:00:00"/>
        <d v="2015-06-01T22:42:00"/>
        <d v="2012-07-18T21:53:18"/>
        <d v="2016-12-14T21:01:18"/>
        <d v="2015-05-07T18:12:22"/>
        <d v="2015-02-13T23:58:02"/>
        <d v="2013-03-09T23:42:17"/>
        <d v="2012-01-24T19:26:13"/>
        <d v="2015-11-13T17:04:28"/>
        <d v="2016-12-29T05:08:45"/>
        <d v="2014-11-01T17:18:00"/>
        <d v="2015-03-25T18:53:49"/>
        <d v="2011-02-02T07:59:00"/>
        <d v="2014-07-01T23:50:31"/>
        <d v="2016-09-14T19:00:00"/>
        <d v="2015-08-20T11:00:00"/>
        <d v="2014-11-01T22:01:43"/>
        <d v="2015-07-05T17:00:17"/>
        <d v="2015-06-14T00:20:55"/>
        <d v="2016-06-06T02:00:00"/>
        <d v="2013-09-26T10:46:58"/>
        <d v="2012-03-10T04:02:09"/>
        <d v="2015-10-28T17:33:36"/>
        <d v="2015-06-21T03:31:22"/>
        <d v="2011-07-31T06:59:00"/>
        <d v="2011-11-16T16:11:48"/>
        <d v="2017-03-05T19:26:21"/>
        <d v="2016-04-06T21:30:00"/>
        <d v="2015-01-18T18:33:38"/>
        <d v="2015-12-10T14:14:56"/>
        <d v="2014-06-09T19:20:15"/>
        <d v="2016-06-02T10:25:18"/>
        <d v="2016-05-14T00:00:00"/>
        <d v="2013-01-26T05:09:34"/>
        <d v="2012-05-28T15:43:13"/>
        <d v="2012-04-18T16:44:36"/>
        <d v="2015-10-24T03:59:00"/>
        <d v="2012-10-28T05:00:00"/>
        <d v="2014-07-06T10:08:09"/>
        <d v="2016-03-17T17:25:49"/>
        <d v="2015-09-27T20:14:00"/>
        <d v="2013-03-11T18:02:26"/>
        <d v="2011-08-15T01:00:00"/>
        <d v="2012-05-05T19:15:28"/>
        <d v="2015-09-16T17:56:11"/>
        <d v="2013-12-06T23:22:00"/>
        <d v="2014-12-01T04:59:00"/>
        <d v="2012-06-25T16:24:00"/>
        <d v="2016-05-15T01:22:19"/>
        <d v="2014-10-16T03:59:00"/>
        <d v="2016-04-22T13:55:11"/>
        <d v="2014-07-10T10:09:11"/>
        <d v="2016-10-30T15:25:38"/>
        <d v="2014-09-17T13:00:56"/>
        <d v="2013-06-06T13:34:51"/>
        <d v="2015-09-27T14:20:40"/>
        <d v="2015-02-06T15:04:31"/>
        <d v="2014-11-21T15:01:41"/>
        <d v="2014-07-17T14:59:06"/>
        <d v="2015-05-31T15:24:35"/>
        <d v="2016-10-01T03:59:00"/>
        <d v="2014-08-20T20:24:03"/>
        <d v="2015-06-27T15:22:48"/>
        <d v="2012-09-04T13:29:07"/>
        <d v="2011-03-10T16:40:10"/>
        <d v="2010-07-17T09:59:00"/>
        <d v="2015-09-23T14:21:26"/>
        <d v="2017-01-28T22:35:30"/>
        <d v="2010-07-22T06:00:00"/>
        <d v="2014-07-10T09:07:49"/>
        <d v="2015-11-07T04:00:00"/>
        <d v="2014-06-14T01:44:10"/>
        <d v="2011-08-21T20:05:57"/>
        <d v="2015-12-27T14:20:45"/>
        <d v="2011-03-12T04:00:00"/>
        <d v="2017-02-25T20:18:25"/>
        <d v="2014-07-18T16:04:11"/>
        <d v="2015-10-25T23:59:00"/>
        <d v="2014-11-13T23:37:28"/>
        <d v="2015-08-12T00:00:00"/>
        <d v="2010-06-15T04:00:00"/>
        <d v="2014-08-21T16:28:00"/>
        <d v="2017-02-01T22:59:00"/>
        <d v="2014-05-19T21:00:00"/>
        <d v="2014-01-05T15:38:09"/>
        <d v="2017-02-25T01:22:14"/>
        <d v="2015-06-22T05:00:00"/>
        <d v="2016-08-17T03:59:00"/>
        <d v="2012-12-07T23:30:00"/>
        <d v="2014-11-21T04:55:00"/>
        <d v="2016-03-15T21:00:00"/>
        <d v="2015-06-08T03:51:14"/>
        <d v="2015-07-20T03:59:00"/>
        <d v="2015-07-12T10:25:12"/>
        <d v="2016-08-25T10:51:56"/>
        <d v="2016-05-01T11:00:06"/>
        <d v="2013-11-02T20:49:27"/>
        <d v="2017-02-22T13:25:52"/>
        <d v="2015-07-01T06:59:00"/>
        <d v="2015-04-01T20:17:48"/>
        <d v="2014-01-22T21:39:59"/>
        <d v="2014-11-06T00:46:00"/>
        <d v="2015-08-02T19:31:29"/>
        <d v="2016-06-08T00:57:04"/>
        <d v="2015-07-17T21:02:00"/>
        <d v="2016-03-07T04:59:00"/>
        <d v="2015-01-27T23:13:07"/>
        <d v="2016-09-29T15:45:21"/>
        <d v="2014-09-15T06:08:00"/>
        <d v="2012-12-24T23:47:37"/>
        <d v="2016-05-05T04:02:40"/>
        <d v="2014-11-05T21:22:25"/>
        <d v="2015-08-09T16:00:00"/>
        <d v="2011-07-12T03:14:42"/>
        <d v="2015-07-23T18:02:25"/>
        <d v="2012-01-21T17:43:00"/>
        <d v="2014-04-11T14:15:46"/>
        <d v="2014-03-26T19:10:33"/>
        <d v="2014-01-02T08:00:00"/>
        <d v="2016-10-20T20:11:55"/>
        <d v="2012-05-24T18:46:08"/>
        <d v="2012-07-30T05:00:00"/>
        <d v="2014-11-14T05:12:00"/>
        <d v="2017-02-06T14:23:31"/>
        <d v="2015-09-04T15:00:00"/>
        <d v="2010-08-11T15:59:00"/>
        <d v="2015-12-01T20:01:01"/>
        <d v="2017-01-19T15:57:51"/>
        <d v="2013-11-02T10:57:14"/>
        <d v="2015-11-01T23:00:00"/>
        <d v="2016-12-22T14:59:12"/>
        <d v="2012-07-19T21:03:31"/>
        <d v="2015-06-08T04:00:00"/>
        <d v="2015-03-05T04:00:00"/>
        <d v="2016-12-30T22:50:33"/>
        <d v="2015-11-13T15:00:00"/>
        <d v="2011-09-05T17:06:00"/>
        <d v="2011-06-30T15:19:23"/>
        <d v="2015-01-08T21:17:41"/>
        <d v="2014-09-23T20:46:16"/>
        <d v="2015-06-20T17:55:14"/>
        <d v="2015-06-17T01:40:14"/>
        <d v="2011-08-10T07:08:00"/>
        <d v="2014-07-11T16:15:00"/>
        <d v="2017-02-01T08:00:00"/>
        <d v="2015-06-14T12:36:49"/>
        <d v="2012-06-09T09:49:37"/>
        <d v="2010-12-09T04:59:00"/>
        <d v="2016-08-05T21:00:00"/>
        <d v="2016-11-01T04:59:00"/>
        <d v="2015-10-06T16:44:46"/>
        <d v="2016-03-16T03:59:00"/>
        <d v="2015-06-04T00:00:00"/>
        <d v="2015-10-26T00:13:17"/>
        <d v="2016-10-24T21:00:00"/>
        <d v="2015-06-15T16:14:40"/>
        <d v="2016-01-04T04:20:07"/>
        <d v="2015-07-02T23:50:06"/>
        <d v="2011-08-13T23:00:00"/>
        <d v="2014-11-03T08:52:50"/>
        <d v="2015-02-21T11:00:00"/>
        <d v="2015-02-11T22:31:43"/>
        <d v="2011-07-16T23:00:00"/>
        <d v="2016-08-23T18:34:50"/>
        <d v="2016-10-09T18:25:10"/>
        <d v="2016-05-02T21:26:38"/>
        <d v="2010-07-10T22:00:00"/>
        <d v="2010-06-03T01:41:00"/>
        <d v="2015-02-14T19:39:40"/>
        <d v="2016-12-05T01:00:00"/>
        <d v="2014-10-15T12:52:02"/>
        <d v="2013-07-11T20:01:43"/>
        <d v="2010-01-01T06:00:00"/>
        <d v="2014-12-03T15:28:26"/>
        <d v="2015-01-23T12:11:23"/>
        <d v="2016-04-28T16:20:32"/>
        <d v="2013-03-08T15:42:15"/>
        <d v="2012-09-01T01:21:02"/>
        <d v="2015-06-25T18:07:39"/>
        <d v="2014-03-07T19:20:30"/>
        <d v="2015-02-12T07:00:00"/>
        <d v="2015-08-31T17:31:15"/>
        <d v="2016-02-20T02:45:35"/>
        <d v="2013-02-28T21:25:00"/>
        <d v="2012-04-08T21:45:08"/>
        <d v="2015-01-01T05:00:00"/>
        <d v="2016-02-10T21:00:00"/>
        <d v="2015-12-15T00:00:00"/>
        <d v="2016-08-01T19:00:00"/>
        <d v="2016-02-15T16:51:23"/>
        <d v="2016-04-29T03:59:00"/>
        <d v="2015-11-01T04:00:00"/>
        <d v="2016-12-20T04:30:33"/>
        <d v="2011-08-07T20:12:50"/>
        <d v="2017-03-22T15:33:50"/>
        <d v="2015-04-09T22:58:54"/>
        <d v="2014-10-18T04:00:00"/>
        <d v="2015-07-26T18:00:00"/>
        <d v="2015-06-12T02:00:00"/>
        <d v="2016-04-09T17:37:33"/>
        <d v="2012-04-29T01:13:43"/>
        <d v="2012-01-01T07:59:00"/>
        <d v="2014-12-01T19:59:05"/>
        <d v="2015-07-29T15:59:25"/>
        <d v="2016-05-03T23:00:00"/>
        <d v="2016-03-31T10:00:00"/>
        <d v="2016-03-22T20:01:00"/>
        <d v="2009-12-09T18:24:00"/>
        <d v="2016-03-26T16:39:00"/>
        <d v="2014-02-28T14:33:19"/>
        <d v="2015-08-25T15:05:12"/>
        <d v="2015-10-08T00:32:52"/>
        <d v="2015-03-15T13:32:02"/>
        <d v="2010-09-01T03:44:00"/>
        <d v="2016-05-31T22:08:57"/>
        <d v="2012-11-22T22:00:00"/>
        <d v="2014-08-07T12:21:47"/>
        <d v="2017-02-27T04:59:00"/>
        <d v="2014-05-07T00:06:29"/>
        <d v="2015-05-17T18:00:00"/>
        <d v="2015-12-15T23:09:34"/>
        <d v="2011-09-07T16:35:39"/>
        <d v="2013-05-06T19:12:16"/>
        <d v="2016-07-28T15:58:38"/>
        <d v="2015-05-01T05:46:37"/>
        <d v="2013-11-13T05:59:00"/>
        <d v="2011-10-01T03:00:00"/>
        <d v="2012-03-25T00:56:15"/>
        <d v="2014-02-20T20:48:53"/>
        <d v="2015-02-05T06:59:00"/>
        <d v="2012-07-07T17:46:51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1-06-12T04:00:00"/>
        <d v="2014-01-19T20:00:30"/>
        <d v="2014-08-31T17:31:31"/>
        <d v="2015-11-29T23:00:00"/>
        <d v="2016-04-08T18:52:01"/>
        <d v="2014-11-29T23:52:58"/>
        <d v="2009-09-01T04:00:00"/>
        <d v="2016-12-01T07:59:00"/>
        <d v="2013-10-14T03:59:00"/>
        <d v="2014-06-09T03:59:00"/>
        <d v="2015-05-02T21:00:00"/>
        <d v="2011-04-16T03:59:00"/>
        <d v="2015-03-18T17:00:00"/>
        <d v="2015-12-13T02:26:32"/>
        <d v="2014-05-13T04:00:00"/>
        <d v="2015-01-16T23:58:02"/>
        <d v="2013-04-22T21:00:00"/>
        <d v="2013-01-05T17:58:41"/>
        <d v="2015-08-26T23:00:00"/>
        <d v="2009-12-01T17:00:00"/>
        <d v="2015-06-18T11:04:01"/>
        <d v="2013-10-16T00:04:50"/>
        <d v="2011-09-08T04:54:18"/>
        <d v="2012-12-07T02:00:00"/>
        <d v="2015-10-30T14:00:12"/>
        <d v="2015-02-21T22:05:25"/>
        <d v="2011-10-20T02:00:00"/>
        <d v="2011-05-03T16:10:25"/>
        <d v="2013-07-10T16:52:00"/>
        <d v="2015-07-31T08:58:00"/>
        <d v="2015-07-23T18:33:00"/>
        <d v="2014-06-16T17:06:34"/>
        <d v="2014-06-06T23:00:00"/>
        <d v="2013-10-01T03:59:00"/>
        <d v="2016-07-13T19:14:00"/>
        <d v="2016-03-31T15:51:11"/>
        <d v="2014-08-10T15:59:00"/>
        <d v="2009-12-31T23:39:00"/>
        <d v="2010-02-15T05:00:00"/>
        <d v="2014-10-27T03:00:00"/>
        <d v="2014-04-07T17:13:42"/>
        <d v="2016-12-21T11:50:30"/>
        <d v="2015-04-17T00:00:00"/>
        <d v="2012-06-26T04:03:13"/>
        <d v="2016-06-15T15:00:00"/>
        <d v="2014-06-16T04:25:00"/>
        <d v="2014-02-05T23:04:00"/>
        <d v="2016-11-08T11:43:06"/>
        <d v="2016-04-29T04:39:48"/>
        <d v="2014-10-04T14:48:56"/>
        <d v="2017-03-12T01:58:35"/>
        <d v="2016-07-14T19:25:40"/>
        <d v="2015-05-09T03:59:00"/>
        <d v="2014-02-22T01:08:24"/>
        <d v="2013-10-12T01:31:05"/>
        <d v="2014-12-19T04:00:00"/>
        <d v="2015-12-09T06:59:00"/>
        <d v="2016-07-01T08:20:51"/>
        <d v="2015-12-04T05:00:00"/>
        <d v="2014-12-22T04:00:00"/>
        <d v="2014-07-03T03:59:00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4-06-20T21:59:00"/>
        <d v="2017-01-27T20:05:30"/>
        <d v="2015-05-08T22:00:00"/>
        <d v="2014-07-18T13:09:12"/>
        <d v="2016-12-07T08:26:16"/>
        <d v="2013-12-13T04:59:00"/>
        <d v="2014-08-28T01:00:00"/>
        <d v="2015-10-09T00:00:00"/>
        <d v="2014-07-08T22:34:00"/>
        <d v="2011-12-31T05:45:36"/>
        <d v="2011-11-28T04:35:39"/>
        <d v="2016-01-17T21:00:00"/>
        <d v="2014-10-23T00:49:07"/>
        <d v="2016-03-16T18:16:33"/>
        <d v="2015-01-22T18:46:10"/>
        <d v="2016-08-29T04:01:09"/>
        <d v="2016-06-25T03:59:00"/>
        <d v="2015-06-03T00:00:00"/>
        <d v="2013-10-25T23:00:10"/>
        <d v="2014-08-03T17:00:00"/>
        <d v="2014-03-23T00:00:00"/>
        <d v="2013-02-24T21:04:32"/>
        <d v="2016-05-04T23:00:00"/>
        <d v="2015-07-05T16:43:23"/>
        <d v="2016-05-05T13:01:47"/>
        <d v="2013-07-26T01:30:35"/>
        <d v="2012-03-21T20:48:00"/>
        <d v="2014-06-22T15:48:51"/>
        <d v="2015-03-31T12:52:00"/>
        <d v="2014-06-11T04:00:00"/>
        <d v="2012-01-13T06:34:48"/>
        <d v="2015-12-04T19:01:26"/>
        <d v="2015-07-18T23:16:59"/>
        <d v="2014-11-08T10:00:46"/>
        <d v="2015-05-31T18:32:51"/>
        <d v="2015-07-02T15:39:37"/>
        <d v="2014-06-23T18:00:00"/>
        <d v="2013-07-03T04:59:00"/>
        <d v="2013-05-07T15:33:14"/>
        <d v="2011-10-29T16:12:01"/>
        <d v="2015-05-30T20:21:43"/>
        <d v="2015-01-28T22:00:00"/>
        <d v="2016-06-04T22:57:33"/>
        <d v="2012-05-05T17:25:43"/>
        <d v="2015-11-13T20:17:00"/>
        <d v="2016-03-03T05:59:00"/>
        <d v="2011-10-12T23:57:59"/>
        <d v="2015-10-02T18:00:00"/>
        <d v="2015-06-01T05:00:00"/>
        <d v="2015-07-21T03:00:00"/>
        <d v="2015-02-28T17:00:00"/>
        <d v="2017-01-06T13:05:05"/>
        <d v="2016-07-29T16:50:43"/>
        <d v="2016-09-09T04:00:00"/>
        <d v="2015-05-31T12:44:58"/>
        <d v="2016-12-01T17:39:42"/>
        <d v="2013-05-31T17:00:00"/>
        <d v="2016-07-24T03:00:17"/>
        <d v="2016-12-12T17:34:40"/>
        <d v="2012-04-16T06:10:24"/>
        <d v="2012-05-24T01:47:35"/>
        <d v="2012-05-12T23:54:23"/>
        <d v="2010-07-05T04:00:00"/>
        <d v="2014-03-17T02:35:19"/>
        <d v="2015-06-11T16:13:06"/>
        <d v="2016-09-26T10:37:09"/>
        <d v="2012-03-08T04:59:00"/>
        <d v="2016-05-06T19:49:42"/>
        <d v="2011-01-16T01:51:00"/>
        <d v="2017-03-24T05:00:23"/>
        <d v="2012-02-14T19:49:00"/>
        <d v="2015-03-11T23:45:52"/>
        <d v="2015-02-22T11:30:00"/>
        <d v="2015-12-24T15:41:24"/>
        <d v="2011-10-29T03:59:00"/>
        <d v="2015-08-13T08:46:49"/>
        <d v="2016-08-19T03:59:00"/>
        <d v="2016-10-04T03:59:00"/>
        <d v="2014-09-11T14:01:08"/>
        <d v="2015-12-25T00:00:00"/>
        <d v="2013-05-17T03:59:00"/>
        <d v="2015-06-01T02:20:00"/>
        <d v="2016-03-23T14:18:05"/>
        <d v="2017-01-10T05:00:00"/>
        <d v="2014-11-14T03:00:00"/>
        <d v="2014-06-11T13:44:03"/>
        <d v="2011-04-24T23:02:18"/>
        <d v="2014-11-05T18:48:44"/>
        <d v="2016-03-24T13:27:36"/>
        <d v="2013-07-24T14:02:38"/>
        <d v="2016-09-08T03:45:00"/>
        <d v="2015-05-31T14:45:27"/>
        <d v="2015-11-14T17:49:31"/>
        <d v="2017-02-24T13:48:00"/>
        <d v="2013-05-24T00:30:37"/>
        <d v="2015-07-17T18:11:00"/>
        <d v="2015-04-25T19:59:22"/>
        <d v="2016-08-15T20:09:42"/>
        <d v="2014-10-28T03:11:00"/>
        <d v="2014-02-24T16:25:07"/>
        <d v="2013-06-11T15:33:26"/>
        <d v="2016-01-05T23:55:00"/>
        <d v="2014-12-31T00:00:00"/>
        <d v="2016-10-23T20:50:40"/>
        <d v="2014-04-30T05:00:00"/>
        <d v="2016-08-01T16:22:03"/>
        <d v="2015-05-26T03:59:00"/>
        <d v="2015-09-13T00:00:00"/>
        <d v="2014-09-13T04:00:00"/>
        <d v="2011-06-12T00:20:49"/>
        <d v="2015-10-20T17:55:22"/>
        <d v="2014-07-10T23:01:40"/>
        <d v="2015-08-01T15:01:48"/>
        <d v="2014-05-25T13:32:38"/>
        <d v="2015-06-16T11:00:00"/>
        <d v="2011-04-24T23:34:47"/>
        <d v="2013-11-13T17:24:19"/>
        <d v="2014-12-21T04:30:00"/>
        <d v="2015-12-17T04:59:00"/>
        <d v="2014-12-17T07:59:00"/>
        <d v="2017-01-31T18:08:20"/>
        <d v="2014-03-04T21:00:00"/>
        <d v="2016-07-15T14:34:06"/>
        <d v="2016-09-30T04:27:00"/>
        <d v="2011-09-25T19:32:47"/>
        <d v="2014-04-19T21:04:35"/>
        <d v="2015-04-01T04:59:00"/>
        <d v="2014-12-18T12:08:53"/>
        <d v="2014-09-07T14:23:42"/>
        <d v="2012-06-01T22:52:24"/>
        <d v="2015-11-08T16:51:41"/>
        <d v="2016-08-23T03:07:17"/>
        <d v="2012-12-13T22:58:23"/>
        <d v="2015-12-10T16:51:01"/>
        <d v="2016-02-11T16:29:03"/>
        <d v="2014-09-26T01:35:00"/>
        <d v="2014-07-09T07:55:39"/>
        <d v="2014-11-30T19:04:22"/>
        <d v="2014-08-13T04:59:00"/>
        <d v="2015-03-11T03:26:23"/>
        <d v="2013-10-18T03:59:00"/>
        <d v="2015-07-31T20:32:28"/>
        <d v="2014-11-05T17:34:00"/>
        <d v="2014-08-16T16:00:57"/>
        <d v="2011-09-24T08:10:54"/>
        <d v="2016-04-28T05:59:00"/>
        <d v="2016-06-22T03:55:00"/>
        <d v="2014-09-16T21:00:00"/>
        <d v="2015-03-19T14:39:00"/>
        <d v="2015-10-29T04:01:00"/>
        <d v="2015-08-06T15:31:47"/>
        <d v="2016-01-29T05:59:00"/>
        <d v="2014-09-26T22:43:04"/>
        <d v="2014-08-23T17:37:20"/>
        <d v="2015-08-07T17:22:26"/>
        <d v="2016-03-30T14:39:00"/>
        <d v="2015-08-05T18:36:00"/>
        <d v="2015-03-07T15:18:45"/>
        <d v="2010-10-08T20:04:28"/>
        <d v="2015-07-29T17:00:00"/>
        <d v="2013-05-20T00:41:00"/>
        <d v="2016-03-05T01:00:00"/>
        <d v="2016-06-03T21:00:00"/>
        <d v="2015-07-03T18:22:38"/>
        <d v="2014-11-06T05:59:00"/>
        <d v="2014-05-20T04:59:00"/>
        <d v="2016-07-24T23:00:00"/>
        <d v="2015-06-20T13:59:35"/>
        <d v="2011-11-19T21:54:10"/>
        <d v="2016-06-04T17:42:46"/>
        <d v="2015-07-12T12:47:45"/>
        <d v="2016-05-28T21:44:00"/>
        <d v="2012-12-22T21:30:32"/>
        <d v="2014-07-10T18:35:45"/>
        <d v="2014-05-19T05:00:00"/>
        <d v="2014-05-22T22:07:00"/>
        <d v="2016-06-05T13:59:50"/>
        <d v="2014-10-17T12:00:00"/>
        <d v="2014-11-12T22:45:38"/>
        <d v="2015-05-18T05:00:00"/>
        <d v="2015-09-04T09:27:53"/>
        <d v="2012-04-07T04:00:00"/>
        <d v="2012-07-22T01:40:02"/>
        <d v="2015-08-19T17:15:12"/>
        <d v="2012-11-14T02:26:57"/>
        <d v="2012-10-26T03:59:00"/>
        <d v="2015-01-15T21:54:55"/>
        <d v="2015-05-22T17:03:29"/>
        <d v="2012-01-07T18:35:09"/>
        <d v="2017-03-29T02:00:00"/>
        <d v="2014-08-29T01:00:00"/>
        <d v="2012-10-02T18:40:03"/>
        <d v="2010-02-22T22:00:00"/>
        <d v="2012-05-20T19:01:58"/>
        <d v="2017-03-11T04:50:08"/>
        <d v="2015-09-29T03:59:00"/>
        <d v="2013-12-22T05:00:00"/>
        <d v="2013-12-11T16:14:43"/>
        <d v="2014-04-20T16:01:54"/>
        <d v="2012-08-22T18:32:14"/>
        <d v="2014-12-13T00:25:11"/>
        <d v="2015-07-23T06:46:37"/>
        <d v="2016-03-25T22:00:00"/>
        <d v="2016-02-12T17:45:44"/>
        <d v="2015-05-01T03:59:00"/>
        <d v="2011-12-18T00:59:00"/>
        <d v="2016-12-28T22:00:33"/>
        <d v="2015-03-19T14:05:20"/>
        <d v="2011-09-08T03:00:00"/>
        <d v="2014-08-08T18:00:00"/>
        <d v="2014-07-19T09:14:38"/>
        <d v="2014-10-21T00:00:00"/>
        <d v="2014-06-29T21:31:24"/>
        <d v="2017-03-12T21:00:00"/>
        <d v="2012-01-21T08:13:00"/>
        <d v="2015-03-26T01:03:29"/>
        <d v="2015-06-13T12:09:11"/>
        <d v="2015-07-23T03:11:00"/>
        <d v="2015-04-04T20:19:17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10-13T18:00:27"/>
        <d v="2016-12-14T15:59:00"/>
        <d v="2016-07-05T01:07:47"/>
        <d v="2010-05-02T19:22:00"/>
        <d v="2017-01-03T04:17:00"/>
        <d v="2015-03-31T04:16:54"/>
        <d v="2015-03-08T16:08:25"/>
        <d v="2013-12-01T21:21:07"/>
        <d v="2015-03-20T16:56:00"/>
        <d v="2011-03-24T01:40:38"/>
        <d v="2014-01-01T23:08:56"/>
        <d v="2011-03-03T07:49:21"/>
        <d v="2014-08-19T16:00:00"/>
        <d v="2012-09-21T19:38:14"/>
        <d v="2012-01-31T17:00:00"/>
        <d v="2015-08-14T20:18:53"/>
        <d v="2015-10-08T03:59:00"/>
        <d v="2013-11-05T18:39:50"/>
        <d v="2012-09-17T04:05:00"/>
        <d v="2011-10-07T16:58:52"/>
        <d v="2014-07-13T13:59:00"/>
        <d v="2011-08-01T07:00:00"/>
        <d v="2012-03-25T23:55:30"/>
        <d v="2015-07-31T16:00:00"/>
        <d v="2015-01-06T06:00:00"/>
        <d v="2014-11-10T21:07:43"/>
        <d v="2014-07-23T11:00:00"/>
        <d v="2015-11-25T15:49:11"/>
        <d v="2014-05-05T12:36:26"/>
        <d v="2013-10-07T01:21:58"/>
        <d v="2012-07-08T12:29:29"/>
        <d v="2014-11-05T23:28:04"/>
        <d v="2014-08-06T21:32:00"/>
        <d v="2012-04-02T18:38:21"/>
        <d v="2014-08-30T04:48:13"/>
        <d v="2014-06-11T19:33:18"/>
        <d v="2013-11-24T12:49:53"/>
        <d v="2015-07-20T22:00:00"/>
        <d v="2015-01-30T16:53:34"/>
        <d v="2014-08-21T07:01:55"/>
        <d v="2014-07-19T05:00:00"/>
        <d v="2014-06-17T17:41:22"/>
        <d v="2014-05-23T20:01:47"/>
        <d v="2015-05-09T20:47:29"/>
        <d v="2011-12-14T04:59:00"/>
        <d v="2014-06-20T22:01:00"/>
        <d v="2014-05-23T16:25:55"/>
        <d v="2013-07-27T01:27:16"/>
        <d v="2011-01-25T04:00:00"/>
        <d v="2016-08-29T17:00:00"/>
        <d v="2014-07-21T03:59:00"/>
        <d v="2016-08-01T22:59:00"/>
        <d v="2012-07-10T23:48:00"/>
        <d v="2015-03-14T02:05:08"/>
        <d v="2015-03-12T04:00:00"/>
        <d v="2016-03-01T05:59:00"/>
        <d v="2016-01-21T05:05:19"/>
        <d v="2014-08-25T20:45:08"/>
        <d v="2015-08-19T17:03:40"/>
        <d v="2015-03-20T15:07:12"/>
        <d v="2012-05-09T02:00:04"/>
        <d v="2015-08-23T14:14:55"/>
        <d v="2017-02-16T23:00:00"/>
        <d v="2014-06-25T01:37:59"/>
        <d v="2015-07-08T18:30:00"/>
        <d v="2013-04-12T01:01:27"/>
        <d v="2014-12-19T14:19:04"/>
        <d v="2016-06-22T01:05:57"/>
        <d v="2015-06-19T01:00:16"/>
        <d v="2014-10-15T14:26:56"/>
        <d v="2016-06-14T21:43:0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8-01T13:03:34"/>
        <d v="2011-06-02T05:59:00"/>
        <d v="2015-08-05T08:43:27"/>
        <d v="2013-12-23T21:54:14"/>
        <d v="2017-01-18T12:01:58"/>
        <d v="2016-02-02T16:38:00"/>
        <d v="2011-06-11T03:00:00"/>
        <d v="2016-07-15T19:34:32"/>
        <d v="2014-11-07T18:30:00"/>
        <d v="2012-05-23T15:29:04"/>
        <d v="2012-02-15T15:37:15"/>
        <d v="2014-11-04T18:33:42"/>
        <d v="2015-09-11T18:19:55"/>
        <d v="2014-07-02T03:59:00"/>
        <d v="2014-01-01T05:26:00"/>
        <d v="2016-06-09T20:47:41"/>
        <d v="2012-03-14T03:59:00"/>
        <d v="2016-03-04T06:03:17"/>
        <d v="2015-10-05T16:00:00"/>
        <d v="2014-07-02T14:54:06"/>
        <d v="2012-06-28T17:26:56"/>
        <d v="2016-05-08T08:59:26"/>
        <d v="2009-11-23T05:59:00"/>
        <d v="2013-08-27T16:31:29"/>
        <d v="2014-07-31T16:45:59"/>
        <d v="2015-04-21T17:22:07"/>
        <d v="2016-07-05T01:11:47"/>
        <d v="2015-11-02T08:00:00"/>
        <d v="2015-08-29T03:59:00"/>
        <d v="2015-04-29T23:00:00"/>
        <d v="2014-05-05T06:38:31"/>
        <d v="2016-04-29T18:44:25"/>
        <d v="2014-10-05T07:00:45"/>
        <d v="2015-09-10T03:59:00"/>
        <d v="2016-05-13T03:59:00"/>
        <d v="2016-08-24T06:41:21"/>
        <d v="2015-12-13T15:01:52"/>
        <d v="2014-05-09T22:00:00"/>
        <d v="2015-09-14T21:00:00"/>
        <d v="2015-03-22T22:35:47"/>
        <d v="2015-05-04T04:01:00"/>
        <d v="2012-10-29T07:21:24"/>
        <d v="2015-12-16T23:08:04"/>
        <d v="2014-06-16T05:30:00"/>
        <d v="2015-10-24T04:14:05"/>
        <d v="2014-09-13T09:37:21"/>
        <d v="2014-08-08T13:54:00"/>
        <d v="2015-03-09T21:49:21"/>
        <d v="2013-04-08T04:33:00"/>
        <d v="2012-02-24T20:33:58"/>
        <d v="2014-08-28T22:53:34"/>
        <d v="2014-07-16T11:49:36"/>
        <d v="2015-02-23T11:55:03"/>
        <d v="2016-06-20T23:00:00"/>
        <d v="2015-02-02T21:39:12"/>
        <d v="2012-01-16T05:00:00"/>
        <d v="2016-01-07T13:47:00"/>
        <d v="2014-01-11T21:02:25"/>
        <d v="2015-10-02T23:00:00"/>
        <d v="2014-06-17T03:00:00"/>
        <d v="2013-06-29T20:13:07"/>
        <d v="2012-06-28T20:16:11"/>
        <d v="2014-11-27T03:00:00"/>
        <d v="2015-04-25T15:49:54"/>
        <d v="2012-12-13T22:17:32"/>
        <d v="2015-03-16T16:35:52"/>
        <d v="2015-01-15T10:54:00"/>
        <d v="2016-03-31T08:46:56"/>
        <d v="2015-10-06T22:17:05"/>
        <d v="2015-04-20T04:50:00"/>
        <d v="2015-02-10T07:59:00"/>
        <d v="2016-08-27T03:59:00"/>
        <d v="2012-03-08T02:43:55"/>
        <d v="2015-07-26T18:19:19"/>
        <d v="2015-11-21T03:00:00"/>
        <d v="2013-03-29T22:54:52"/>
        <d v="2015-03-27T15:24:52"/>
        <d v="2014-07-19T20:38:50"/>
        <d v="2016-04-30T03:59:00"/>
        <d v="2015-07-27T22:59:00"/>
        <d v="2011-07-23T03:59:00"/>
        <d v="2015-01-08T16:31:36"/>
        <d v="2014-08-03T23:00:00"/>
        <d v="2014-06-27T05:14:15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3-20T20:27:00"/>
        <d v="2010-06-09T19:00:00"/>
        <d v="2015-08-15T03:59:00"/>
        <d v="2015-08-22T20:18:55"/>
        <d v="2014-12-22T04:59:00"/>
        <d v="2016-09-03T20:57:09"/>
        <d v="2016-08-10T04:00:00"/>
        <d v="2017-02-01T23:31:00"/>
        <d v="2015-01-11T20:53:30"/>
        <d v="2016-05-17T21:27:59"/>
        <d v="2011-10-09T19:41:01"/>
        <d v="2016-12-17T06:59:00"/>
        <d v="2014-07-04T11:00:00"/>
        <d v="2014-09-10T20:09:34"/>
        <d v="2016-04-15T21:00:00"/>
        <d v="2013-01-24T18:38:30"/>
        <d v="2016-06-12T17:00:00"/>
        <d v="2015-07-16T17:24:36"/>
        <d v="2011-07-05T00:31:06"/>
        <d v="2014-08-31T15:47:58"/>
        <d v="2016-12-01T17:34:10"/>
        <d v="2015-03-06T22:49:34"/>
        <d v="2014-01-08T02:08:00"/>
        <d v="2014-09-12T18:26:53"/>
        <d v="2011-12-01T15:02:15"/>
        <d v="2014-05-12T03:59:00"/>
        <d v="2014-05-18T14:39:33"/>
        <d v="2014-09-27T23:01:02"/>
        <d v="2016-04-10T20:00:00"/>
        <d v="2013-11-07T21:58:03"/>
        <d v="2016-06-06T06:01:07"/>
        <d v="2015-09-04T19:00:10"/>
        <d v="2016-11-1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7-03-16T21:37:10"/>
        <d v="2016-11-17T11:36:34"/>
        <d v="2014-08-17T15:35:24"/>
        <d v="2014-05-28T04:59:00"/>
        <d v="2014-08-10T20:19:26"/>
        <d v="2015-07-18T16:00:00"/>
        <d v="2015-04-09T04:00:00"/>
        <d v="2015-09-13T18:11:52"/>
        <d v="2016-05-16T10:26:0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5-02-09T04:30:00"/>
        <d v="2012-03-03T15:39:25"/>
        <d v="2014-10-26T00:43:00"/>
        <d v="2015-06-04T12:59:53"/>
        <d v="2011-10-14T23:00:00"/>
        <d v="2013-09-06T03:59:00"/>
        <d v="2012-05-27T01:59:57"/>
        <d v="2016-04-30T17:36:17"/>
        <d v="2016-10-14T21:10:47"/>
        <d v="2014-07-02T15:29:12"/>
        <d v="2014-08-17T05:11:00"/>
        <d v="2014-07-30T11:18:30"/>
        <d v="2016-05-29T00:36:00"/>
        <d v="2015-09-15T10:06:00"/>
        <d v="2014-07-28T01:00:00"/>
        <d v="2014-06-28T14:09:34"/>
        <d v="2015-11-25T14:57:11"/>
        <d v="2011-06-14T00:35:27"/>
        <d v="2014-07-24T07:00:00"/>
        <d v="2016-04-15T14:21:19"/>
        <d v="2016-02-20T20:07:47"/>
        <d v="2012-06-26T18:00:00"/>
        <d v="2011-08-01T18:46:23"/>
        <d v="2014-09-28T03:23:00"/>
        <d v="2015-08-20T23:00:00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2-09T22:48:04"/>
        <d v="2016-06-17T14:00:00"/>
        <d v="2014-06-28T14:05:24"/>
        <d v="2012-08-25T18:11:42"/>
        <d v="2015-08-10T22:49:51"/>
        <d v="2015-01-30T17:00:00"/>
        <d v="2011-07-12T07:08:19"/>
        <d v="2016-08-31T20:46:11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6-11-26T06:00:00"/>
        <d v="2012-10-17T20:17:39"/>
        <d v="2015-04-14T19:00:33"/>
        <d v="2015-02-16T19:58:29"/>
        <d v="2014-01-31T19:01:00"/>
        <d v="2013-04-15T22:16:33"/>
        <d v="2015-01-24T03:00:00"/>
        <d v="2015-04-11T19:22:39"/>
        <d v="2016-04-05T08:34:06"/>
        <d v="2015-05-30T20:11:12"/>
        <d v="2014-12-23T21:08:45"/>
        <d v="2016-02-15T07:59:00"/>
        <d v="2016-04-17T23:30:00"/>
        <d v="2017-03-02T16:49:11"/>
        <d v="2016-12-05T14:10:54"/>
        <d v="2016-01-25T19:00:34"/>
        <d v="2015-07-10T19:09:36"/>
        <d v="2016-07-12T19:22:21"/>
        <d v="2015-04-20T21:09:25"/>
        <d v="2016-07-11T15:09:20"/>
        <d v="2014-12-17T20:43:48"/>
        <d v="2016-06-20T18:59:00"/>
        <d v="2013-11-22T16:00:00"/>
        <d v="2016-02-18T17:00:27"/>
        <d v="2017-01-01T15:55:27"/>
        <d v="2016-12-25T11:00:00"/>
        <d v="2016-05-09T04:00:00"/>
        <d v="2015-10-30T14:59:43"/>
        <d v="2017-03-19T06:00:00"/>
        <d v="2016-12-30T22:35:11"/>
        <d v="2015-10-15T02:30:53"/>
        <d v="2014-11-20T19:48:21"/>
        <d v="2015-04-02T01:00:00"/>
        <d v="2016-10-01T14:58:37"/>
        <d v="2015-02-01T02:54:00"/>
        <d v="2014-02-23T18:43:38"/>
        <d v="2016-07-09T23:49:58"/>
        <d v="2016-12-15T13:39:49"/>
        <d v="2013-12-19T18:56:00"/>
        <d v="2015-10-21T15:01:14"/>
        <d v="2015-09-30T18:00:00"/>
        <d v="2015-06-26T13:25:00"/>
        <d v="2014-12-04T10:58:54"/>
        <d v="2014-10-24T23:26:00"/>
        <d v="2015-02-16T03:21:13"/>
        <d v="2015-06-10T09:58:22"/>
        <d v="2015-05-13T16:53:35"/>
        <d v="2014-09-11T09:04:10"/>
        <d v="2016-07-05T04:59:00"/>
        <d v="2014-08-09T05:37:12"/>
        <d v="2015-08-10T06:59:00"/>
        <d v="2015-09-28T02:49:10"/>
        <d v="2016-03-16T08:33:10"/>
        <d v="2015-04-21T05:59:00"/>
        <d v="2014-12-16T22:32:09"/>
        <d v="2017-01-16T01:49:22"/>
        <d v="2015-06-16T17:47:29"/>
        <d v="2015-12-01T05:59:00"/>
        <d v="2015-11-19T05:03:21"/>
        <d v="2014-08-13T23:31:52"/>
        <d v="2015-06-04T05:26:00"/>
        <d v="2015-02-12T14:15:42"/>
        <d v="2016-12-08T04:59:00"/>
        <d v="2015-02-08T19:38:49"/>
        <d v="2016-11-09T23:22:12"/>
        <d v="2014-10-14T18:43:14"/>
        <d v="2015-03-28T22:07:06"/>
        <d v="2015-04-01T12:22:05"/>
        <d v="2016-02-25T07:25:01"/>
        <d v="2015-04-22T22:00:37"/>
        <d v="2015-12-14T05:59:00"/>
        <d v="2017-02-10T06:28:53"/>
        <d v="2016-02-02T14:58:48"/>
        <d v="2016-07-03T19:59:00"/>
        <d v="2017-01-30T06:59:00"/>
        <d v="2014-09-06T21:00:00"/>
        <d v="2015-04-08T18:58:47"/>
        <d v="2017-04-16T20:00:00"/>
        <d v="2016-08-04T14:00:03"/>
        <d v="2014-09-23T03:59:00"/>
        <d v="2015-10-11T05:00:00"/>
        <d v="2014-11-03T05:59:00"/>
        <d v="2013-01-29T04:44:32"/>
        <d v="2016-05-22T14:59:34"/>
        <d v="2016-01-29T23:34:00"/>
        <d v="2017-03-03T13:51:19"/>
        <d v="2015-02-28T07:32:16"/>
        <d v="2016-11-14T12:14:02"/>
        <d v="2017-03-26T23:59:00"/>
        <d v="2015-06-27T21:59:00"/>
        <d v="2014-12-15T13:12:57"/>
        <d v="2014-08-01T07:00:00"/>
        <d v="2017-03-20T18:07:27"/>
        <d v="2015-02-04T23:22:29"/>
        <d v="2017-02-09T07:16:47"/>
        <d v="2014-07-01T22:30:00"/>
        <d v="2017-01-27T18:29:51"/>
        <d v="2015-05-19T21:00:49"/>
        <d v="2017-03-14T14:02:35"/>
        <d v="2015-04-23T05:40:07"/>
        <d v="2016-02-03T12:33:09"/>
        <d v="2017-01-23T04:59:00"/>
        <d v="2014-08-03T15:48:04"/>
        <d v="2017-04-07T17:35:34"/>
        <d v="2014-11-29T14:59:00"/>
        <d v="2015-09-19T03:50:17"/>
        <d v="2016-07-04T03:40:24"/>
        <d v="2016-12-14T15:00:23"/>
        <d v="2017-04-09T11:49:54"/>
        <d v="2015-10-04T15:45:46"/>
        <d v="2016-06-23T16:06:23"/>
        <d v="2015-08-20T20:00:39"/>
        <d v="2015-10-21T23:00:00"/>
        <d v="2014-05-04T17:11:40"/>
        <d v="2016-04-21T04:00:00"/>
        <d v="2017-02-20T19:00:00"/>
        <d v="2016-10-05T19:50:54"/>
        <d v="2013-10-16T09:59:00"/>
        <d v="2014-10-19T05:00:00"/>
        <d v="2015-03-01T15:21:16"/>
        <d v="2015-10-10T21:00:00"/>
        <d v="2015-05-07T17:11:59"/>
        <d v="2017-02-11T16:20:30"/>
        <d v="2014-06-03T06:59:00"/>
        <d v="2016-04-08T18:31:22"/>
        <d v="2010-08-01T04:00:00"/>
        <d v="2013-12-26T23:54:54"/>
        <d v="2015-01-19T02:39:50"/>
        <d v="2013-02-04T11:55:27"/>
        <d v="2016-09-15T20:53:33"/>
        <d v="2012-04-04T16:46:15"/>
        <d v="2015-11-06T01:00:00"/>
        <d v="2016-11-18T15:43:32"/>
        <d v="2017-03-13T03:40:05"/>
        <d v="2016-07-02T14:25:10"/>
        <d v="2016-04-23T19:40:21"/>
        <d v="2015-08-28T04:00:00"/>
        <d v="2016-03-02T22:27:15"/>
        <d v="2015-01-31T03:25:00"/>
        <d v="2015-06-21T00:50:59"/>
        <d v="2015-03-24T00:08:46"/>
        <d v="2015-10-31T22:45:00"/>
        <d v="2015-01-19T04:11:05"/>
        <d v="2015-01-14T04:00:00"/>
        <d v="2016-10-14T16:00:00"/>
        <d v="2016-06-05T23:33:30"/>
        <d v="2015-02-19T21:19:43"/>
        <d v="2016-08-23T08:10:18"/>
        <d v="2017-04-04T05:15:01"/>
        <d v="2015-09-23T20:10:01"/>
        <d v="2013-11-26T06:30:59"/>
        <d v="2016-06-04T15:41:12"/>
        <d v="2014-08-29T20:43:05"/>
        <d v="2014-10-13T21:05:16"/>
        <d v="2015-01-28T19:37:11"/>
        <d v="2010-06-25T21:32:00"/>
        <d v="2015-04-10T05:00:00"/>
        <d v="2014-05-16T22:11:30"/>
        <d v="2014-10-21T21:11:27"/>
        <d v="2014-11-26T20:29:37"/>
        <d v="2014-10-19T16:26:12"/>
        <d v="2014-10-22T04:59:00"/>
        <d v="2015-06-27T18:27:06"/>
        <d v="2011-05-28T02:22:42"/>
        <d v="2015-01-19T08:30:00"/>
        <d v="2014-11-26T20:26:50"/>
        <d v="2016-09-02T16:36:20"/>
        <d v="2014-10-19T13:01:24"/>
        <d v="2015-11-02T16:50:00"/>
        <d v="2016-04-20T21:11:16"/>
        <d v="2015-05-10T22:59:00"/>
        <d v="2015-04-30T19:23:47"/>
        <d v="2015-12-29T20:00:00"/>
        <d v="2014-09-04T06:59:00"/>
        <d v="2015-11-14T17:16:44"/>
        <d v="2014-05-20T06:59:00"/>
        <d v="2016-11-19T01:00:00"/>
        <d v="2015-02-14T11:27:00"/>
        <d v="2016-12-14T12:01:08"/>
        <d v="2017-04-05T18:14:37"/>
        <d v="2014-06-27T22:04:24"/>
        <d v="2016-02-21T22:36:37"/>
        <d v="2015-07-17T10:32:59"/>
        <d v="2014-12-05T00:03:01"/>
        <d v="2015-02-28T12:00:00"/>
        <d v="2016-05-01T14:18:38"/>
        <d v="2015-11-03T04:15:59"/>
        <d v="2017-04-03T01:00:00"/>
        <d v="2014-11-21T10:47:15"/>
        <d v="2015-12-28T06:00:00"/>
        <d v="2015-08-17T16:00:00"/>
        <d v="2015-04-13T19:00:00"/>
        <d v="2015-03-23T04:59:00"/>
        <d v="2015-03-14T00:50:01"/>
        <d v="2016-11-30T20:15:19"/>
        <d v="2015-11-26T06:03:36"/>
        <d v="2015-06-08T00:23:53"/>
        <d v="2014-08-02T14:00:00"/>
        <d v="2016-02-20T21:05:00"/>
        <d v="2016-06-02T13:07:28"/>
        <d v="2015-09-24T14:10:48"/>
        <d v="2016-03-03T17:01:54"/>
        <d v="2015-02-14T01:43:02"/>
        <d v="2011-12-12T05:06:16"/>
        <d v="2016-11-24T18:26:27"/>
        <d v="2017-04-10T20:15:00"/>
        <d v="2015-01-01T00:03:35"/>
        <d v="2015-07-18T03:00:00"/>
        <d v="2015-01-01T16:48:55"/>
        <d v="2013-10-02T13:27:54"/>
        <d v="2012-05-29T19:55:05"/>
        <d v="2016-08-23T20:54:00"/>
        <d v="2013-11-27T06:41:54"/>
        <d v="2015-12-17T05:59:00"/>
        <d v="2014-05-04T06:00:00"/>
        <d v="2015-02-03T02:00:00"/>
        <d v="2015-01-29T20:21:04"/>
        <d v="2015-04-03T21:48:59"/>
        <d v="2016-06-19T08:10:00"/>
        <d v="2015-03-12T11:07:43"/>
        <d v="2016-01-14T04:00:11"/>
        <d v="2016-04-03T16:25:41"/>
        <d v="2011-09-28T17:30:08"/>
        <d v="2012-05-15T17:16:27"/>
        <d v="2014-06-30T17:28:00"/>
        <d v="2014-09-17T05:06:39"/>
        <d v="2014-12-11T16:31:10"/>
        <d v="2016-07-21T15:02:31"/>
        <d v="2016-12-23T07:59:00"/>
        <d v="2014-12-05T18:30:29"/>
        <d v="2014-10-29T22:45:00"/>
        <d v="2015-04-13T17:17:52"/>
        <d v="2014-11-22T05:59:00"/>
        <d v="2016-01-17T18:01:01"/>
        <d v="2016-02-11T17:05:53"/>
        <d v="2014-06-05T22:31:40"/>
        <d v="2015-01-12T20:47:52"/>
        <d v="2015-05-25T21:38:16"/>
        <d v="2012-06-16T03:10:00"/>
        <d v="2015-11-15T15:13:09"/>
        <d v="2014-07-23T15:54:40"/>
        <d v="2014-10-04T14:17:00"/>
        <d v="2015-10-29T15:06:47"/>
        <d v="2014-07-13T04:59:00"/>
        <d v="2014-08-29T18:45:11"/>
        <d v="2015-11-05T14:16:15"/>
        <d v="2015-03-25T18:01:10"/>
        <d v="2014-08-30T05:30:00"/>
        <d v="2017-02-26T13:05:58"/>
        <d v="2014-06-27T02:52:54"/>
        <d v="2016-05-15T20:21:13"/>
        <d v="2014-09-17T12:02:11"/>
        <d v="2016-06-28T09:41:35"/>
        <d v="2016-07-21T17:30:00"/>
        <d v="2016-10-02T09:00:00"/>
        <d v="2015-08-02T22:00:00"/>
        <d v="2017-04-01T04:00:00"/>
        <d v="2014-09-15T02:00:03"/>
        <d v="2016-09-15T14:49:05"/>
        <d v="2014-08-25T23:28:26"/>
        <d v="2014-08-01T02:50:38"/>
        <d v="2013-12-21T20:32:11"/>
        <d v="2015-12-29T11:46:41"/>
        <d v="2016-11-12T05:00:00"/>
        <d v="2014-08-28T03:00:10"/>
        <d v="2015-04-11T06:00:00"/>
        <d v="2015-10-01T05:00:00"/>
        <d v="2013-05-01T21:42:37"/>
        <d v="2017-04-06T09:20:42"/>
        <d v="2015-11-08T12:00:00"/>
        <d v="2015-09-25T23:43:42"/>
        <d v="2015-05-21T22:47:58"/>
        <d v="2014-08-07T15:56:49"/>
        <d v="2014-10-26T18:29:26"/>
        <d v="2009-12-01T04:59:00"/>
        <d v="2017-02-08T09:59:05"/>
        <d v="2013-05-04T14:00:34"/>
        <d v="2015-11-28T21:22:21"/>
        <d v="2017-03-06T06:58:27"/>
        <d v="2014-09-28T18:55:56"/>
        <d v="2015-11-21T17:12:15"/>
        <d v="2015-05-26T03:53:02"/>
        <d v="2016-07-09T01:59:00"/>
        <d v="2015-08-20T17:05:00"/>
        <d v="2012-12-05T09:23:41"/>
        <d v="2014-07-09T12:34:56"/>
        <d v="2016-09-03T14:02:55"/>
        <d v="2017-03-27T16:16:59"/>
        <d v="2015-04-06T15:15:45"/>
        <d v="2016-07-06T15:00:58"/>
        <d v="2015-01-01T04:59:00"/>
        <d v="2014-07-01T06:00:00"/>
        <d v="2014-09-13T13:56:40"/>
        <d v="2013-05-17T12:08:19"/>
        <d v="2016-07-02T04:00:00"/>
        <d v="2012-09-28T16:18:54"/>
        <d v="2016-07-24T10:32:46"/>
        <d v="2012-07-14T23:42:48"/>
        <d v="2014-05-11T11:50:52"/>
        <d v="2015-11-25T23:00:00"/>
        <d v="2017-04-07T18:45:38"/>
        <d v="2016-01-14T18:16:56"/>
        <d v="2014-10-18T12:07:39"/>
        <d v="2015-09-16T05:37:27"/>
        <d v="2017-03-03T13:05:19"/>
        <d v="2014-11-15T20:00:00"/>
        <d v="2015-10-01T04:59:00"/>
        <d v="2016-07-27T22:00:00"/>
        <d v="2014-10-01T12:43:13"/>
        <d v="2014-11-30T19:58:01"/>
        <d v="2016-02-09T20:00:00"/>
        <d v="2014-07-06T05:08:50"/>
        <d v="2017-03-26T20:14:45"/>
        <d v="2014-06-01T01:44:24"/>
        <d v="2014-10-23T23:30:40"/>
        <d v="2015-07-20T22:46:32"/>
        <d v="2015-06-22T17:48:15"/>
        <d v="2016-10-27T06:40:34"/>
        <d v="2016-12-12T06:00:00"/>
        <d v="2015-02-06T01:37:14"/>
        <d v="2016-05-15T16:21:00"/>
        <d v="2017-04-04T03:38:41"/>
        <d v="2015-11-12T06:59:00"/>
        <d v="2015-12-16T20:18:00"/>
        <d v="2016-10-10T14:32:50"/>
        <d v="2015-05-11T19:32:31"/>
        <d v="2017-02-20T18:00:00"/>
        <d v="2015-12-05T22:28:22"/>
        <d v="2014-10-16T00:00:00"/>
        <d v="2017-04-09T23:47:28"/>
        <d v="2016-03-04T23:19:28"/>
        <d v="2014-08-03T11:39:39"/>
        <d v="2016-11-15T18:13:22"/>
        <d v="2016-03-30T12:36:20"/>
        <d v="2016-07-17T10:47:48"/>
        <d v="2016-10-22T22:08:58"/>
        <d v="2016-07-04T04:00:00"/>
        <d v="2011-09-06T20:39:10"/>
        <d v="2016-03-04T01:55:55"/>
        <d v="2015-07-07T19:26:20"/>
        <d v="2014-11-23T22:29:09"/>
        <d v="2015-05-31T15:28:02"/>
        <d v="2013-08-09T12:00:15"/>
        <d v="2016-08-03T01:30:00"/>
        <d v="2015-06-26T04:00:00"/>
        <d v="2016-02-06T04:59:00"/>
        <d v="2017-01-13T17:04:21"/>
        <d v="2015-02-22T20:09:13"/>
        <d v="2015-04-29T14:07:06"/>
        <d v="2012-08-26T21:37:03"/>
        <d v="2016-04-01T06:59:00"/>
        <d v="2016-04-22T05:06:14"/>
        <d v="2014-07-03T00:42:23"/>
        <d v="2011-10-09T17:07:13"/>
        <d v="2016-04-11T11:13:07"/>
        <d v="2013-11-22T12:35:13"/>
        <d v="2014-10-04T03:30:00"/>
        <d v="2014-08-12T15:51:50"/>
        <d v="2014-06-19T15:33:51"/>
        <d v="2015-08-16T16:13:11"/>
        <d v="2015-02-28T15:10:00"/>
        <d v="2016-09-07T01:21:53"/>
        <d v="2014-07-05T14:22:27"/>
        <d v="2015-01-08T20:58:03"/>
        <d v="2014-08-12T01:53:58"/>
        <d v="2014-07-15T22:00:00"/>
        <d v="2011-08-06T14:38:56"/>
        <d v="2014-08-23T22:08:38"/>
        <d v="2015-08-15T13:22:00"/>
        <d v="2015-08-15T18:12:24"/>
        <d v="2016-10-07T14:00:00"/>
        <d v="2016-09-28T22:24:55"/>
        <d v="2015-08-11T00:12:06"/>
        <d v="2016-05-04T23:00:50"/>
        <d v="2014-08-31T19:51:49"/>
        <d v="2016-02-13T04:42:12"/>
        <d v="2014-11-20T16:04:00"/>
        <d v="2016-03-30T20:10:58"/>
        <d v="2015-03-01T03:00:00"/>
        <d v="2015-03-24T03:34:59"/>
        <d v="2017-03-16T16:01:01"/>
        <d v="2016-08-19T16:00:50"/>
        <d v="2015-10-18T19:36:29"/>
        <d v="2015-05-09T21:14:18"/>
        <d v="2015-07-19T05:23:11"/>
        <d v="2015-02-11T02:53:41"/>
        <d v="2015-10-06T15:10:22"/>
        <d v="2016-07-17T00:43:00"/>
        <d v="2014-07-06T17:13:56"/>
        <d v="2016-03-08T04:59:00"/>
        <d v="2015-07-21T06:59:00"/>
        <d v="2016-08-14T22:45:43"/>
        <d v="2017-04-08T12:54:05"/>
        <d v="2014-08-16T23:42:00"/>
        <d v="2016-02-03T18:49:00"/>
        <d v="2015-03-08T12:57:05"/>
        <d v="2014-09-18T02:00:00"/>
        <d v="2016-09-03T16:41:49"/>
        <d v="2015-01-11T01:02:52"/>
        <d v="2016-02-21T13:48:09"/>
        <d v="2014-11-10T01:41:35"/>
        <d v="2014-06-26T23:02:02"/>
        <d v="2017-02-28T18:54:42"/>
        <d v="2015-01-04T04:43:58"/>
        <d v="2014-10-20T14:56:15"/>
        <d v="2016-10-06T15:15:32"/>
        <d v="2015-04-04T14:43:57"/>
        <d v="2015-10-09T15:38:43"/>
        <d v="2014-07-03T04:07:58"/>
        <d v="2014-11-30T22:42:02"/>
        <d v="2013-03-22T22:15:45"/>
        <d v="2015-08-03T15:35:24"/>
        <d v="2015-01-01T06:59:00"/>
        <d v="2014-07-11T16:00:00"/>
        <d v="2014-05-17T04:32:45"/>
        <d v="2014-10-26T20:08:00"/>
        <d v="2015-01-24T12:00:00"/>
        <d v="2016-08-15T07:00:00"/>
        <d v="2014-04-24T19:11:07"/>
        <d v="2014-10-23T10:17:59"/>
        <d v="2014-12-24T01:29:45"/>
        <d v="2015-12-15T12:10:00"/>
        <d v="2016-02-04T07:50:33"/>
        <d v="2016-01-15T03:09:34"/>
        <d v="2011-07-08T21:00:00"/>
        <d v="2017-01-01T02:46:11"/>
        <d v="2012-03-29T13:45:23"/>
        <d v="2015-02-20T08:34:13"/>
        <d v="2013-03-08T03:02:08"/>
        <d v="2016-07-05T20:54:43"/>
        <d v="2016-04-14T04:39:40"/>
        <d v="2016-02-12T04:33:11"/>
        <d v="2014-12-14T20:00:34"/>
        <d v="2017-02-03T23:51:20"/>
        <d v="2014-09-17T20:56:40"/>
        <d v="2016-02-11T23:22:17"/>
        <d v="2016-04-18T14:00:00"/>
        <d v="2014-06-23T07:04:10"/>
        <d v="2016-06-19T14:30:46"/>
        <d v="2016-01-10T00:00:00"/>
        <d v="2016-07-03T07:38:56"/>
        <d v="2015-10-16T04:59:00"/>
        <d v="2015-06-30T21:06:08"/>
        <d v="2016-01-06T22:50:13"/>
        <d v="2014-07-01T19:00:00"/>
        <d v="2016-06-18T19:32:19"/>
        <d v="2015-01-16T12:09:11"/>
        <d v="2015-03-27T02:39:00"/>
        <d v="2013-11-09T01:18:59"/>
        <d v="2016-05-12T10:47:14"/>
        <d v="2016-04-10T18:41:12"/>
        <d v="2015-05-28T16:38:09"/>
        <d v="2016-07-10T05:28:57"/>
        <d v="2014-12-28T15:22:29"/>
        <d v="2015-05-24T08:18:52"/>
        <d v="2014-04-19T16:19:39"/>
        <d v="2014-06-13T04:00:00"/>
        <d v="2014-06-28T19:21:54"/>
        <d v="2016-02-17T12:04:39"/>
        <d v="2016-09-09T06:00:00"/>
        <d v="2017-02-24T05:51:40"/>
        <d v="2017-04-10T01:00:00"/>
        <d v="2015-04-09T23:31:11"/>
        <d v="2016-06-17T23:00:00"/>
        <d v="2013-04-08T19:17:37"/>
        <d v="2015-02-20T23:14:16"/>
        <d v="2016-03-12T19:52:44"/>
        <d v="2015-05-05T18:48:00"/>
        <d v="2015-06-27T21:44:14"/>
        <d v="2014-10-17T19:10:10"/>
        <d v="2015-07-16T07:56:00"/>
        <d v="2016-03-10T00:35:00"/>
        <d v="2016-10-10T10:36:23"/>
        <d v="2015-06-11T23:00:00"/>
        <d v="2012-02-21T22:46:14"/>
        <d v="2017-03-12T19:00:00"/>
        <d v="2016-03-11T18:34:47"/>
        <d v="2015-06-03T02:31:16"/>
        <d v="2015-11-22T06:59:00"/>
        <d v="2017-04-16T15:22:46"/>
        <d v="2014-12-19T19:38:00"/>
        <d v="2015-10-21T12:45:33"/>
        <d v="2014-11-08T21:13:23"/>
        <d v="2017-03-24T20:59:18"/>
        <d v="2014-09-05T13:39:00"/>
        <d v="2012-11-18T00:00:00"/>
        <d v="2015-05-31T03:40:23"/>
        <d v="2015-02-04T11:50:18"/>
        <d v="2016-10-08T14:43:32"/>
        <d v="2014-09-01T15:30:34"/>
        <d v="2015-02-11T13:13:42"/>
        <d v="2015-04-10T04:59:00"/>
        <d v="2016-11-30T17:00:00"/>
        <d v="2015-01-10T03:23:00"/>
        <d v="2014-09-28T01:38:33"/>
        <d v="2015-10-01T13:00:00"/>
        <d v="2011-12-18T18:21:44"/>
        <d v="2015-11-16T16:04:58"/>
        <d v="2016-05-22T19:34:33"/>
        <d v="2017-02-28T08:51:00"/>
        <d v="2015-03-01T21:47:19"/>
        <d v="2013-02-13T22:37:49"/>
        <d v="2015-12-10T22:12:46"/>
        <d v="2010-07-21T19:00:00"/>
        <d v="2015-01-16T10:26:00"/>
        <d v="2015-01-31T15:25:53"/>
        <d v="2010-09-02T02:00:00"/>
        <d v="2014-06-17T04:36:18"/>
        <d v="2016-08-07T19:32:25"/>
        <d v="2016-07-16T08:47:46"/>
        <d v="2016-05-24T14:25:00"/>
        <d v="2015-06-08T15:00:00"/>
        <d v="2014-11-07T20:30:07"/>
        <d v="2016-10-29T08:57:43"/>
        <d v="2016-10-13T15:12:32"/>
        <d v="2014-03-18T15:55:30"/>
        <d v="2009-10-12T20:59:00"/>
        <d v="2015-03-19T18:15:30"/>
        <d v="2014-01-11T21:36:41"/>
        <d v="2015-11-30T06:04:09"/>
        <d v="2014-12-01T00:00:00"/>
        <d v="2015-10-21T17:26:21"/>
        <d v="2014-08-24T23:14:09"/>
        <d v="2016-05-06T13:04:00"/>
        <d v="2016-03-28T16:18:15"/>
        <d v="2012-10-04T23:07:13"/>
        <d v="2016-01-31T04:17:00"/>
        <d v="2016-11-29T17:01:45"/>
        <d v="2017-02-17T21:00:00"/>
        <d v="2016-01-08T22:54:35"/>
        <d v="2015-02-15T14:05:47"/>
        <d v="2015-04-01T20:32:43"/>
        <d v="2010-11-30T05:00:00"/>
        <d v="2015-08-17T16:15:59"/>
        <d v="2015-08-26T18:32:00"/>
        <d v="2010-03-15T06:59:00"/>
        <d v="2014-07-30T20:53:59"/>
        <d v="2014-08-10T16:45:02"/>
        <d v="2015-05-20T06:04:15"/>
        <d v="2013-07-07T05:28:23"/>
        <d v="2015-04-16T18:10:33"/>
        <d v="2014-10-05T18:49:03"/>
        <d v="2015-11-18T07:15:58"/>
        <d v="2015-08-19T04:06:16"/>
        <d v="2014-05-11T03:18:53"/>
        <d v="2016-12-21T17:03:14"/>
        <d v="2016-04-26T06:55:00"/>
        <d v="2016-08-19T02:27:20"/>
        <d v="2014-07-20T18:51:27"/>
        <d v="2016-02-18T20:14:20"/>
        <d v="2015-08-01T01:00:00"/>
        <d v="2014-05-02T22:52:53"/>
        <d v="2014-08-25T21:00:00"/>
        <d v="2015-04-03T15:38:00"/>
        <d v="2015-01-02T16:13:36"/>
        <d v="2017-04-09T20:00:00"/>
        <d v="2016-10-07T21:51:48"/>
        <d v="2015-10-26T21:20:00"/>
        <d v="2014-07-29T03:14:56"/>
        <d v="2015-11-08T22:10:20"/>
        <d v="2014-11-01T03:59:00"/>
        <d v="2014-08-05T14:52:09"/>
        <d v="2015-09-09T07:31:09"/>
        <d v="2014-11-13T08:02:00"/>
        <d v="2015-05-01T22:02:41"/>
        <d v="2014-11-10T21:34:49"/>
        <d v="2015-06-12T07:07:56"/>
        <d v="2016-10-17T04:00:00"/>
        <d v="2017-03-08T07:30:00"/>
        <d v="2015-06-26T04:32:55"/>
        <d v="2015-04-13T15:59:35"/>
        <d v="2013-05-14T16:47:40"/>
        <d v="2014-10-22T15:36:50"/>
        <d v="2016-09-18T20:26:25"/>
        <d v="2014-12-19T19:31:28"/>
        <d v="2015-08-11T13:00:52"/>
        <d v="2016-12-09T14:51:39"/>
        <d v="2014-05-19T11:26:29"/>
        <d v="2015-02-15T15:38:00"/>
        <d v="2015-12-25T14:21:53"/>
        <d v="2017-03-29T23:32:11"/>
        <d v="2015-07-16T21:38:56"/>
        <d v="2015-03-02T23:00:00"/>
        <d v="2011-07-22T04:42:01"/>
        <d v="2015-01-28T13:04:38"/>
        <d v="2014-07-25T03:00:00"/>
        <d v="2013-02-04T20:29:34"/>
        <d v="2016-03-25T20:36:40"/>
        <d v="2014-12-08T16:31:55"/>
        <d v="2016-12-26T00:15:09"/>
        <d v="2015-06-11T18:24:44"/>
        <d v="2012-05-05T03:20:19"/>
        <d v="2014-04-13T18:18:15"/>
        <d v="2015-04-01T01:01:30"/>
        <d v="2016-12-22T09:01:03"/>
        <d v="2014-06-06T13:11:42"/>
        <d v="2016-12-10T11:00:00"/>
        <d v="2015-03-04T02:00:20"/>
        <d v="2014-11-29T16:00:00"/>
        <d v="2015-07-01T06:00:00"/>
        <d v="2016-10-09T10:56:59"/>
        <d v="2015-12-15T20:25:16"/>
        <d v="2014-07-15T05:11:00"/>
        <d v="2015-03-23T03:55:12"/>
        <d v="2014-10-29T22:57:51"/>
        <d v="2015-09-06T02:36:46"/>
        <d v="2016-06-19T19:12:56"/>
        <d v="2015-04-19T15:08:52"/>
        <d v="2017-02-23T01:00:00"/>
        <d v="2016-08-29T03:55:00"/>
        <d v="2012-03-26T08:01:39"/>
        <d v="2015-03-07T19:55:01"/>
        <d v="2015-07-03T21:26:26"/>
        <d v="2014-03-16T22:00:00"/>
        <d v="2011-09-01T06:00:00"/>
        <d v="2015-11-13T21:55:56"/>
        <d v="2016-09-13T07:05:00"/>
        <d v="2016-07-21T14:00:00"/>
        <d v="2014-01-04T04:09:05"/>
        <d v="2014-12-25T20:16:00"/>
        <d v="2014-07-29T00:29:40"/>
        <d v="2016-08-18T21:52:19"/>
        <d v="2015-12-31T23:00:00"/>
        <d v="2015-01-19T18:14:58"/>
        <d v="2012-10-10T16:08:09"/>
        <d v="2015-06-11T02:00:00"/>
        <d v="2014-08-29T18:40:11"/>
        <d v="2017-04-05T19:41:54"/>
        <d v="2016-09-22T01:17:45"/>
        <d v="2015-05-15T17:01:52"/>
        <d v="2016-05-08T20:12:07"/>
        <d v="2017-01-31T23:32:00"/>
        <d v="2014-06-16T22:00:00"/>
        <d v="2015-12-30T16:50:10"/>
        <d v="2012-03-01T04:59:00"/>
        <d v="2016-07-01T18:35:38"/>
        <d v="2015-12-19T16:07:09"/>
        <d v="2014-12-12T07:11:00"/>
        <d v="2014-11-09T19:47:51"/>
        <d v="2015-04-19T16:19:46"/>
        <d v="2014-05-12T04:03:29"/>
        <d v="2014-11-08T00:00:00"/>
        <d v="2016-06-19T08:11:57"/>
        <d v="2015-07-22T23:08:27"/>
        <d v="2015-05-10T18:45:30"/>
        <d v="2016-09-30T17:58:47"/>
        <d v="2013-08-30T12:53:40"/>
        <d v="2015-05-01T18:39:05"/>
        <d v="2015-08-01T17:53:00"/>
        <d v="2015-10-28T17:17:07"/>
        <d v="2011-12-23T18:17:29"/>
        <d v="2014-06-11T09:50:21"/>
        <d v="2017-03-25T04:33:00"/>
        <d v="2014-08-03T02:59:56"/>
        <d v="2015-02-05T16:11:18"/>
        <d v="2016-11-03T18:00:08"/>
        <d v="2015-11-05T03:10:40"/>
        <d v="2016-12-08T16:15:52"/>
        <d v="2015-12-15T07:59:00"/>
        <d v="2012-02-29T01:29:58"/>
        <d v="2015-05-11T19:57:02"/>
        <d v="2015-10-11T15:29:05"/>
        <d v="2015-12-11T23:34:19"/>
        <d v="2016-11-01T02:55:34"/>
        <d v="2015-02-17T22:15:29"/>
        <d v="2015-06-16T23:30:00"/>
        <d v="2014-12-21T17:43:33"/>
        <d v="2013-12-09T05:59:00"/>
        <d v="2014-07-09T17:24:25"/>
        <d v="2013-11-29T14:28:15"/>
        <d v="2014-12-04T01:31:39"/>
        <d v="2017-01-17T20:16:26"/>
        <d v="2014-08-01T17:12:00"/>
        <d v="2015-10-02T10:35:38"/>
        <d v="2015-07-26T05:42:16"/>
        <d v="2015-05-31T17:35:00"/>
        <d v="2014-02-02T18:02:06"/>
        <d v="2014-12-01T22:59:21"/>
        <d v="2015-08-08T21:34:00"/>
        <d v="2015-06-11T02:13:11"/>
        <d v="2016-11-13T10:17:40"/>
        <d v="2013-12-01T21:01:42"/>
        <d v="2016-02-28T23:59:00"/>
        <d v="2016-02-20T10:29:30"/>
        <d v="2014-11-12T21:47:00"/>
        <d v="2012-02-12T02:49:26"/>
        <d v="2014-08-31T19:39:00"/>
        <d v="2014-11-09T12:00:00"/>
        <d v="2012-02-15T21:46:01"/>
        <d v="2016-08-06T23:44:54"/>
        <d v="2015-02-28T06:00:18"/>
        <d v="2015-11-21T04:00:00"/>
        <d v="2012-05-06T21:41:56"/>
        <d v="2016-04-02T08:06:57"/>
        <d v="2015-08-28T12:12:00"/>
        <d v="2017-01-04T13:06:20"/>
        <d v="2015-07-12T04:58:11"/>
        <d v="2017-02-20T00:26:39"/>
        <d v="2014-06-22T21:00:00"/>
        <d v="2015-09-19T03:59:00"/>
        <d v="2015-04-17T17:33:02"/>
        <d v="2017-02-05T18:00:53"/>
        <d v="2017-01-14T03:59:00"/>
        <d v="2014-04-21T01:00:00"/>
        <d v="2016-02-08T00:17:00"/>
        <d v="2015-05-29T16:17:15"/>
        <d v="2016-09-02T07:00:00"/>
        <d v="2016-07-17T04:19:09"/>
        <d v="2015-03-28T02:43:06"/>
        <d v="2016-05-21T09:02:18"/>
        <d v="2016-11-24T17:11:00"/>
        <d v="2016-03-27T23:26:02"/>
        <d v="2015-01-11T04:59:00"/>
        <d v="2015-05-20T19:48:46"/>
        <d v="2014-08-14T15:20:23"/>
        <d v="2015-02-22T01:21:47"/>
        <d v="2016-03-11T22:20:43"/>
        <d v="2017-04-14T04:59:00"/>
        <d v="2014-02-17T00:00:00"/>
        <d v="2015-03-19T19:02:50"/>
        <d v="2015-10-31T15:57:33"/>
        <d v="2014-09-06T00:10:11"/>
        <d v="2015-03-31T13:14:00"/>
        <d v="2016-02-08T13:01:00"/>
        <d v="2017-04-11T20:44:05"/>
        <d v="2016-07-12T18:51:00"/>
        <d v="2014-09-27T13:27:24"/>
        <d v="2015-05-21T03:26:50"/>
        <d v="2016-08-16T18:07:49"/>
        <d v="2013-10-22T21:44:38"/>
        <d v="2013-11-21T17:46:19"/>
        <d v="2015-01-29T17:46:05"/>
        <d v="2016-11-02T03:59:00"/>
        <d v="2014-09-20T15:40:33"/>
        <d v="2014-11-13T01:29:53"/>
        <d v="2014-09-09T16:49:20"/>
        <d v="2016-03-02T16:08:13"/>
        <d v="2017-01-12T16:42:00"/>
        <d v="2015-09-16T22:00:00"/>
        <d v="2015-01-01T02:59:03"/>
        <d v="2015-06-30T23:55:00"/>
        <d v="2013-08-04T23:06:22"/>
        <d v="2015-08-01T04:59:00"/>
        <d v="2016-04-07T01:34:16"/>
        <d v="2015-05-22T13:00:00"/>
        <d v="2016-06-28T16:43:05"/>
        <d v="2014-11-09T18:47:59"/>
        <d v="2013-09-16T20:30:06"/>
        <d v="2015-04-18T01:40:10"/>
        <d v="2015-01-13T19:39:19"/>
        <d v="2016-03-14T15:06:15"/>
        <d v="2015-08-02T19:17:13"/>
        <d v="2014-09-17T16:45:19"/>
        <d v="2016-12-19T00:45:50"/>
        <d v="2012-04-13T14:17:15"/>
        <d v="2016-05-14T13:35:36"/>
        <d v="2012-10-19T23:00:57"/>
        <d v="2016-07-14T11:48:53"/>
        <d v="2016-04-27T13:55:00"/>
        <d v="2014-09-30T15:19:09"/>
        <d v="2015-07-15T17:28:59"/>
        <d v="2012-07-23T04:00:00"/>
        <d v="2016-12-06T04:59:00"/>
        <d v="2015-08-22T03:59:00"/>
        <d v="2015-03-14T03:11:00"/>
        <d v="2014-08-08T22:27:26"/>
        <d v="2017-01-10T16:31:21"/>
        <d v="2010-10-15T04:00:00"/>
        <d v="2016-12-07T17:36:09"/>
        <d v="2015-08-30T05:28:00"/>
        <d v="2016-11-17T19:28:06"/>
        <d v="2016-01-08T19:47:00"/>
        <d v="2016-06-05T10:43:47"/>
        <d v="2014-06-23T16:00:00"/>
        <d v="2015-09-27T18:38:24"/>
        <d v="2016-04-15T20:12:08"/>
        <d v="2015-05-01T08:59:32"/>
        <d v="2014-08-23T20:59:10"/>
        <d v="2016-06-08T17:33:39"/>
        <d v="2014-08-21T00:45:30"/>
        <d v="2014-09-16T03:00:00"/>
        <d v="2014-12-03T05:34:20"/>
        <d v="2013-07-12T21:51:00"/>
        <d v="2015-11-25T22:04:55"/>
        <d v="2010-05-08T22:16:00"/>
        <d v="2013-12-15T03:14:59"/>
        <d v="2016-01-06T20:38:37"/>
        <d v="2015-09-09T22:31:19"/>
        <d v="2011-01-24T05:45:26"/>
        <d v="2015-02-28T08:00:00"/>
        <d v="2014-10-04T06:59:00"/>
        <d v="2015-09-07T18:09:57"/>
        <d v="2015-04-24T01:39:31"/>
        <d v="2013-11-27T22:08:31"/>
        <d v="2012-09-23T02:25:00"/>
        <d v="2013-04-06T06:16:22"/>
        <d v="2011-12-16T00:19:14"/>
        <d v="2017-01-03T16:02:45"/>
        <d v="2015-08-23T08:35:08"/>
        <d v="2015-06-15T19:10:18"/>
        <d v="2012-10-30T07:42:18"/>
        <d v="2015-02-27T19:49:06"/>
        <d v="2016-10-02T03:25:44"/>
        <d v="2016-02-14T02:39:31"/>
        <d v="2011-06-08T17:31:01"/>
        <d v="2015-02-24T03:15:40"/>
        <d v="2017-04-09T20:29:29"/>
        <d v="2014-05-14T18:11:35"/>
        <d v="2014-02-19T09:08:42"/>
        <d v="2015-08-04T04:30:03"/>
        <d v="2012-01-15T18:11:50"/>
        <d v="2015-07-08T15:17:02"/>
        <d v="2015-05-08T08:14:03"/>
        <d v="2016-08-02T23:00:00"/>
        <d v="2014-09-01T03:59:00"/>
        <d v="2014-08-09T14:44:07"/>
        <d v="2009-11-01T03:59:00"/>
        <d v="2017-05-03T19:12:00"/>
        <d v="2015-11-28T14:54:54"/>
        <d v="2015-06-03T13:08:15"/>
        <d v="2017-03-29T17:44:10"/>
        <d v="2015-08-07T15:00:00"/>
        <d v="2015-11-19T20:45:17"/>
        <d v="2015-03-26T22:17:51"/>
        <d v="2014-08-21T21:50:26"/>
        <d v="2016-06-28T16:01:26"/>
        <d v="2017-03-15T00:26:00"/>
        <d v="2015-12-17T19:20:09"/>
        <d v="2014-06-03T03:59:00"/>
        <d v="2014-11-30T22:59:00"/>
        <d v="2015-08-14T01:24:57"/>
        <d v="2017-02-18T23:59:00"/>
        <d v="2014-02-03T11:41:32"/>
        <d v="2017-03-10T19:00:35"/>
        <d v="2016-10-20T05:28:13"/>
        <d v="2016-10-14T15:25:34"/>
        <d v="2015-04-10T22:27:28"/>
        <d v="2011-09-24T17:02:33"/>
        <d v="2015-12-30T16:12:33"/>
        <d v="2017-02-10T02:19:05"/>
        <d v="2014-10-05T19:16:13"/>
        <d v="2015-09-23T20:34:24"/>
        <d v="2015-03-27T19:43:15"/>
        <d v="2014-09-12T17:38:15"/>
        <d v="2015-04-26T20:55:59"/>
        <d v="2015-10-01T15:02:54"/>
        <d v="2015-09-29T21:12:39"/>
        <d v="2013-09-14T13:07:20"/>
        <d v="2014-11-14T21:30:00"/>
        <d v="2016-07-25T19:00:00"/>
        <d v="2016-07-02T17:44:28"/>
        <d v="2016-12-30T02:03:55"/>
        <d v="2015-08-18T21:01:15"/>
        <d v="2016-09-18T19:51:05"/>
        <d v="2016-12-29T22:01:40"/>
        <d v="2015-11-09T01:21:33"/>
        <d v="2014-01-05T13:31:00"/>
        <d v="2014-11-22T00:02:03"/>
        <d v="2015-08-21T11:47:36"/>
        <d v="2016-09-09T18:00:48"/>
        <d v="2015-03-27T23:16:12"/>
        <d v="2016-06-18T05:19:50"/>
        <d v="2015-02-22T12:14:45"/>
        <d v="2016-11-17T14:15:33"/>
        <d v="2017-04-01T03:59:00"/>
        <d v="2014-08-20T09:21:17"/>
        <d v="2016-10-08T09:20:39"/>
        <d v="2010-10-25T03:03:49"/>
        <d v="2015-04-03T13:59:01"/>
        <d v="2011-12-16T01:26:35"/>
        <d v="2014-12-05T16:04:40"/>
        <d v="2015-06-20T19:06:13"/>
        <d v="2015-09-17T02:31:52"/>
        <d v="2016-03-31T16:56:25"/>
        <d v="2015-01-17T12:38:23"/>
        <d v="2015-03-29T20:00:00"/>
        <d v="2015-01-11T01:00:00"/>
        <d v="2014-04-05T02:59:39"/>
        <d v="2013-11-02T22:09:05"/>
        <d v="2013-04-27T21:16:31"/>
        <d v="2016-09-16T23:10:04"/>
        <d v="2015-05-15T15:04:49"/>
        <d v="2015-05-09T19:09:22"/>
        <d v="2011-08-11T16:01:58"/>
        <d v="2014-09-06T05:09:04"/>
        <d v="2014-06-21T01:05:03"/>
        <d v="2016-01-18T00:00:00"/>
        <d v="2014-12-13T11:19:29"/>
        <d v="2014-11-11T21:13:28"/>
        <d v="2014-07-27T15:27:00"/>
        <d v="2015-07-03T14:46:35"/>
        <d v="2015-08-22T19:34:53"/>
        <d v="2017-03-03T05:00:00"/>
        <d v="2014-09-03T23:36:18"/>
        <d v="2015-11-22T15:03:41"/>
        <d v="2014-10-05T19:13:32"/>
        <d v="2016-01-03T20:17:36"/>
        <d v="2017-03-19T11:18:59"/>
        <d v="2013-01-16T18:33:17"/>
        <d v="2013-10-17T13:38:05"/>
        <d v="2014-09-24T22:00:01"/>
        <d v="2015-07-17T13:18:00"/>
        <d v="2015-10-16T08:41:44"/>
        <d v="2015-05-01T22:00:00"/>
        <d v="2015-08-29T01:56:53"/>
        <d v="2016-03-13T20:45:24"/>
        <d v="2014-07-30T18:03:16"/>
        <d v="2013-09-11T02:34:27"/>
        <d v="2014-09-27T01:02:41"/>
        <d v="2011-04-24T06:59:00"/>
        <d v="2016-08-25T14:34:36"/>
        <d v="2015-11-30T17:00:00"/>
        <d v="2014-09-12T10:00:00"/>
        <d v="2015-08-28T22:30:00"/>
        <d v="2015-05-22T21:00:00"/>
        <d v="2014-09-02T01:10:22"/>
        <d v="2015-11-14T23:00:00"/>
        <d v="2015-04-02T16:36:22"/>
        <d v="2015-03-22T16:07:15"/>
        <d v="2016-12-23T17:58:57"/>
        <d v="2016-08-17T12:05:54"/>
        <d v="2014-11-16T08:05:48"/>
        <d v="2016-10-21T16:04:20"/>
        <d v="2015-09-11T18:22:49"/>
        <d v="2017-02-05T16:44:00"/>
        <d v="2015-02-07T18:26:21"/>
        <d v="2015-06-15T22:06:20"/>
        <d v="2016-12-02T23:36:43"/>
        <d v="2016-07-22T18:55:32"/>
        <d v="2015-10-15T22:00:00"/>
        <d v="2015-01-15T19:00:28"/>
        <d v="2016-07-22T15:02:20"/>
        <d v="2014-08-10T17:20:48"/>
        <d v="2015-04-20T18:25:49"/>
        <d v="2017-01-21T11:47:58"/>
        <d v="2014-12-10T03:48:45"/>
        <d v="2015-09-01T15:05:19"/>
        <d v="2015-08-05T00:33:53"/>
        <d v="2014-08-09T21:57:05"/>
        <d v="2015-08-05T16:50:32"/>
        <d v="2016-05-28T18:32:09"/>
        <d v="2016-04-25T22:16:56"/>
        <d v="2014-09-19T18:18:21"/>
        <d v="2014-10-08T12:16:18"/>
        <d v="2014-10-31T12:30:20"/>
        <d v="2016-12-30T23:00:00"/>
        <d v="2015-12-23T16:18:00"/>
        <d v="2017-02-20T04:37:48"/>
        <d v="2015-01-15T19:29:00"/>
        <d v="2014-09-11T06:14:57"/>
        <d v="2014-08-02T15:49:43"/>
        <d v="2014-12-02T06:19:05"/>
        <d v="2016-07-13T06:49:59"/>
        <d v="2012-05-25T14:14:00"/>
        <d v="2014-02-14T22:43:20"/>
        <d v="2016-10-17T15:15:19"/>
        <d v="2015-08-20T20:06:00"/>
        <d v="2014-12-02T15:04:04"/>
        <d v="2016-12-21T14:59:03"/>
        <d v="2016-07-15T20:42:26"/>
        <d v="2012-04-10T22:36:27"/>
        <d v="2014-10-27T21:25:08"/>
        <d v="2014-08-25T17:12:18"/>
        <d v="2016-10-31T21:36:04"/>
        <d v="2016-10-26T03:59:00"/>
        <d v="2017-01-11T17:49:08"/>
        <d v="2016-03-25T16:59:16"/>
        <d v="2014-10-05T09:12:02"/>
        <d v="2016-04-06T04:04:51"/>
        <d v="2016-02-21T01:02:56"/>
        <d v="2016-07-07T23:42:17"/>
        <d v="2015-07-01T00:40:46"/>
        <d v="2014-08-12T18:57:31"/>
        <d v="2012-12-07T22:23:42"/>
        <d v="2015-05-31T09:29:00"/>
        <d v="2016-01-16T11:00:00"/>
        <d v="2014-11-13T12:35:08"/>
        <d v="2012-03-18T12:17:05"/>
        <d v="2015-06-30T03:06:42"/>
        <d v="2016-09-25T01:16:29"/>
        <d v="2017-02-02T14:46:01"/>
        <d v="2016-03-05T19:44:56"/>
        <d v="2015-04-03T21:44:10"/>
        <d v="2016-06-05T12:42:12"/>
        <d v="2016-02-23T00:57:56"/>
        <d v="2014-08-14T18:20:08"/>
        <d v="2016-07-19T14:14:41"/>
        <d v="2014-12-25T20:27:03"/>
        <d v="2013-06-05T22:13:50"/>
        <d v="2015-08-25T17:34:42"/>
        <d v="2014-12-26T20:35:39"/>
        <d v="2014-07-21T12:52:06"/>
        <d v="2014-06-27T16:21:24"/>
        <d v="2016-03-01T17:05:14"/>
        <d v="2015-01-25T03:56:39"/>
        <d v="2017-03-01T04:00:00"/>
        <d v="2016-12-21T04:36:30"/>
        <d v="2014-10-26T21:52:38"/>
        <d v="2014-08-12T18:36:01"/>
        <d v="2015-01-04T23:26:00"/>
        <d v="2017-01-18T00:23:18"/>
        <d v="2015-04-04T18:10:37"/>
        <d v="2015-04-30T02:25:39"/>
        <d v="2017-04-30T17:00:00"/>
        <d v="2016-03-09T17:09:20"/>
        <d v="2015-03-28T01:46:48"/>
        <d v="2014-08-15T20:20:34"/>
        <d v="2014-09-04T16:07:54"/>
        <d v="2016-11-07T18:12:55"/>
        <d v="2015-02-28T22:00:00"/>
        <d v="2012-12-19T15:24:05"/>
        <d v="2016-05-09T20:50:00"/>
        <d v="2015-06-07T21:56:38"/>
        <d v="2017-04-07T16:15:03"/>
        <d v="2016-10-23T15:29:19"/>
        <d v="2014-12-25T08:00:00"/>
        <d v="2017-02-18T05:59:00"/>
        <d v="2014-08-03T18:05:47"/>
        <d v="2012-05-19T17:05:05"/>
        <d v="2014-03-14T16:49:11"/>
        <d v="2014-11-26T13:14:00"/>
        <d v="2015-06-19T18:28:03"/>
        <d v="2016-10-19T10:38:27"/>
        <d v="2016-02-21T08:24:17"/>
        <d v="2012-09-07T22:37:44"/>
        <d v="2014-10-31T22:45:42"/>
        <d v="2016-10-11T12:35:39"/>
        <d v="2012-10-01T00:17:02"/>
        <d v="2014-09-18T20:59:32"/>
        <d v="2013-11-07T02:00:03"/>
        <d v="2011-03-10T19:48:47"/>
        <d v="2010-12-23T05:35:24"/>
        <d v="2014-11-28T03:28:17"/>
        <d v="2013-10-22T03:59:00"/>
        <d v="2015-11-17T22:24:14"/>
        <d v="2017-02-08T21:40:35"/>
        <d v="2015-02-15T20:30:07"/>
        <d v="2012-08-10T21:44:48"/>
        <d v="2012-07-24T20:20:48"/>
        <d v="2015-05-02T22:02:16"/>
        <d v="2014-07-10T21:29:10"/>
        <d v="2015-09-15T11:11:00"/>
        <d v="2016-09-02T17:03:22"/>
        <d v="2016-08-06T21:35:08"/>
        <d v="2015-05-16T03:00:00"/>
        <d v="2014-01-16T04:00:00"/>
        <d v="2015-08-31T06:45:37"/>
        <d v="2016-09-01T15:59:54"/>
        <d v="2015-06-18T17:08:25"/>
        <d v="2016-07-22T04:37:55"/>
        <d v="2014-11-25T01:00:00"/>
        <d v="2015-04-15T21:54:53"/>
        <d v="2016-12-11T16:20:08"/>
        <d v="2015-06-07T13:55:54"/>
        <d v="2016-09-02T20:24:33"/>
        <d v="2016-01-29T08:00:29"/>
        <d v="2014-07-24T02:59:00"/>
        <d v="2016-10-14T22:00:00"/>
        <d v="2012-05-30T19:00:00"/>
        <d v="2012-11-11T05:00:40"/>
        <d v="2015-01-12T06:00:03"/>
        <d v="2013-10-06T20:21:10"/>
        <d v="2014-08-13T03:19:26"/>
        <d v="2013-11-03T20:09:17"/>
        <d v="2014-11-27T22:24:00"/>
        <d v="2014-10-20T19:23:05"/>
        <d v="2013-06-30T19:58:00"/>
        <d v="2015-09-09T04:00:18"/>
        <d v="2015-05-09T04:00:00"/>
        <d v="2013-01-03T01:31:33"/>
        <d v="2015-08-14T06:16:59"/>
        <d v="2014-10-30T22:22:42"/>
        <d v="2017-01-31T05:00:00"/>
        <d v="2014-09-17T12:49:51"/>
        <d v="2017-01-13T23:05:00"/>
        <d v="2016-01-18T13:00:00"/>
        <d v="2015-08-16T23:00:50"/>
        <d v="2015-05-10T23:01:00"/>
        <d v="2014-07-14T02:30:00"/>
        <d v="2015-10-03T21:00:00"/>
        <d v="2014-12-25T05:00:00"/>
        <d v="2011-06-18T21:14:06"/>
        <d v="2012-01-14T06:01:26"/>
        <d v="2012-12-11T03:37:27"/>
        <d v="2016-04-15T16:28:00"/>
        <d v="2015-04-18T16:52:02"/>
        <d v="2013-08-28T23:54:51"/>
        <d v="2014-08-12T22:50:11"/>
        <d v="2011-07-16T17:32:54"/>
        <d v="2015-02-16T07:13:43"/>
        <d v="2015-05-13T20:04:28"/>
        <d v="2015-01-09T02:00:00"/>
        <d v="2015-10-29T01:07:14"/>
        <d v="2016-04-08T18:35:00"/>
        <d v="2015-03-25T07:01:00"/>
        <d v="2012-03-18T23:53:15"/>
        <d v="2014-05-31T23:30:00"/>
        <d v="2015-12-19T19:49:59"/>
        <d v="2012-04-16T16:00:00"/>
        <d v="2015-07-05T22:59:00"/>
        <d v="2014-08-09T06:25:04"/>
        <d v="2014-08-31T18:24:37"/>
        <d v="2015-11-08T21:40:33"/>
        <d v="2013-07-31T23:32:57"/>
        <d v="2016-02-12T03:08:24"/>
        <d v="2013-01-06T00:37:18"/>
        <d v="2014-08-09T03:00:00"/>
        <d v="2014-07-31T09:46:21"/>
        <d v="2016-01-01T20:20:12"/>
        <d v="2012-05-12T02:31:00"/>
        <d v="2014-08-12T12:52:58"/>
        <d v="2016-04-24T21:59:00"/>
        <d v="2017-03-06T04:08:52"/>
        <d v="2014-09-15T20:09:00"/>
        <d v="2015-03-04T18:57:27"/>
        <d v="2016-03-23T03:29:00"/>
        <d v="2016-07-14T07:51:34"/>
        <d v="2016-08-06T15:45:32"/>
        <d v="2014-09-26T16:18:55"/>
        <d v="2015-03-23T18:00:00"/>
        <d v="2017-04-18T19:13:39"/>
        <d v="2015-03-16T16:11:56"/>
        <d v="2015-12-13T18:44:57"/>
        <d v="2015-08-31T16:04:57"/>
        <d v="2011-10-16T23:09:01"/>
        <d v="2014-11-14T02:37:23"/>
        <d v="2015-02-07T21:42:19"/>
        <d v="2016-07-04T15:46:00"/>
        <d v="2014-08-14T23:27:00"/>
        <d v="2015-12-19T10:46:30"/>
        <d v="2015-03-16T17:28:00"/>
        <d v="2011-09-11T13:18:00"/>
        <d v="2015-11-29T01:49:04"/>
        <d v="2016-04-23T10:16:40"/>
        <d v="2014-01-28T15:10:27"/>
        <d v="2015-09-20T04:21:31"/>
        <d v="2015-08-01T14:00:00"/>
        <d v="2016-07-02T15:35:23"/>
        <d v="2014-03-24T02:15:27"/>
        <d v="2015-10-05T06:39:46"/>
        <d v="2015-09-24T19:09:25"/>
        <d v="2015-07-18T20:14:16"/>
        <d v="2015-06-14T19:19:00"/>
        <d v="2015-10-08T19:00:21"/>
        <d v="2017-02-01T15:55:59"/>
        <d v="2013-01-11T20:00:24"/>
        <d v="2016-05-07T21:11:59"/>
        <d v="2015-05-04T01:40:38"/>
        <d v="2015-04-30T16:00:51"/>
        <d v="2014-12-27T01:40:44"/>
        <d v="2016-05-14T15:18:28"/>
        <d v="2015-01-18T01:12:00"/>
        <d v="2016-09-03T16:34:37"/>
        <d v="2015-09-28T06:35:34"/>
        <d v="2017-01-07T07:12:49"/>
        <d v="2014-09-05T20:30:02"/>
        <d v="2014-06-18T20:13:00"/>
        <d v="2014-09-15T19:55:03"/>
        <d v="2016-02-20T22:22:18"/>
        <d v="2015-06-13T16:37:23"/>
        <d v="2013-08-10T13:15:20"/>
        <d v="2016-05-19T08:12:01"/>
        <d v="2016-12-28T19:25:15"/>
        <d v="2016-08-27T17:00:09"/>
        <d v="2015-06-01T17:01:00"/>
        <d v="2016-09-05T02:59:00"/>
        <d v="2012-01-05T11:33:00"/>
        <d v="2014-09-01T20:10:17"/>
        <d v="2015-02-08T21:58:29"/>
        <d v="2015-12-17T04:38:46"/>
        <d v="2014-12-05T17:27:15"/>
        <d v="2012-06-09T20:20:08"/>
        <d v="2015-10-16T16:35:52"/>
        <d v="2013-11-11T14:19:08"/>
        <d v="2015-01-16T10:30:47"/>
        <d v="2014-10-28T22:00:00"/>
        <d v="2016-01-03T01:55:37"/>
        <d v="2015-11-05T23:32:52"/>
        <d v="2016-02-18T19:09:29"/>
        <d v="2015-06-18T13:13:11"/>
        <d v="2014-09-11T08:37:22"/>
        <d v="2015-02-28T00:01:34"/>
        <d v="2016-05-05T21:36:36"/>
        <d v="2015-01-08T13:41:00"/>
        <d v="2017-01-21T21:45:31"/>
        <d v="2016-02-01T23:55:41"/>
        <d v="2014-11-14T18:16:31"/>
        <d v="2014-08-04T16:00:00"/>
        <d v="2015-04-23T21:05:38"/>
        <d v="2016-06-29T20:20:14"/>
        <d v="2015-02-16T10:11:17"/>
        <d v="2015-05-21T15:45:25"/>
        <d v="2015-07-27T03:59:00"/>
        <d v="2016-02-14T16:20:32"/>
        <d v="2014-11-28T17:20:01"/>
        <d v="2017-03-02T22:57:58"/>
        <d v="2014-10-02T17:56:32"/>
        <d v="2015-07-17T19:35:39"/>
        <d v="2015-04-14T16:19:25"/>
        <d v="2016-01-01T08:38:51"/>
        <d v="2015-05-30T21:26:11"/>
        <d v="2016-07-30T21:13:14"/>
        <d v="2016-03-14T23:00:00"/>
        <d v="2013-05-24T13:54:44"/>
        <d v="2014-08-30T15:30:00"/>
        <d v="2014-09-21T19:48:38"/>
        <d v="2014-08-16T02:04:23"/>
        <d v="2014-05-23T14:05:25"/>
        <d v="2014-12-18T04:32:21"/>
        <d v="2015-07-23T13:25:35"/>
        <d v="2016-07-08T17:32:14"/>
        <d v="2016-06-16T17:02:46"/>
        <d v="2015-05-14T23:56:12"/>
        <d v="2015-05-28T15:59:00"/>
        <d v="2016-05-14T04:59:00"/>
        <d v="2014-12-18T21:33:15"/>
        <d v="2015-02-24T03:00:00"/>
        <d v="2016-12-01T05:06:21"/>
        <d v="2015-02-26T03:19:55"/>
        <d v="2015-04-14T03:21:58"/>
        <d v="2015-05-29T15:34:19"/>
        <d v="2014-11-01T02:12:42"/>
        <d v="2015-02-17T01:40:47"/>
        <d v="2014-07-19T03:43:24"/>
        <d v="2013-09-01T00:32:03"/>
        <d v="2015-07-22T13:02:10"/>
        <d v="2014-12-05T00:59:19"/>
        <d v="2015-06-04T18:39:11"/>
        <d v="2014-09-01T05:00:00"/>
        <d v="2015-10-26T15:48:33"/>
        <d v="2015-10-01T19:02:22"/>
        <d v="2014-06-24T18:57:09"/>
        <d v="2017-03-14T17:22:02"/>
        <d v="2016-03-30T15:41:35"/>
        <d v="2015-10-17T16:01:55"/>
        <d v="2015-12-25T02:21:26"/>
        <d v="2015-05-13T16:18:51"/>
        <d v="2015-04-21T13:25:26"/>
        <d v="2014-02-05T19:58:17"/>
        <d v="2015-08-29T15:53:44"/>
        <d v="2014-06-01T22:37:19"/>
        <d v="2015-12-13T06:47:40"/>
        <d v="2015-08-08T15:33:37"/>
        <d v="2016-01-02T16:27:01"/>
        <d v="2014-01-07T00:39:58"/>
        <d v="2014-03-15T18:58:29"/>
        <d v="2014-07-05T23:07:12"/>
        <d v="2014-10-05T19:13:41"/>
        <d v="2015-08-17T16:05:59"/>
        <d v="2016-03-08T13:51:09"/>
        <d v="2015-04-29T01:16:39"/>
        <d v="2015-12-07T22:57:42"/>
        <d v="2016-08-01T00:36:20"/>
        <d v="2016-06-16T15:37:26"/>
        <d v="2015-02-27T04:02:41"/>
        <d v="2013-10-19T12:13:06"/>
        <d v="2014-03-02T19:01:17"/>
        <d v="2016-01-29T14:46:10"/>
        <d v="2012-04-17T00:31:00"/>
        <d v="2016-04-10T07:54:24"/>
        <d v="2016-11-18T19:03:10"/>
        <d v="2014-09-07T22:13:14"/>
        <d v="2016-07-14T18:12:00"/>
        <d v="2014-10-24T04:00:00"/>
        <d v="2016-02-27T06:45:36"/>
        <d v="2014-10-02T03:59:00"/>
        <d v="2016-10-17T19:10:31"/>
        <d v="2015-03-01T18:07:20"/>
        <d v="2015-07-08T16:45:00"/>
        <d v="2015-05-10T17:22:37"/>
        <d v="2014-09-25T16:24:24"/>
        <d v="2015-07-15T10:43:42"/>
        <d v="2014-10-20T02:07:00"/>
        <d v="2014-12-09T02:12:08"/>
        <d v="2015-01-10T07:59:00"/>
        <d v="2015-03-08T15:16:00"/>
        <d v="2014-07-03T03:00:00"/>
        <d v="2014-09-23T01:51:40"/>
        <d v="2015-08-03T04:27:37"/>
        <d v="2015-07-25T21:59:00"/>
        <d v="2014-11-06T04:22:37"/>
        <d v="2016-03-13T21:25:16"/>
        <d v="2016-01-20T17:24:21"/>
        <d v="2014-06-27T21:33:28"/>
        <d v="2015-02-02T18:43:21"/>
        <d v="2016-06-28T23:15:33"/>
        <d v="2014-09-01T20:09:38"/>
        <d v="2015-02-19T19:47:59"/>
        <d v="2015-04-28T15:19:54"/>
        <d v="2016-04-16T18:43:26"/>
        <d v="2014-09-03T18:49:24"/>
        <d v="2016-09-21T05:45:04"/>
        <d v="2015-08-04T04:27:54"/>
        <d v="2015-08-24T10:33:16"/>
        <d v="2015-09-20T19:05:56"/>
        <d v="2011-11-13T16:22:07"/>
        <d v="2015-01-10T17:21:00"/>
        <d v="2015-10-26T18:58:10"/>
        <d v="2014-11-13T20:18:47"/>
        <d v="2015-03-31T18:04:04"/>
        <d v="2014-09-21T18:32:49"/>
        <d v="2016-05-19T00:56:28"/>
        <d v="2014-06-01T04:00:00"/>
        <d v="2012-09-02T11:30:48"/>
        <d v="2015-08-20T18:19:02"/>
        <d v="2015-06-02T15:34:53"/>
        <d v="2016-03-10T13:42:39"/>
        <d v="2016-06-05T06:21:33"/>
        <d v="2015-01-20T19:16:00"/>
        <d v="2016-03-30T19:23:22"/>
        <d v="2014-05-08T21:23:30"/>
        <d v="2016-09-06T11:22:34"/>
        <d v="2014-11-25T19:46:00"/>
        <d v="2015-04-05T03:40:47"/>
        <d v="2015-08-16T14:06:41"/>
        <d v="2014-09-09T16:12:03"/>
        <d v="2015-03-27T03:34:36"/>
        <d v="2016-07-31T16:00:00"/>
        <d v="2014-10-02T20:59:02"/>
        <d v="2015-11-24T18:06:58"/>
        <d v="2017-03-25T13:14:22"/>
        <d v="2017-04-27T19:15:19"/>
        <d v="2014-10-17T19:00:32"/>
        <d v="2015-02-22T08:29:23"/>
        <d v="2015-07-14T23:00:15"/>
        <d v="2014-08-12T02:47:07"/>
        <d v="2014-09-25T21:43:11"/>
        <d v="2014-08-24T20:48:11"/>
        <d v="2015-10-11T18:43:40"/>
        <d v="2015-12-12T10:00:00"/>
        <d v="2014-12-27T02:02:28"/>
        <d v="2014-03-14T04:40:31"/>
        <d v="2015-09-07T13:53:13"/>
        <d v="2014-12-17T18:30:45"/>
        <d v="2015-01-28T22:14:52"/>
        <d v="2015-08-04T22:15:35"/>
        <d v="2014-08-09T22:43:42"/>
        <d v="2016-04-17T20:43:31"/>
        <d v="2016-11-20T18:48:47"/>
        <d v="2014-04-19T12:34:08"/>
        <d v="2014-11-26T00:55:00"/>
        <d v="2015-03-31T03:22:00"/>
        <d v="2015-01-02T11:49:11"/>
        <d v="2015-06-12T03:45:06"/>
        <d v="2016-07-03T10:25:45"/>
        <d v="2017-03-06T13:00:00"/>
        <d v="2016-10-03T01:11:47"/>
        <d v="2015-04-27T15:42:10"/>
        <d v="2014-08-09T00:48:54"/>
        <d v="2016-01-30T19:46:42"/>
        <d v="2017-04-21T07:24:20"/>
        <d v="2014-07-30T01:19:32"/>
        <d v="2017-02-19T00:45:19"/>
        <d v="2015-02-12T20:14:20"/>
        <d v="2016-11-05T22:11:52"/>
        <d v="2014-12-08T23:21:27"/>
        <d v="2015-06-30T03:59:00"/>
        <d v="2015-09-06T05:10:00"/>
        <d v="2014-02-10T00:21:41"/>
        <d v="2016-04-14T14:34:00"/>
        <d v="2015-05-28T20:05:00"/>
        <d v="2016-05-07T14:29:18"/>
        <d v="2013-10-09T08:18:07"/>
        <d v="2015-01-15T15:56:45"/>
        <d v="2015-06-28T15:09:30"/>
        <d v="2016-05-20T14:08:22"/>
        <d v="2015-05-24T15:00:00"/>
        <d v="2015-10-15T20:22:38"/>
        <d v="2016-02-13T21:35:13"/>
        <d v="2014-09-08T15:50:05"/>
        <d v="2016-02-17T23:59:00"/>
        <d v="2014-09-11T12:39:21"/>
        <d v="2015-03-24T03:59:00"/>
        <d v="2014-11-16T22:26:18"/>
        <d v="2015-07-17T16:03:24"/>
        <d v="2016-10-09T10:28:26"/>
        <d v="2014-06-12T19:08:05"/>
        <d v="2014-11-22T13:13:54"/>
        <d v="2015-10-29T21:40:48"/>
        <d v="2014-08-17T19:58:18"/>
        <d v="2014-12-31T16:54:50"/>
        <d v="2016-02-26T21:52:52"/>
        <d v="2016-07-08T23:25:54"/>
        <d v="2016-05-05T03:04:53"/>
        <d v="2015-02-06T01:25:00"/>
        <d v="2015-11-27T21:40:04"/>
        <d v="2016-11-02T21:31:32"/>
        <d v="2014-12-31T17:05:38"/>
        <d v="2015-03-05T20:27:00"/>
        <d v="2016-03-14T14:35:29"/>
        <d v="2016-02-25T10:57:14"/>
        <d v="2014-08-16T21:44:12"/>
        <d v="2014-07-02T16:29:55"/>
        <d v="2016-03-23T11:52:07"/>
        <d v="2013-03-23T12:19:23"/>
        <d v="2015-03-24T19:34:04"/>
        <d v="2015-03-14T15:00:00"/>
        <d v="2015-05-29T04:27:33"/>
        <d v="2017-03-27T04:36:00"/>
        <d v="2015-03-27T00:05:32"/>
        <d v="2015-01-01T08:20:26"/>
        <d v="2014-06-29T06:13:01"/>
        <d v="2016-03-24T22:39:13"/>
        <d v="2012-09-07T07:51:00"/>
        <d v="2014-10-07T04:30:00"/>
        <d v="2013-08-15T10:43:28"/>
        <d v="2015-12-25T07:55:36"/>
        <d v="2015-01-11T10:15:24"/>
        <d v="2016-06-19T22:32:01"/>
        <d v="2014-04-06T19:01:04"/>
        <d v="2016-08-05T00:10:33"/>
        <d v="2015-05-15T19:14:28"/>
        <d v="2014-07-19T09:21:30"/>
        <d v="2014-08-26T16:28:00"/>
        <d v="2016-06-01T23:38:29"/>
        <d v="2016-11-06T09:49:07"/>
        <d v="2015-03-01T08:08:41"/>
        <d v="2015-06-06T10:47:00"/>
        <d v="2014-08-21T18:35:11"/>
        <d v="2014-09-27T21:17:20"/>
        <d v="2013-09-13T17:56:20"/>
        <d v="2015-05-13T20:45:12"/>
        <d v="2015-02-28T20:17:35"/>
        <d v="2016-05-20T08:59:00"/>
        <d v="2016-10-02T18:04:46"/>
        <d v="2015-04-15T05:04:00"/>
        <d v="2015-02-26T08:41:33"/>
        <d v="2016-03-06T23:55:31"/>
        <d v="2016-01-08T06:34:00"/>
        <d v="2016-05-05T17:00:00"/>
        <d v="2016-06-28T02:23:33"/>
        <d v="2015-05-21T08:02:55"/>
        <d v="2016-02-16T18:33:07"/>
        <d v="2015-04-12T02:12:42"/>
        <d v="2014-11-19T00:00:59"/>
        <d v="2015-03-08T05:14:57"/>
        <d v="2016-10-30T01:46:00"/>
        <d v="2014-09-06T22:08:59"/>
        <d v="2016-02-07T16:58:00"/>
        <d v="2016-05-14T21:03:57"/>
        <d v="2016-08-15T12:44:52"/>
        <d v="2015-02-18T03:26:31"/>
        <d v="2014-06-05T19:49:50"/>
        <d v="2014-04-30T16:51:20"/>
        <d v="2014-11-25T16:36:30"/>
        <d v="2014-10-13T13:59:55"/>
        <d v="2016-05-03T16:41:56"/>
        <d v="2016-05-03T18:49:02"/>
        <d v="2014-07-25T22:15:02"/>
        <d v="2016-02-20T04:06:37"/>
        <d v="2016-10-29T23:43:54"/>
        <d v="2015-03-28T10:19:12"/>
        <d v="2014-08-07T23:13:48"/>
        <d v="2016-02-28T23:05:09"/>
        <d v="2014-02-10T22:21:14"/>
        <d v="2016-08-12T04:20:14"/>
        <d v="2016-03-23T06:38:53"/>
        <d v="2016-04-30T05:34:00"/>
        <d v="2015-03-12T17:49:11"/>
        <d v="2016-07-30T23:04:50"/>
        <d v="2014-09-26T03:22:19"/>
        <d v="2015-06-12T20:11:27"/>
        <d v="2014-11-29T04:33:00"/>
        <d v="2015-03-14T20:46:34"/>
        <d v="2015-03-01T23:02:35"/>
        <d v="2016-10-07T15:11:00"/>
        <d v="2017-01-14T00:42:36"/>
        <d v="2015-01-09T22:59:50"/>
        <d v="2016-03-12T22:37:55"/>
        <d v="2015-03-30T19:52:30"/>
        <d v="2015-02-04T19:36:46"/>
        <d v="2013-07-31T19:43:00"/>
        <d v="2015-04-25T04:35:00"/>
        <d v="2016-05-26T17:57:43"/>
        <d v="2015-03-06T15:22:29"/>
        <d v="2016-03-16T03:02:44"/>
        <d v="2015-03-19T21:31:27"/>
        <d v="2015-07-08T14:44:59"/>
        <d v="2014-12-13T22:49:25"/>
        <d v="2016-09-12T16:59:00"/>
        <d v="2015-07-19T18:44:23"/>
        <d v="2016-04-16T20:08:40"/>
        <d v="2016-06-03T07:38:40"/>
        <d v="2015-02-21T16:29:56"/>
        <d v="2016-07-14T16:25:33"/>
        <d v="2015-02-26T22:17:09"/>
        <d v="2016-02-11T16:18:30"/>
        <d v="2015-03-08T16:50:03"/>
        <d v="2014-08-21T04:49:49"/>
        <d v="2015-05-08T00:52:36"/>
        <d v="2016-05-27T22:04:00"/>
        <d v="2017-02-17T07:53:49"/>
        <d v="2015-04-18T10:16:00"/>
        <d v="2016-09-22T21:47:47"/>
        <d v="2015-03-02T21:16:00"/>
        <d v="2015-04-05T11:00:00"/>
        <d v="2014-11-29T21:19:50"/>
        <d v="2016-04-03T00:10:00"/>
        <d v="2016-10-26T19:20:04"/>
        <d v="2016-01-08T04:53:10"/>
        <d v="2014-06-25T21:00:00"/>
        <d v="2016-02-28T00:00:00"/>
        <d v="2014-11-05T20:38:35"/>
        <d v="2016-03-14T09:24:43"/>
        <d v="2014-10-23T15:16:31"/>
        <d v="2016-05-18T20:22:15"/>
        <d v="2014-08-07T15:35:17"/>
        <d v="2016-05-04T19:58:52"/>
        <d v="2016-06-24T17:27:49"/>
        <d v="2016-05-27T13:12:00"/>
        <d v="2016-11-22T00:17:18"/>
        <d v="2015-07-26T16:00:58"/>
        <d v="2016-04-24T20:45:21"/>
        <d v="2017-01-03T06:04:27"/>
        <d v="2015-03-11T16:23:56"/>
        <d v="2014-10-08T03:54:17"/>
        <d v="2016-10-10T10:21:47"/>
        <d v="2014-09-11T18:10:23"/>
        <d v="2014-11-30T23:45:00"/>
        <d v="2016-10-13T00:50:30"/>
        <d v="2015-07-10T05:38:46"/>
        <d v="2016-01-23T08:45:52"/>
        <d v="2015-10-01T00:00:00"/>
        <d v="2015-07-10T16:05:32"/>
        <d v="2016-05-22T01:05:00"/>
        <d v="2016-01-02T23:00:51"/>
        <d v="2016-01-07T04:57:52"/>
        <d v="2014-08-13T18:49:08"/>
        <d v="2015-01-04T06:17:44"/>
        <d v="2015-11-26T23:55:45"/>
        <d v="2015-08-03T16:09:30"/>
        <d v="2011-02-24T23:20:30"/>
        <d v="2016-07-15T06:57:00"/>
        <d v="2015-08-11T18:37:08"/>
        <d v="2016-05-09T22:49:51"/>
        <d v="2016-09-29T21:52:52"/>
        <d v="2017-04-01T00:40:11"/>
        <d v="2015-01-26T07:12:21"/>
        <d v="2015-03-20T03:45:32"/>
        <d v="2015-05-22T05:25:00"/>
        <d v="2016-12-04T15:04:47"/>
        <d v="2017-02-26T00:09:49"/>
        <d v="2015-12-29T00:16:40"/>
        <d v="2016-01-05T00:00:00"/>
        <d v="2015-07-16T17:51:19"/>
        <d v="2015-09-14T16:40:29"/>
        <d v="2014-07-10T19:40:11"/>
        <d v="2015-06-14T13:00:55"/>
        <d v="2017-03-26T03:33:00"/>
        <d v="2015-01-02T21:14:16"/>
        <d v="2015-08-26T00:18:50"/>
        <d v="2011-08-10T03:02:21"/>
        <d v="2015-03-15T18:00:00"/>
        <d v="2017-02-25T23:04:00"/>
        <d v="2016-12-14T18:39:00"/>
        <d v="2014-01-24T00:07:25"/>
        <d v="2016-02-01T10:43:33"/>
        <d v="2016-10-15T19:21:00"/>
        <d v="2015-10-13T12:41:29"/>
        <d v="2017-03-10T10:44:48"/>
        <d v="2015-03-01T20:33:49"/>
        <d v="2015-12-13T20:59:56"/>
        <d v="2015-03-19T08:28:43"/>
        <d v="2015-01-12T02:36:34"/>
        <d v="2016-01-19T13:27:17"/>
        <d v="2016-05-08T17:41:57"/>
        <d v="2015-05-28T00:13:17"/>
        <d v="2014-09-21T15:10:50"/>
        <d v="2016-06-04T17:19:57"/>
        <d v="2016-05-31T17:31:00"/>
        <d v="2015-06-18T19:03:35"/>
        <d v="2015-10-12T13:46:33"/>
        <d v="2014-12-16T08:52:47"/>
        <d v="2015-03-28T19:06:04"/>
        <d v="2016-12-25T15:16:34"/>
        <d v="2016-12-18T09:20:15"/>
        <d v="2015-02-02T18:55:42"/>
        <d v="2015-11-21T23:13:39"/>
        <d v="2017-01-03T20:12:50"/>
        <d v="2016-04-14T06:26:04"/>
        <d v="2015-04-03T22:40:15"/>
        <d v="2015-05-24T03:21:00"/>
        <d v="2016-04-03T14:36:51"/>
        <d v="2016-01-09T14:48:16"/>
        <d v="2015-05-11T01:45:04"/>
        <d v="2015-03-26T00:00:00"/>
        <d v="2015-12-24T21:47:48"/>
        <d v="2015-07-20T18:43:48"/>
        <d v="2014-08-01T00:58:19"/>
        <d v="2015-12-02T17:25:00"/>
        <d v="2014-11-15T01:22:14"/>
        <d v="2014-08-21T23:32:28"/>
        <d v="2017-01-10T08:57:00"/>
        <d v="2015-05-20T17:25:38"/>
        <d v="2013-05-25T16:18:34"/>
        <d v="2015-10-05T00:23:36"/>
        <d v="2015-01-10T20:07:04"/>
        <d v="2015-04-13T02:51:57"/>
        <d v="2014-09-30T23:23:43"/>
        <d v="2014-10-18T04:59:00"/>
        <d v="2016-09-03T10:00:00"/>
        <d v="2016-01-31T23:03:00"/>
        <d v="2014-09-07T07:48:43"/>
        <d v="2015-07-09T21:27:21"/>
        <d v="2015-10-17T14:52:58"/>
        <d v="2016-12-30T09:00:00"/>
        <d v="2015-07-10T22:08:55"/>
        <d v="2015-07-10T18:50:49"/>
        <d v="2017-03-26T20:29:37"/>
        <d v="2011-10-28T20:56:40"/>
        <d v="2014-10-19T23:19:43"/>
        <d v="2015-09-07T02:27:43"/>
        <d v="2012-08-24T06:47:45"/>
        <d v="2017-04-15T15:42:27"/>
        <d v="2016-02-10T19:30:11"/>
        <d v="2014-09-29T15:16:24"/>
        <d v="2017-03-27T23:58:54"/>
        <d v="2015-11-17T04:27:19"/>
        <d v="2014-07-14T15:37:44"/>
        <d v="2014-11-29T16:40:52"/>
        <d v="2014-10-30T22:29:43"/>
        <d v="2014-01-25T17:09:51"/>
        <d v="2014-08-16T18:25:12"/>
        <d v="2015-11-25T16:49:25"/>
        <d v="2012-05-14T19:44:55"/>
        <d v="2015-08-02T06:03:10"/>
        <d v="2015-08-08T04:04:52"/>
        <d v="2014-08-14T22:50:34"/>
        <d v="2015-07-30T03:20:51"/>
        <d v="2015-12-17T22:05:50"/>
        <d v="2016-12-01T07:18:40"/>
        <d v="2015-12-14T00:36:10"/>
        <d v="2016-12-26T19:18:51"/>
        <d v="2013-02-01T17:00:00"/>
        <d v="2015-05-19T15:06:29"/>
        <d v="2016-07-29T23:29:00"/>
        <d v="2013-02-24T23:59:29"/>
        <d v="2016-01-12T15:48:44"/>
        <d v="2014-03-13T03:33:10"/>
        <d v="2016-09-20T08:29:57"/>
        <d v="2015-04-03T04:37:30"/>
        <d v="2014-11-14T06:39:19"/>
        <d v="2016-01-03T00:56:47"/>
        <d v="2015-09-07T09:47:55"/>
        <d v="2014-08-04T19:41:37"/>
        <d v="2015-06-29T15:21:58"/>
        <d v="2017-03-16T13:00:03"/>
        <d v="2016-11-22T17:00:23"/>
        <d v="2015-08-14T03:29:56"/>
        <d v="2015-01-25T20:39:56"/>
        <d v="2014-09-02T14:27:49"/>
        <d v="2016-03-01T04:13:59"/>
        <d v="2014-07-28T16:52:43"/>
        <d v="2015-04-22T19:56:26"/>
        <d v="2015-04-29T03:09:19"/>
        <d v="2017-01-02T22:13:29"/>
        <d v="2014-12-18T20:28:26"/>
        <d v="2016-08-06T00:06:23"/>
        <d v="2017-01-09T01:18:20"/>
        <d v="2016-02-12T10:20:45"/>
        <d v="2015-07-27T01:29:58"/>
        <d v="2017-01-27T01:26:48"/>
        <d v="2016-09-01T02:58:22"/>
        <d v="2015-07-09T21:48:17"/>
        <d v="2015-04-01T20:51:49"/>
        <d v="2016-01-27T23:34:59"/>
        <d v="2011-07-09T05:37:31"/>
        <d v="2015-01-01T20:13:14"/>
        <d v="2016-09-02T00:45:46"/>
        <d v="2016-06-24T01:29:00"/>
        <d v="2015-04-24T16:16:17"/>
        <d v="2016-12-04T21:54:43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5-06-05T18:48:24"/>
        <d v="2016-09-09T20:03:57"/>
        <d v="2016-02-27T21:35:43"/>
        <d v="2015-10-18T19:38:49"/>
        <d v="2016-06-07T21:06:00"/>
        <d v="2016-05-18T19:49:05"/>
        <d v="2015-04-10T23:14:07"/>
        <d v="2015-06-15T04:09:29"/>
        <d v="2015-04-25T20:17:06"/>
        <d v="2014-09-11T15:15:51"/>
        <d v="2016-07-24T01:52:38"/>
        <d v="2016-06-07T00:12:05"/>
        <d v="2015-03-27T17:59:52"/>
        <d v="2014-12-11T05:28:22"/>
        <d v="2016-04-01T06:00:00"/>
        <d v="2015-11-18T04:41:57"/>
        <d v="2016-01-31T23:55:00"/>
        <d v="2016-07-17T17:49:46"/>
        <d v="2014-09-14T04:34:57"/>
        <d v="2015-04-29T04:22:00"/>
        <d v="2015-12-01T00:00:00"/>
        <d v="2014-08-20T16:22:32"/>
        <d v="2015-11-15T23:09:06"/>
        <d v="2016-03-05T05:54:29"/>
        <d v="2015-05-10T19:28:25"/>
        <d v="2016-10-01T04:00:00"/>
        <d v="2014-08-08T21:20:12"/>
        <d v="2015-06-01T16:28:25"/>
        <d v="2014-06-13T00:12:35"/>
        <d v="2016-11-26T18:41:13"/>
        <d v="2015-03-17T18:00:00"/>
        <d v="2014-08-23T14:12:29"/>
        <d v="2013-10-05T20:51:34"/>
        <d v="2015-05-29T16:36:34"/>
        <d v="2016-07-31T07:00:00"/>
        <d v="2015-09-06T03:38:27"/>
        <d v="2012-07-11T03:51:05"/>
        <d v="2016-02-10T16:42:44"/>
        <d v="2016-06-12T08:29:03"/>
        <d v="2015-09-06T14:46:00"/>
        <d v="2015-01-08T18:18:00"/>
        <d v="2016-10-08T07:38:46"/>
        <d v="2015-07-16T19:51:45"/>
        <d v="2010-07-08T22:40:00"/>
        <d v="2016-05-01T20:48:26"/>
        <d v="2015-03-14T00:20:16"/>
        <d v="2016-03-24T22:59:23"/>
        <d v="2015-06-30T15:45:00"/>
        <d v="2015-10-22T18:59:00"/>
        <d v="2010-06-08T19:11:00"/>
        <d v="2015-02-24T01:42:42"/>
        <d v="2014-08-26T22:20:12"/>
        <d v="2015-05-08T18:12:56"/>
        <d v="2015-10-08T20:59:00"/>
        <d v="2014-09-05T23:45:24"/>
        <d v="2014-10-15T15:51:36"/>
        <d v="2015-11-11T22:30:44"/>
        <d v="2015-09-02T06:47:27"/>
        <d v="2017-04-14T04:07:40"/>
        <d v="2015-10-09T17:00:00"/>
        <d v="2015-11-05T16:11:45"/>
        <d v="2016-10-19T07:53:27"/>
        <d v="2016-09-03T05:55:00"/>
        <d v="2013-11-14T17:07:02"/>
        <d v="2015-08-23T07:21:12"/>
        <d v="2014-10-06T05:00:00"/>
        <d v="2014-12-03T15:20:36"/>
        <d v="2015-10-08T16:42:15"/>
        <d v="2016-04-25T00:20:00"/>
        <d v="2014-08-09T17:22:00"/>
        <d v="2015-09-04T17:00:00"/>
        <d v="2014-10-22T01:50:28"/>
        <d v="2015-08-15T21:54:51"/>
        <d v="2017-03-03T20:00:00"/>
        <d v="2009-11-27T04:59:00"/>
        <d v="2015-05-27T18:41:20"/>
        <d v="2017-02-25T09:01:47"/>
        <d v="2015-05-14T23:44:01"/>
        <d v="2014-07-13T16:37:37"/>
        <d v="2015-09-10T04:09:21"/>
        <d v="2015-09-21T17:22:11"/>
        <d v="2016-10-01T08:33:45"/>
        <d v="2015-08-06T11:05:21"/>
        <d v="2015-08-28T01:00:00"/>
        <d v="2014-08-11T04:00:00"/>
        <d v="2012-11-15T15:40:52"/>
        <d v="2015-06-30T21:55:53"/>
        <d v="2015-12-11T11:04:23"/>
        <d v="2015-07-12T19:31:44"/>
        <d v="2014-11-13T17:20:28"/>
        <d v="2013-06-20T11:04:18"/>
        <d v="2015-09-19T06:37:31"/>
        <d v="2015-08-27T15:54:35"/>
        <d v="2014-12-18T15:02:44"/>
        <d v="2015-09-12T20:57:42"/>
        <d v="2016-01-29T23:17:00"/>
        <d v="2016-06-06T20:09:00"/>
        <d v="2015-10-29T02:53:43"/>
        <d v="2015-05-15T22:17:22"/>
        <d v="2015-02-16T18:48:03"/>
        <d v="2016-05-02T01:00:00"/>
        <d v="2015-02-17T00:08:47"/>
        <d v="2015-01-01T04:12:15"/>
        <d v="2009-12-02T00:50:00"/>
        <d v="2016-01-16T05:00:00"/>
        <d v="2015-07-02T21:59:44"/>
        <d v="2012-10-28T13:53:48"/>
        <d v="2016-12-09T04:37:55"/>
        <d v="2015-12-04T16:43:59"/>
        <d v="2016-12-04T06:00:00"/>
        <d v="2016-03-07T23:49:05"/>
        <d v="2015-05-27T19:47:19"/>
        <d v="2010-10-22T05:00:00"/>
        <d v="2014-06-17T21:17:22"/>
        <d v="2013-05-30T16:53:45"/>
        <d v="2016-12-07T01:09:02"/>
        <d v="2015-05-16T10:16:00"/>
        <d v="2016-02-13T22:24:57"/>
        <d v="2015-10-11T15:07:02"/>
        <d v="2012-11-28T17:31:48"/>
        <d v="2015-12-26T20:26:00"/>
        <d v="2015-09-25T14:58:50"/>
        <d v="2015-10-25T02:06:23"/>
        <d v="2015-07-16T19:37:02"/>
        <d v="2015-07-01T21:45:37"/>
        <d v="2015-03-31T23:39:00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1-09-11T04:37:03"/>
        <d v="2015-01-06T02:44:19"/>
        <d v="2015-11-04T18:11:28"/>
        <d v="2013-12-16T04:58:10"/>
        <d v="2010-07-27T04:59:00"/>
        <d v="2015-09-14T19:07:57"/>
        <d v="2014-08-10T22:00:00"/>
        <d v="2012-07-28T16:00:00"/>
        <d v="2012-01-05T23:06:07"/>
        <d v="2014-07-16T02:33:45"/>
        <d v="2016-11-25T21:53:03"/>
        <d v="2013-06-16T20:47:55"/>
        <d v="2016-11-26T19:20:13"/>
        <d v="2014-07-03T17:02:44"/>
        <d v="2015-05-06T02:04:03"/>
        <d v="2014-08-07T07:00:00"/>
        <d v="2012-07-21T14:51:00"/>
        <d v="2011-08-27T18:57:11"/>
        <d v="2015-09-09T16:00:00"/>
        <d v="2015-12-21T14:07:17"/>
        <d v="2010-07-31T00:00:00"/>
        <d v="2015-06-06T15:12:32"/>
        <d v="2015-06-25T18:39:56"/>
        <d v="2016-05-23T19:21:05"/>
        <d v="2016-06-03T11:19:12"/>
        <d v="2012-06-30T20:00:00"/>
        <d v="2012-05-21T01:12:06"/>
        <d v="2014-08-15T14:17:33"/>
        <d v="2015-08-05T19:46:39"/>
        <d v="2014-09-05T04:23:35"/>
        <d v="2012-05-18T20:02:14"/>
        <d v="2014-08-28T00:50:56"/>
        <d v="2012-08-25T18:19:07"/>
        <d v="2016-05-25T15:29:18"/>
        <d v="2014-09-16T11:24:19"/>
        <d v="2015-04-05T01:30:22"/>
        <d v="2014-08-25T20:38:08"/>
        <d v="2015-01-31T00:39:00"/>
        <d v="2014-06-21T11:00:00"/>
        <d v="2015-04-18T22:30:00"/>
        <d v="2014-07-06T16:36:32"/>
        <d v="2015-08-14T19:38:00"/>
        <d v="2012-01-18T20:00:00"/>
        <d v="2016-07-06T00:00:00"/>
        <d v="2014-08-20T00:44:00"/>
        <d v="2014-05-30T15:35:01"/>
        <d v="2015-10-09T23:38:06"/>
        <d v="2016-06-13T04:00:00"/>
        <d v="2014-07-05T03:59:00"/>
        <d v="2015-06-16T21:41:54"/>
        <d v="2014-12-13T21:02:41"/>
        <d v="2015-02-28T13:45:08"/>
        <d v="2015-03-13T17:57:36"/>
        <d v="2014-06-15T17:08:07"/>
        <d v="2017-01-07T00:17:12"/>
        <d v="2014-11-28T23:26:06"/>
        <d v="2013-07-31T08:41:53"/>
        <d v="2012-08-22T23:14:45"/>
        <d v="2012-05-27T23:00:55"/>
        <d v="2016-08-31T00:44:22"/>
        <d v="2015-08-24T09:22:00"/>
        <d v="2015-04-01T00:18:00"/>
        <d v="2015-06-11T15:00:00"/>
        <d v="2015-04-21T16:13:42"/>
        <d v="2016-01-17T23:00:00"/>
        <d v="2014-08-10T21:13:07"/>
        <d v="2014-12-05T11:28:00"/>
        <d v="2014-08-24T07:00:00"/>
        <d v="2016-04-21T10:44:38"/>
        <d v="2016-06-30T18:45:06"/>
        <d v="2015-03-24T20:11:45"/>
        <d v="2015-09-17T17:00:00"/>
        <d v="2017-04-09T08:35:56"/>
        <d v="2014-10-21T19:51:00"/>
        <d v="2016-07-13T20:48:18"/>
        <d v="2015-01-24T01:00:00"/>
        <d v="2014-06-16T20:16:00"/>
        <d v="2017-01-25T21:41:22"/>
        <d v="2015-05-02T13:04:09"/>
        <d v="2013-06-02T20:19:27"/>
        <d v="2014-08-08T21:53:24"/>
        <d v="2016-04-21T02:23:43"/>
        <d v="2015-01-31T20:12:00"/>
        <d v="2015-09-25T02:55:59"/>
        <d v="2012-04-09T04:42:49"/>
        <d v="2014-08-27T00:20:25"/>
        <d v="2015-07-09T16:47:30"/>
        <d v="2016-04-08T11:56:16"/>
        <d v="2015-07-17T16:14:00"/>
        <d v="2014-05-09T06:53:00"/>
        <d v="2015-11-29T13:56:44"/>
        <d v="2014-10-17T18:16:58"/>
        <d v="2013-11-02T19:03:16"/>
        <d v="2015-08-02T00:18:24"/>
        <d v="2015-12-09T19:26:43"/>
        <d v="2015-03-02T01:04:00"/>
        <d v="2014-11-20T22:58:45"/>
        <d v="2014-06-16T06:50:05"/>
        <d v="2014-10-25T02:59:50"/>
        <d v="2015-11-22T20:48:56"/>
        <d v="2017-01-27T18:54:02"/>
        <d v="2016-04-08T22:04:14"/>
        <d v="2016-04-30T22:00:00"/>
        <d v="2017-04-03T15:30:07"/>
        <d v="2015-10-26T22:25:56"/>
        <d v="2015-11-17T19:04:53"/>
        <d v="2015-03-01T00:42:05"/>
        <d v="2014-07-31T01:26:32"/>
        <d v="2015-03-28T00:44:45"/>
        <d v="2017-02-23T10:14:42"/>
        <d v="2014-08-08T21:31:03"/>
      </sharedItems>
      <fieldGroup par="22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m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x v="0"/>
    <x v="0"/>
    <s v="US"/>
    <s v="USD"/>
    <n v="1476395940"/>
    <x v="0"/>
    <b v="0"/>
    <n v="163"/>
    <b v="1"/>
    <s v="technology/hardware"/>
    <n v="2260300"/>
    <n v="138.66999999999999"/>
    <x v="0"/>
    <s v="hardware"/>
    <x v="0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x v="1"/>
    <x v="0"/>
    <s v="US"/>
    <s v="USD"/>
    <n v="1489374000"/>
    <x v="1"/>
    <b v="0"/>
    <n v="2035"/>
    <b v="1"/>
    <s v="games/tabletop games"/>
    <n v="930250"/>
    <n v="4.57"/>
    <x v="1"/>
    <s v="tabletop games"/>
    <x v="1"/>
    <x v="1"/>
    <x v="1"/>
  </r>
  <r>
    <n v="1253"/>
    <s v="Suburban Legends: New Album"/>
    <s v="Suburban Legends are working on the most important album EVER, but they are in need of your help and about 10 bucks... probably more!"/>
    <n v="10"/>
    <x v="2"/>
    <x v="0"/>
    <s v="US"/>
    <s v="USD"/>
    <n v="1409770107"/>
    <x v="2"/>
    <b v="1"/>
    <n v="711"/>
    <b v="1"/>
    <s v="music/rock"/>
    <n v="303833"/>
    <n v="42.73"/>
    <x v="2"/>
    <s v="rock"/>
    <x v="2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3"/>
    <x v="1"/>
    <s v="US"/>
    <s v="USD"/>
    <n v="1485254052"/>
    <x v="3"/>
    <b v="0"/>
    <n v="775"/>
    <b v="0"/>
    <s v="technology/wearables"/>
    <n v="21535"/>
    <n v="1389.36"/>
    <x v="0"/>
    <s v="wearables"/>
    <x v="3"/>
    <x v="3"/>
    <x v="0"/>
  </r>
  <r>
    <n v="2014"/>
    <s v="3Doodler: The World's First 3D Printing Pen"/>
    <s v="It's a pen that can draw in the air! 3Doodler is the 3D printing pen you can hold in your hand. Lift your imagination off the page!"/>
    <n v="30000"/>
    <x v="4"/>
    <x v="0"/>
    <s v="US"/>
    <s v="USD"/>
    <n v="1364184539"/>
    <x v="4"/>
    <b v="1"/>
    <n v="26457"/>
    <b v="1"/>
    <s v="technology/hardware"/>
    <n v="7814"/>
    <n v="88.6"/>
    <x v="0"/>
    <s v="hardware"/>
    <x v="4"/>
    <x v="4"/>
    <x v="3"/>
  </r>
  <r>
    <n v="3840"/>
    <s v="Tonight I'll be April"/>
    <s v="A gritty play looking at a modern day relationship, highlighting issues of mental health and abuse suffered by men."/>
    <n v="1"/>
    <x v="5"/>
    <x v="0"/>
    <s v="GB"/>
    <s v="GBP"/>
    <n v="1459180229"/>
    <x v="5"/>
    <b v="0"/>
    <n v="3"/>
    <b v="1"/>
    <s v="theater/plays"/>
    <n v="6500"/>
    <n v="21.67"/>
    <x v="3"/>
    <s v="plays"/>
    <x v="5"/>
    <x v="5"/>
    <x v="0"/>
  </r>
  <r>
    <n v="2611"/>
    <s v="The Universe in a Sphere (Relaunch)"/>
    <s v="Laniakea is the name of the supercluster of galaxies we are part of.This tremendous structure of 380,000 Galaxies can now be yours! 39â‚¬"/>
    <n v="11000"/>
    <x v="6"/>
    <x v="0"/>
    <s v="DE"/>
    <s v="EUR"/>
    <n v="1483397940"/>
    <x v="6"/>
    <b v="1"/>
    <n v="3663"/>
    <b v="1"/>
    <s v="technology/space exploration"/>
    <n v="2791"/>
    <n v="83.8"/>
    <x v="0"/>
    <s v="space exploration"/>
    <x v="6"/>
    <x v="6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"/>
    <x v="0"/>
    <s v="FR"/>
    <s v="EUR"/>
    <n v="1472751121"/>
    <x v="7"/>
    <b v="0"/>
    <n v="35"/>
    <b v="1"/>
    <s v="film &amp; video/shorts"/>
    <n v="2702"/>
    <n v="38.6"/>
    <x v="4"/>
    <s v="shorts"/>
    <x v="7"/>
    <x v="7"/>
    <x v="0"/>
  </r>
  <r>
    <n v="2245"/>
    <s v="TimeWatch: GUMSHOE Investigative Time Travel RPG"/>
    <s v="You've got a time machine, high-powered weapons and a whole lot of history to save. Welcome to TimeWatch!"/>
    <n v="4000"/>
    <x v="8"/>
    <x v="0"/>
    <s v="US"/>
    <s v="USD"/>
    <n v="1393005600"/>
    <x v="8"/>
    <b v="0"/>
    <n v="1980"/>
    <b v="1"/>
    <s v="games/tabletop games"/>
    <n v="2647"/>
    <n v="53.48"/>
    <x v="1"/>
    <s v="tabletop games"/>
    <x v="8"/>
    <x v="8"/>
    <x v="2"/>
  </r>
  <r>
    <n v="2259"/>
    <s v="The Second Breakfast"/>
    <s v="More Halfmen, more goats, more guns, and most of all some neat buildings and structures for the little fellas to hang out in!"/>
    <n v="1000"/>
    <x v="9"/>
    <x v="0"/>
    <s v="GB"/>
    <s v="GBP"/>
    <n v="1481224736"/>
    <x v="9"/>
    <b v="0"/>
    <n v="206"/>
    <b v="1"/>
    <s v="games/tabletop games"/>
    <n v="1867"/>
    <n v="90.64"/>
    <x v="1"/>
    <s v="tabletop games"/>
    <x v="9"/>
    <x v="9"/>
    <x v="0"/>
  </r>
  <r>
    <n v="2185"/>
    <s v="Empire of the Dead: REQUIEM"/>
    <s v="Empire of the Dead-Requiem is a miniatures expansion to our 28mm tabletop game set in a Dark and Gothic, Steampunk Victorian Empire."/>
    <n v="5000"/>
    <x v="10"/>
    <x v="0"/>
    <s v="GB"/>
    <s v="GBP"/>
    <n v="1364286239"/>
    <x v="10"/>
    <b v="0"/>
    <n v="623"/>
    <b v="1"/>
    <s v="games/tabletop games"/>
    <n v="1857"/>
    <n v="149.03"/>
    <x v="1"/>
    <s v="tabletop games"/>
    <x v="10"/>
    <x v="10"/>
    <x v="3"/>
  </r>
  <r>
    <n v="2269"/>
    <s v="Treasure Decks for 5th Edition - Only $12!"/>
    <s v="Add exciting loot drops to your CR 1-4, 5-8, 9-12, 13-16, and 17-20 encounters! Each deck has over 200 possible outcomes!"/>
    <n v="2500"/>
    <x v="11"/>
    <x v="0"/>
    <s v="US"/>
    <s v="USD"/>
    <n v="1488862800"/>
    <x v="11"/>
    <b v="0"/>
    <n v="902"/>
    <b v="1"/>
    <s v="games/tabletop games"/>
    <n v="1802"/>
    <n v="49.93"/>
    <x v="1"/>
    <s v="tabletop games"/>
    <x v="11"/>
    <x v="11"/>
    <x v="1"/>
  </r>
  <r>
    <n v="1943"/>
    <s v="RuuviTag - Open-Source Bluetooth Sensor Beacon"/>
    <s v="Next-gen 100% open-source sensor beacon platform designed especially for makers, developers and IoT companies."/>
    <n v="10000"/>
    <x v="12"/>
    <x v="0"/>
    <s v="US"/>
    <s v="USD"/>
    <n v="1470896916"/>
    <x v="12"/>
    <b v="1"/>
    <n v="2478"/>
    <b v="1"/>
    <s v="technology/hardware"/>
    <n v="1705"/>
    <n v="68.819999999999993"/>
    <x v="0"/>
    <s v="hardware"/>
    <x v="12"/>
    <x v="12"/>
    <x v="0"/>
  </r>
  <r>
    <n v="2075"/>
    <s v="The Practical Meter: Know your power!"/>
    <s v="The Practical Meter helps you charge your phone faster by solving a problem millions of people experience."/>
    <n v="9999"/>
    <x v="13"/>
    <x v="0"/>
    <s v="US"/>
    <s v="USD"/>
    <n v="1374769288"/>
    <x v="13"/>
    <b v="0"/>
    <n v="8200"/>
    <b v="1"/>
    <s v="technology/hardware"/>
    <n v="1678"/>
    <n v="20.47"/>
    <x v="0"/>
    <s v="hardware"/>
    <x v="13"/>
    <x v="13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4"/>
    <x v="0"/>
    <s v="GB"/>
    <s v="GBP"/>
    <n v="1378494000"/>
    <x v="14"/>
    <b v="0"/>
    <n v="269"/>
    <b v="1"/>
    <s v="technology/hardware"/>
    <n v="1462"/>
    <n v="40.76"/>
    <x v="0"/>
    <s v="hardware"/>
    <x v="14"/>
    <x v="14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x v="15"/>
    <x v="0"/>
    <s v="DE"/>
    <s v="EUR"/>
    <n v="1439998674"/>
    <x v="15"/>
    <b v="0"/>
    <n v="2174"/>
    <b v="1"/>
    <s v="technology/wearables"/>
    <n v="1460"/>
    <n v="134.36000000000001"/>
    <x v="0"/>
    <s v="wearables"/>
    <x v="15"/>
    <x v="15"/>
    <x v="4"/>
  </r>
  <r>
    <n v="1958"/>
    <s v="Mojo: Digital Design for the Hobbyist"/>
    <s v="The Mojo is an FPGA development board that is designed to be user friendly and a great introduction into digital design for anyone."/>
    <n v="7000"/>
    <x v="16"/>
    <x v="0"/>
    <s v="US"/>
    <s v="USD"/>
    <n v="1364078561"/>
    <x v="16"/>
    <b v="1"/>
    <n v="1356"/>
    <b v="1"/>
    <s v="technology/hardware"/>
    <n v="1436"/>
    <n v="74.11"/>
    <x v="0"/>
    <s v="hardware"/>
    <x v="16"/>
    <x v="16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"/>
    <x v="0"/>
    <s v="US"/>
    <s v="USD"/>
    <n v="1347530822"/>
    <x v="17"/>
    <b v="0"/>
    <n v="3468"/>
    <b v="1"/>
    <s v="technology/space exploration"/>
    <n v="1379"/>
    <n v="31.82"/>
    <x v="0"/>
    <s v="space exploration"/>
    <x v="17"/>
    <x v="17"/>
    <x v="5"/>
  </r>
  <r>
    <n v="2242"/>
    <s v="The Princess Bride Playing Cards from USPCC"/>
    <s v="Inconceivable! An amazing new illustrative deck based on The Princess Bride movie."/>
    <n v="10000"/>
    <x v="18"/>
    <x v="0"/>
    <s v="US"/>
    <s v="USD"/>
    <n v="1385521320"/>
    <x v="18"/>
    <b v="0"/>
    <n v="2525"/>
    <b v="1"/>
    <s v="games/tabletop games"/>
    <n v="1360"/>
    <n v="53.87"/>
    <x v="1"/>
    <s v="tabletop games"/>
    <x v="18"/>
    <x v="18"/>
    <x v="3"/>
  </r>
  <r>
    <n v="2272"/>
    <s v="Pick the Lock"/>
    <s v="Pick the Lock is a game of chance and strategy. Attempt to obtain priceless treasures and outwit the other players."/>
    <n v="1000"/>
    <x v="19"/>
    <x v="0"/>
    <s v="US"/>
    <s v="USD"/>
    <n v="1449506836"/>
    <x v="19"/>
    <b v="0"/>
    <n v="944"/>
    <b v="1"/>
    <s v="games/tabletop games"/>
    <n v="1357"/>
    <n v="14.37"/>
    <x v="1"/>
    <s v="tabletop games"/>
    <x v="19"/>
    <x v="19"/>
    <x v="4"/>
  </r>
  <r>
    <n v="1660"/>
    <s v="Risotto fragole e champagne"/>
    <s v="Vogliamo realizzare un risotto fragole e champagne e condividerlo con i nostri fan. Faremo il risotto durante un concerto casalingo."/>
    <n v="80"/>
    <x v="20"/>
    <x v="0"/>
    <s v="IT"/>
    <s v="EUR"/>
    <n v="1462053540"/>
    <x v="20"/>
    <b v="0"/>
    <n v="36"/>
    <b v="1"/>
    <s v="music/pop"/>
    <n v="1254"/>
    <n v="27.86"/>
    <x v="2"/>
    <s v="pop"/>
    <x v="20"/>
    <x v="20"/>
    <x v="0"/>
  </r>
  <r>
    <n v="2231"/>
    <s v="Kingdom"/>
    <s v="A game about communities by Ben Robbins, creator of Microscope. Do you change the Kingdom or does the Kingdom change you?"/>
    <n v="2500"/>
    <x v="21"/>
    <x v="0"/>
    <s v="US"/>
    <s v="USD"/>
    <n v="1372136400"/>
    <x v="21"/>
    <b v="0"/>
    <n v="1113"/>
    <b v="1"/>
    <s v="games/tabletop games"/>
    <n v="1212"/>
    <n v="27.23"/>
    <x v="1"/>
    <s v="tabletop games"/>
    <x v="21"/>
    <x v="21"/>
    <x v="3"/>
  </r>
  <r>
    <n v="1478"/>
    <s v="Planet Money T-shirt"/>
    <s v="We are a team of multimedia reporters covering the global economy. We are going to make a t-shirt and tell the story of its creation."/>
    <n v="50000"/>
    <x v="22"/>
    <x v="0"/>
    <s v="US"/>
    <s v="USD"/>
    <n v="1368564913"/>
    <x v="22"/>
    <b v="1"/>
    <n v="20242"/>
    <b v="1"/>
    <s v="publishing/radio &amp; podcasts"/>
    <n v="1182"/>
    <n v="29.19"/>
    <x v="5"/>
    <s v="radio &amp; podcasts"/>
    <x v="22"/>
    <x v="22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23"/>
    <x v="0"/>
    <s v="DE"/>
    <s v="EUR"/>
    <n v="1439707236"/>
    <x v="23"/>
    <b v="0"/>
    <n v="144"/>
    <b v="1"/>
    <s v="games/tabletop games"/>
    <n v="1174"/>
    <n v="81.56"/>
    <x v="1"/>
    <s v="tabletop games"/>
    <x v="23"/>
    <x v="23"/>
    <x v="4"/>
  </r>
  <r>
    <n v="2234"/>
    <s v="Pine Tar Baseball: 1936 Negro League + 1960 Season"/>
    <s v="Pine Tar Baseball is a fun and fast paced dice and card game for 1 to 2 players. The game features fast streamlined game play."/>
    <n v="100"/>
    <x v="24"/>
    <x v="0"/>
    <s v="US"/>
    <s v="USD"/>
    <n v="1483645647"/>
    <x v="24"/>
    <b v="0"/>
    <n v="28"/>
    <b v="1"/>
    <s v="games/tabletop games"/>
    <n v="1165"/>
    <n v="41.61"/>
    <x v="1"/>
    <s v="tabletop games"/>
    <x v="24"/>
    <x v="24"/>
    <x v="0"/>
  </r>
  <r>
    <n v="1970"/>
    <s v="APOC: Mini Radiation Detector"/>
    <s v="The APOC is a gamma particle detector that will help you learn about radiation and find radioactive things!"/>
    <n v="5000"/>
    <x v="25"/>
    <x v="0"/>
    <s v="US"/>
    <s v="USD"/>
    <n v="1366429101"/>
    <x v="25"/>
    <b v="1"/>
    <n v="701"/>
    <b v="1"/>
    <s v="technology/hardware"/>
    <n v="1132"/>
    <n v="80.73"/>
    <x v="0"/>
    <s v="hardware"/>
    <x v="25"/>
    <x v="25"/>
    <x v="3"/>
  </r>
  <r>
    <n v="1961"/>
    <s v="Public Lab DIY Spectrometry Kit"/>
    <s v="This DIY kit helps analyze materials and contaminants. We need your help to build a library of open-source spectral data."/>
    <n v="10000"/>
    <x v="26"/>
    <x v="0"/>
    <s v="US"/>
    <s v="USD"/>
    <n v="1349495940"/>
    <x v="26"/>
    <b v="1"/>
    <n v="1633"/>
    <b v="1"/>
    <s v="technology/hardware"/>
    <n v="1105"/>
    <n v="67.69"/>
    <x v="0"/>
    <s v="hardware"/>
    <x v="26"/>
    <x v="26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27"/>
    <x v="0"/>
    <s v="GB"/>
    <s v="GBP"/>
    <n v="1481842800"/>
    <x v="27"/>
    <b v="0"/>
    <n v="3238"/>
    <b v="1"/>
    <s v="games/tabletop games"/>
    <n v="1081"/>
    <n v="40.07"/>
    <x v="1"/>
    <s v="tabletop games"/>
    <x v="27"/>
    <x v="27"/>
    <x v="0"/>
  </r>
  <r>
    <n v="1978"/>
    <s v="B9Creator - A High Resolution 3D Printer"/>
    <s v="Please help us take DIY 3D Printing to the next level, support this open source photo-initiated polymer resin based 3D printing system!"/>
    <n v="50000"/>
    <x v="28"/>
    <x v="0"/>
    <s v="US"/>
    <s v="USD"/>
    <n v="1339484400"/>
    <x v="28"/>
    <b v="1"/>
    <n v="388"/>
    <b v="1"/>
    <s v="technology/hardware"/>
    <n v="1027"/>
    <n v="1323.25"/>
    <x v="0"/>
    <s v="hardware"/>
    <x v="28"/>
    <x v="28"/>
    <x v="5"/>
  </r>
  <r>
    <n v="2187"/>
    <s v="Tesla vs. Edison"/>
    <s v="The War of Currents! 2-5 electricity innovators build routes, grow tech trees, and play the stock market in 20 minutes per player."/>
    <n v="20000"/>
    <x v="29"/>
    <x v="0"/>
    <s v="US"/>
    <s v="USD"/>
    <n v="1428033540"/>
    <x v="29"/>
    <b v="1"/>
    <n v="3562"/>
    <b v="1"/>
    <s v="games/tabletop games"/>
    <n v="1015"/>
    <n v="56.97"/>
    <x v="1"/>
    <s v="tabletop games"/>
    <x v="29"/>
    <x v="29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x v="30"/>
    <x v="0"/>
    <s v="GB"/>
    <s v="GBP"/>
    <n v="1363204800"/>
    <x v="30"/>
    <b v="0"/>
    <n v="339"/>
    <b v="1"/>
    <s v="technology/hardware"/>
    <n v="978"/>
    <n v="21.64"/>
    <x v="0"/>
    <s v="hardware"/>
    <x v="30"/>
    <x v="30"/>
    <x v="3"/>
  </r>
  <r>
    <n v="2250"/>
    <s v="The Game Anywhere Table"/>
    <s v="A customizable gaming table, for the best gaming experience, portable, storable and lightweight, that can be taken anywhere"/>
    <n v="25000"/>
    <x v="31"/>
    <x v="0"/>
    <s v="US"/>
    <s v="USD"/>
    <n v="1480727273"/>
    <x v="31"/>
    <b v="0"/>
    <n v="571"/>
    <b v="1"/>
    <s v="games/tabletop games"/>
    <n v="975"/>
    <n v="426.93"/>
    <x v="1"/>
    <s v="tabletop games"/>
    <x v="31"/>
    <x v="31"/>
    <x v="0"/>
  </r>
  <r>
    <n v="2625"/>
    <s v="Caelum - Photos from stratosphere"/>
    <s v="We are two upper sixth-form students specialized in physics who wanna take some majestic pictures from stratosphere - about 35km high"/>
    <n v="150"/>
    <x v="32"/>
    <x v="0"/>
    <s v="DE"/>
    <s v="EUR"/>
    <n v="1478723208"/>
    <x v="32"/>
    <b v="0"/>
    <n v="52"/>
    <b v="1"/>
    <s v="technology/space exploration"/>
    <n v="956"/>
    <n v="27.58"/>
    <x v="0"/>
    <s v="space exploration"/>
    <x v="32"/>
    <x v="32"/>
    <x v="0"/>
  </r>
  <r>
    <n v="2197"/>
    <s v="Trickerion - Legends of Illusion"/>
    <s v="A strategy game of magic and deception, where aspiring  Illusionists clash in a grand contest for fame and fortune."/>
    <n v="30000"/>
    <x v="33"/>
    <x v="0"/>
    <s v="US"/>
    <s v="USD"/>
    <n v="1425132059"/>
    <x v="33"/>
    <b v="0"/>
    <n v="4330"/>
    <b v="1"/>
    <s v="games/tabletop games"/>
    <n v="951"/>
    <n v="65.89"/>
    <x v="1"/>
    <s v="tabletop games"/>
    <x v="33"/>
    <x v="33"/>
    <x v="4"/>
  </r>
  <r>
    <n v="2225"/>
    <s v="Battle Systemsâ„¢ Fantasy Dungeon Terrain"/>
    <s v="Fantasy Dungeon terrain for 28mm tabletop games. This is pre-punched card that is easy to assemble with no painting required."/>
    <n v="21000"/>
    <x v="34"/>
    <x v="0"/>
    <s v="GB"/>
    <s v="GBP"/>
    <n v="1411326015"/>
    <x v="34"/>
    <b v="0"/>
    <n v="1204"/>
    <b v="1"/>
    <s v="games/tabletop games"/>
    <n v="945"/>
    <n v="164.8"/>
    <x v="1"/>
    <s v="tabletop games"/>
    <x v="34"/>
    <x v="34"/>
    <x v="2"/>
  </r>
  <r>
    <n v="2016"/>
    <s v="Hydra: a triple-output power supply for electronics projects"/>
    <s v="A smart, compact power supply designed to power anything, anywhere"/>
    <n v="10000"/>
    <x v="35"/>
    <x v="0"/>
    <s v="US"/>
    <s v="USD"/>
    <n v="1362863299"/>
    <x v="35"/>
    <b v="1"/>
    <n v="479"/>
    <b v="1"/>
    <s v="technology/hardware"/>
    <n v="922"/>
    <n v="192.39"/>
    <x v="0"/>
    <s v="hardware"/>
    <x v="35"/>
    <x v="35"/>
    <x v="3"/>
  </r>
  <r>
    <n v="1762"/>
    <s v="&quot;The Naked Pixel&quot; Ali Pakele"/>
    <s v="Project rewards $25 gets you 190+ digital images"/>
    <n v="100"/>
    <x v="36"/>
    <x v="0"/>
    <s v="US"/>
    <s v="USD"/>
    <n v="1457739245"/>
    <x v="36"/>
    <b v="0"/>
    <n v="25"/>
    <b v="1"/>
    <s v="photography/photobooks"/>
    <n v="885"/>
    <n v="35.4"/>
    <x v="6"/>
    <s v="photobooks"/>
    <x v="36"/>
    <x v="36"/>
    <x v="0"/>
  </r>
  <r>
    <n v="2617"/>
    <s v="Equatorial Sundial - Learn about planetary motion!"/>
    <s v="A simple way to learn and teach complex astronomical concepts. Awesome educational experiment, class demo or desktop display."/>
    <n v="500"/>
    <x v="37"/>
    <x v="0"/>
    <s v="US"/>
    <s v="USD"/>
    <n v="1413838751"/>
    <x v="37"/>
    <b v="1"/>
    <n v="159"/>
    <b v="1"/>
    <s v="technology/space exploration"/>
    <n v="878"/>
    <n v="27.6"/>
    <x v="0"/>
    <s v="space exploration"/>
    <x v="37"/>
    <x v="37"/>
    <x v="2"/>
  </r>
  <r>
    <n v="2011"/>
    <s v="FLUXO â€“ The Worldâ€™s First Truly Smart Lamp"/>
    <s v="FLUXO â€“ The first smart design lamp where you can move the light in any direction with app and sensor control."/>
    <n v="50000"/>
    <x v="38"/>
    <x v="0"/>
    <s v="AT"/>
    <s v="EUR"/>
    <n v="1452553200"/>
    <x v="38"/>
    <b v="1"/>
    <n v="971"/>
    <b v="1"/>
    <s v="technology/hardware"/>
    <n v="820"/>
    <n v="422.02"/>
    <x v="0"/>
    <s v="hardware"/>
    <x v="38"/>
    <x v="38"/>
    <x v="4"/>
  </r>
  <r>
    <n v="2045"/>
    <s v="OPEN RAIL Open Source Linear Bearing System"/>
    <s v="Open Rail is a new open source universal linear rail system designed to be used with various T- Slot aluminum extrusion configurations."/>
    <n v="4900"/>
    <x v="39"/>
    <x v="0"/>
    <s v="US"/>
    <s v="USD"/>
    <n v="1341799647"/>
    <x v="39"/>
    <b v="0"/>
    <n v="263"/>
    <b v="1"/>
    <s v="technology/hardware"/>
    <n v="819"/>
    <n v="152.62"/>
    <x v="0"/>
    <s v="hardware"/>
    <x v="39"/>
    <x v="39"/>
    <x v="5"/>
  </r>
  <r>
    <n v="2241"/>
    <s v="Savage Worlds Zombie Squad"/>
    <s v="You are Ex- Military criminals sent on suicide missions on the edge of space. Science Fiction Tabletop RPG using Savage Worlds"/>
    <n v="1000"/>
    <x v="40"/>
    <x v="0"/>
    <s v="GB"/>
    <s v="GBP"/>
    <n v="1488484300"/>
    <x v="40"/>
    <b v="0"/>
    <n v="163"/>
    <b v="1"/>
    <s v="games/tabletop games"/>
    <n v="806"/>
    <n v="49.47"/>
    <x v="1"/>
    <s v="tabletop games"/>
    <x v="40"/>
    <x v="40"/>
    <x v="1"/>
  </r>
  <r>
    <n v="1948"/>
    <s v="UDOO X86: The Most Powerful Maker Board Ever"/>
    <s v="10 times more powerful than Raspberry Pi 3, x86 64-bit architecture"/>
    <n v="100000"/>
    <x v="41"/>
    <x v="0"/>
    <s v="US"/>
    <s v="USD"/>
    <n v="1465232520"/>
    <x v="41"/>
    <b v="1"/>
    <n v="4245"/>
    <b v="1"/>
    <s v="technology/hardware"/>
    <n v="800"/>
    <n v="188.51"/>
    <x v="0"/>
    <s v="hardware"/>
    <x v="41"/>
    <x v="4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42"/>
    <x v="0"/>
    <s v="US"/>
    <s v="USD"/>
    <n v="1398952890"/>
    <x v="42"/>
    <b v="1"/>
    <n v="1789"/>
    <b v="1"/>
    <s v="technology/hardware"/>
    <n v="788"/>
    <n v="176.2"/>
    <x v="0"/>
    <s v="hardware"/>
    <x v="42"/>
    <x v="42"/>
    <x v="2"/>
  </r>
  <r>
    <n v="1215"/>
    <s v="ShootTokyo: The Book"/>
    <s v="A photography book that brings you on a journey through Tokyo and beyond.   This is a collection of my best images from ShootTokyo."/>
    <n v="5000"/>
    <x v="43"/>
    <x v="0"/>
    <s v="US"/>
    <s v="USD"/>
    <n v="1401487756"/>
    <x v="43"/>
    <b v="0"/>
    <n v="549"/>
    <b v="1"/>
    <s v="photography/photobooks"/>
    <n v="786"/>
    <n v="71.59"/>
    <x v="6"/>
    <s v="photobooks"/>
    <x v="43"/>
    <x v="4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x v="44"/>
    <x v="0"/>
    <s v="AU"/>
    <s v="AUD"/>
    <n v="1487093020"/>
    <x v="44"/>
    <b v="0"/>
    <n v="210"/>
    <b v="1"/>
    <s v="games/tabletop games"/>
    <n v="780"/>
    <n v="37.119999999999997"/>
    <x v="1"/>
    <s v="tabletop games"/>
    <x v="44"/>
    <x v="44"/>
    <x v="1"/>
  </r>
  <r>
    <n v="2270"/>
    <s v="MCG Premium Sleeves &amp; Accessories"/>
    <s v="MCG Premium Sleeves offer excellent protection for your cards. This line is about to be expanded with new sleeves sizes!"/>
    <n v="25000"/>
    <x v="45"/>
    <x v="0"/>
    <s v="US"/>
    <s v="USD"/>
    <n v="1484085540"/>
    <x v="45"/>
    <b v="0"/>
    <n v="1670"/>
    <b v="1"/>
    <s v="games/tabletop games"/>
    <n v="720"/>
    <n v="107.82"/>
    <x v="1"/>
    <s v="tabletop games"/>
    <x v="45"/>
    <x v="45"/>
    <x v="0"/>
  </r>
  <r>
    <n v="2202"/>
    <s v="zircon - &quot;Identity Sequence&quot;: A cyberpunk-inspired journey"/>
    <s v="An electro-organic album of evolved dance music inspired by seminal cyberpunk works."/>
    <n v="4000"/>
    <x v="46"/>
    <x v="0"/>
    <s v="US"/>
    <s v="USD"/>
    <n v="1351801368"/>
    <x v="46"/>
    <b v="0"/>
    <n v="721"/>
    <b v="1"/>
    <s v="music/electronic music"/>
    <n v="704"/>
    <n v="39.07"/>
    <x v="2"/>
    <s v="electronic music"/>
    <x v="46"/>
    <x v="46"/>
    <x v="5"/>
  </r>
  <r>
    <n v="1954"/>
    <s v="Orison â€“ Rethink the Power of Energy"/>
    <s v="The First Home Battery System You Simply Plug in to Install"/>
    <n v="50000"/>
    <x v="47"/>
    <x v="0"/>
    <s v="US"/>
    <s v="USD"/>
    <n v="1457758800"/>
    <x v="47"/>
    <b v="1"/>
    <n v="415"/>
    <b v="1"/>
    <s v="technology/hardware"/>
    <n v="699"/>
    <n v="842.11"/>
    <x v="0"/>
    <s v="hardware"/>
    <x v="47"/>
    <x v="47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x v="48"/>
    <x v="0"/>
    <s v="US"/>
    <s v="USD"/>
    <n v="1353201444"/>
    <x v="48"/>
    <b v="1"/>
    <n v="238"/>
    <b v="1"/>
    <s v="technology/hardware"/>
    <n v="674"/>
    <n v="70.849999999999994"/>
    <x v="0"/>
    <s v="hardware"/>
    <x v="48"/>
    <x v="48"/>
    <x v="5"/>
  </r>
  <r>
    <n v="1476"/>
    <s v="The Comedy Button Podcast"/>
    <s v="The Comedy Button is a brand new nerd pop culture podcast with weekly video sketches."/>
    <n v="6000"/>
    <x v="49"/>
    <x v="0"/>
    <s v="US"/>
    <s v="USD"/>
    <n v="1315616422"/>
    <x v="49"/>
    <b v="1"/>
    <n v="916"/>
    <b v="1"/>
    <s v="publishing/radio &amp; podcasts"/>
    <n v="662"/>
    <n v="43.33"/>
    <x v="5"/>
    <s v="radio &amp; podcasts"/>
    <x v="49"/>
    <x v="49"/>
    <x v="6"/>
  </r>
  <r>
    <n v="2601"/>
    <s v="Launch a TARDIS into SPACE!"/>
    <s v="I'll be launching a small model TARDIS into (near) SPACE and filming the ascension and descension as a mini-documentary for YouTube."/>
    <n v="500"/>
    <x v="50"/>
    <x v="0"/>
    <s v="US"/>
    <s v="USD"/>
    <n v="1347508740"/>
    <x v="50"/>
    <b v="1"/>
    <n v="151"/>
    <b v="1"/>
    <s v="technology/space exploration"/>
    <n v="661"/>
    <n v="21.9"/>
    <x v="0"/>
    <s v="space exploration"/>
    <x v="50"/>
    <x v="5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x v="51"/>
    <x v="0"/>
    <s v="US"/>
    <s v="USD"/>
    <n v="1448571261"/>
    <x v="51"/>
    <b v="0"/>
    <n v="45"/>
    <b v="1"/>
    <s v="technology/space exploration"/>
    <n v="647"/>
    <n v="21.56"/>
    <x v="0"/>
    <s v="space exploration"/>
    <x v="51"/>
    <x v="5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52"/>
    <x v="0"/>
    <s v="GB"/>
    <s v="GBP"/>
    <n v="1466377200"/>
    <x v="52"/>
    <b v="0"/>
    <n v="169"/>
    <b v="1"/>
    <s v="games/tabletop games"/>
    <n v="636"/>
    <n v="94.1"/>
    <x v="1"/>
    <s v="tabletop games"/>
    <x v="52"/>
    <x v="52"/>
    <x v="0"/>
  </r>
  <r>
    <n v="2024"/>
    <s v="RA 3D printer controller by Elefu"/>
    <s v="RA - 3D Printer board. This board can control 3 extruders, bed heaters, Elefu control panel, 4 temp monitors, lighting and more."/>
    <n v="4000"/>
    <x v="53"/>
    <x v="0"/>
    <s v="US"/>
    <s v="USD"/>
    <n v="1344826800"/>
    <x v="53"/>
    <b v="1"/>
    <n v="105"/>
    <b v="1"/>
    <s v="technology/hardware"/>
    <n v="585"/>
    <n v="222.99"/>
    <x v="0"/>
    <s v="hardware"/>
    <x v="53"/>
    <x v="53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x v="54"/>
    <x v="0"/>
    <s v="GB"/>
    <s v="GBP"/>
    <n v="1470423668"/>
    <x v="54"/>
    <b v="1"/>
    <n v="1887"/>
    <b v="1"/>
    <s v="technology/hardware"/>
    <n v="579"/>
    <n v="61.38"/>
    <x v="0"/>
    <s v="hardware"/>
    <x v="54"/>
    <x v="5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55"/>
    <x v="0"/>
    <s v="US"/>
    <s v="USD"/>
    <n v="1486311939"/>
    <x v="55"/>
    <b v="1"/>
    <n v="335"/>
    <b v="1"/>
    <s v="photography/photobooks"/>
    <n v="559"/>
    <n v="58.38"/>
    <x v="6"/>
    <s v="photobooks"/>
    <x v="55"/>
    <x v="55"/>
    <x v="1"/>
  </r>
  <r>
    <n v="2076"/>
    <s v="Earin - The Worlds Smallest Wireless Earbuds"/>
    <s v="Wireless earbuds filled with sound, yet so small they are almost invisible!"/>
    <n v="179000"/>
    <x v="56"/>
    <x v="0"/>
    <s v="GB"/>
    <s v="GBP"/>
    <n v="1406149689"/>
    <x v="56"/>
    <b v="0"/>
    <n v="8359"/>
    <b v="1"/>
    <s v="technology/hardware"/>
    <n v="543"/>
    <n v="116.35"/>
    <x v="0"/>
    <s v="hardware"/>
    <x v="56"/>
    <x v="56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57"/>
    <x v="0"/>
    <s v="GB"/>
    <s v="GBP"/>
    <n v="1436151600"/>
    <x v="57"/>
    <b v="0"/>
    <n v="263"/>
    <b v="1"/>
    <s v="games/tabletop games"/>
    <n v="542"/>
    <n v="41.23"/>
    <x v="1"/>
    <s v="tabletop games"/>
    <x v="57"/>
    <x v="57"/>
    <x v="4"/>
  </r>
  <r>
    <n v="2194"/>
    <s v="Monster Lab"/>
    <s v="LAST CHANCE! A fast paced card game for people who like to play god, build hybrid cat monsters and add flamethrowers to space dragons."/>
    <n v="10000"/>
    <x v="58"/>
    <x v="0"/>
    <s v="US"/>
    <s v="USD"/>
    <n v="1459012290"/>
    <x v="58"/>
    <b v="0"/>
    <n v="878"/>
    <b v="1"/>
    <s v="games/tabletop games"/>
    <n v="537"/>
    <n v="61.2"/>
    <x v="1"/>
    <s v="tabletop games"/>
    <x v="58"/>
    <x v="58"/>
    <x v="0"/>
  </r>
  <r>
    <n v="2236"/>
    <s v="Alienation - an intergalactic card drafting game"/>
    <s v="Assume the role of an intergalactic real-estate agent attempting to satisfy various creature clientele!"/>
    <n v="2800"/>
    <x v="59"/>
    <x v="0"/>
    <s v="US"/>
    <s v="USD"/>
    <n v="1454338123"/>
    <x v="59"/>
    <b v="0"/>
    <n v="680"/>
    <b v="1"/>
    <s v="games/tabletop games"/>
    <n v="537"/>
    <n v="22.12"/>
    <x v="1"/>
    <s v="tabletop games"/>
    <x v="59"/>
    <x v="59"/>
    <x v="0"/>
  </r>
  <r>
    <n v="2327"/>
    <s v="Kraut Source - Fermentation Made Simple"/>
    <s v="Gourmet Fermentation in a Mason Jar. Create delicious, nutritious fermented foods at home."/>
    <n v="35000"/>
    <x v="60"/>
    <x v="0"/>
    <s v="US"/>
    <s v="USD"/>
    <n v="1409090440"/>
    <x v="60"/>
    <b v="1"/>
    <n v="3355"/>
    <b v="1"/>
    <s v="food/small batch"/>
    <n v="526"/>
    <n v="54.88"/>
    <x v="7"/>
    <s v="small batch"/>
    <x v="60"/>
    <x v="60"/>
    <x v="2"/>
  </r>
  <r>
    <n v="2182"/>
    <s v="Broken World - A Post-Apocalypse Tabletop RPG"/>
    <s v="An incredibly comprehensive tabletop rpg book for the post apocalypse, inspired by Dungeon World."/>
    <n v="3000"/>
    <x v="61"/>
    <x v="0"/>
    <s v="CA"/>
    <s v="CAD"/>
    <n v="1412285825"/>
    <x v="61"/>
    <b v="0"/>
    <n v="356"/>
    <b v="1"/>
    <s v="games/tabletop games"/>
    <n v="524"/>
    <n v="44.17"/>
    <x v="1"/>
    <s v="tabletop games"/>
    <x v="61"/>
    <x v="61"/>
    <x v="2"/>
  </r>
  <r>
    <n v="2336"/>
    <s v="SOSU Barrel-Aged Sriracha"/>
    <s v="Aged in whiskey barrels for a unique fruity, spicy, and smoky flavor. Youâ€™ve never tasted sriracha quite like this before."/>
    <n v="20000"/>
    <x v="62"/>
    <x v="0"/>
    <s v="US"/>
    <s v="USD"/>
    <n v="1394316695"/>
    <x v="62"/>
    <b v="1"/>
    <n v="2165"/>
    <b v="1"/>
    <s v="food/small batch"/>
    <n v="521"/>
    <n v="48.1"/>
    <x v="7"/>
    <s v="small batch"/>
    <x v="62"/>
    <x v="62"/>
    <x v="2"/>
  </r>
  <r>
    <n v="2080"/>
    <s v="Tinker Tie Beta - Programmable RGB LED Bow Tie!"/>
    <s v="Tinker Tie is a fully programmable, hackable Arduino-compatible RGB LED bow tie that can last over 20 hours on a single charge!"/>
    <n v="1000"/>
    <x v="63"/>
    <x v="0"/>
    <s v="US"/>
    <s v="USD"/>
    <n v="1447286300"/>
    <x v="63"/>
    <b v="0"/>
    <n v="50"/>
    <b v="1"/>
    <s v="technology/hardware"/>
    <n v="508"/>
    <n v="101.56"/>
    <x v="0"/>
    <s v="hardware"/>
    <x v="63"/>
    <x v="63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64"/>
    <x v="0"/>
    <s v="US"/>
    <s v="USD"/>
    <n v="1481432340"/>
    <x v="64"/>
    <b v="0"/>
    <n v="193"/>
    <b v="1"/>
    <s v="technology/hardware"/>
    <n v="506"/>
    <n v="36.33"/>
    <x v="0"/>
    <s v="hardware"/>
    <x v="64"/>
    <x v="64"/>
    <x v="0"/>
  </r>
  <r>
    <n v="2189"/>
    <s v="Odyssey: ARGONAUTS"/>
    <s v="Help me fund the Argonauts! Sculpted by Dave Kidd, based on concept art from Roberto Cirillo, created by Fet Milner and myself!"/>
    <n v="1200"/>
    <x v="65"/>
    <x v="0"/>
    <s v="GB"/>
    <s v="GBP"/>
    <n v="1461276000"/>
    <x v="65"/>
    <b v="0"/>
    <n v="88"/>
    <b v="1"/>
    <s v="games/tabletop games"/>
    <n v="503"/>
    <n v="68.63"/>
    <x v="1"/>
    <s v="tabletop games"/>
    <x v="65"/>
    <x v="65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66"/>
    <x v="0"/>
    <s v="US"/>
    <s v="USD"/>
    <n v="1369612474"/>
    <x v="66"/>
    <b v="0"/>
    <n v="240"/>
    <b v="1"/>
    <s v="music/rock"/>
    <n v="497"/>
    <n v="51.72"/>
    <x v="2"/>
    <s v="rock"/>
    <x v="66"/>
    <x v="66"/>
    <x v="3"/>
  </r>
  <r>
    <n v="2232"/>
    <s v="Backstory Cards"/>
    <s v="Backstory Cards help you and your friends create vibrant backstories for roleplaying games, no matter the system or genre."/>
    <n v="5000"/>
    <x v="67"/>
    <x v="0"/>
    <s v="US"/>
    <s v="USD"/>
    <n v="1405738800"/>
    <x v="67"/>
    <b v="0"/>
    <n v="988"/>
    <b v="1"/>
    <s v="games/tabletop games"/>
    <n v="496"/>
    <n v="25.09"/>
    <x v="1"/>
    <s v="tabletop games"/>
    <x v="67"/>
    <x v="67"/>
    <x v="2"/>
  </r>
  <r>
    <n v="2013"/>
    <s v="Portal: Turbocharged WiFi"/>
    <s v="Crowds can slow WiFi to a crawl, but not Portal. Stream ultraHD videos without buffering and play Internet games without lagging."/>
    <n v="160000"/>
    <x v="68"/>
    <x v="0"/>
    <s v="US"/>
    <s v="USD"/>
    <n v="1468019014"/>
    <x v="68"/>
    <b v="1"/>
    <n v="4562"/>
    <b v="1"/>
    <s v="technology/hardware"/>
    <n v="495"/>
    <n v="173.58"/>
    <x v="0"/>
    <s v="hardware"/>
    <x v="68"/>
    <x v="68"/>
    <x v="0"/>
  </r>
  <r>
    <n v="2727"/>
    <s v="PiDrive: Low-power, mSATA SSD for the Raspberry Pi"/>
    <s v="Introducing the PiDrive, a high capacity Solid State Drive (SSD) expansion card for the Raspberry Pi B+, A+, and B+ v2!"/>
    <n v="10000"/>
    <x v="69"/>
    <x v="0"/>
    <s v="US"/>
    <s v="USD"/>
    <n v="1438964063"/>
    <x v="69"/>
    <b v="0"/>
    <n v="707"/>
    <b v="1"/>
    <s v="technology/hardware"/>
    <n v="493"/>
    <n v="69.760000000000005"/>
    <x v="0"/>
    <s v="hardware"/>
    <x v="69"/>
    <x v="69"/>
    <x v="4"/>
  </r>
  <r>
    <n v="2183"/>
    <s v="D12 Trap Dice + Trapped The Dice Game"/>
    <s v="Don't just kill them, let the dice decide what kills'em. As a Bonus Get the game TRAPPED free, a Fast paced Dice game for 2-8 Players."/>
    <n v="1800"/>
    <x v="70"/>
    <x v="0"/>
    <s v="US"/>
    <s v="USD"/>
    <n v="1486616400"/>
    <x v="70"/>
    <b v="0"/>
    <n v="279"/>
    <b v="1"/>
    <s v="games/tabletop games"/>
    <n v="489"/>
    <n v="31.57"/>
    <x v="1"/>
    <s v="tabletop games"/>
    <x v="70"/>
    <x v="7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71"/>
    <x v="0"/>
    <s v="US"/>
    <s v="USD"/>
    <n v="1474563621"/>
    <x v="71"/>
    <b v="1"/>
    <n v="1780"/>
    <b v="1"/>
    <s v="technology/hardware"/>
    <n v="485"/>
    <n v="108.97"/>
    <x v="0"/>
    <s v="hardware"/>
    <x v="71"/>
    <x v="71"/>
    <x v="0"/>
  </r>
  <r>
    <n v="1532"/>
    <s v="Geiko and Maiko of Kyoto"/>
    <s v="Award winning photography celebrating the artistry of geiko and maiko and the exquisite traditions of their Kyoto communities."/>
    <n v="5000"/>
    <x v="72"/>
    <x v="0"/>
    <s v="AU"/>
    <s v="AUD"/>
    <n v="1455548400"/>
    <x v="72"/>
    <b v="1"/>
    <n v="294"/>
    <b v="1"/>
    <s v="photography/photobooks"/>
    <n v="484"/>
    <n v="82.32"/>
    <x v="6"/>
    <s v="photobooks"/>
    <x v="72"/>
    <x v="72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73"/>
    <x v="0"/>
    <s v="US"/>
    <s v="USD"/>
    <n v="1433036578"/>
    <x v="73"/>
    <b v="0"/>
    <n v="170"/>
    <b v="1"/>
    <s v="technology/hardware"/>
    <n v="473"/>
    <n v="278.39"/>
    <x v="0"/>
    <s v="hardware"/>
    <x v="73"/>
    <x v="73"/>
    <x v="4"/>
  </r>
  <r>
    <n v="2254"/>
    <s v="Green Couch Games Limited: FrogFlip!"/>
    <s v="A dexterity microgame by father/daughter team, Jason and Claire Kotarski. Make 100 project."/>
    <n v="500"/>
    <x v="74"/>
    <x v="0"/>
    <s v="US"/>
    <s v="USD"/>
    <n v="1485271968"/>
    <x v="74"/>
    <b v="0"/>
    <n v="197"/>
    <b v="1"/>
    <s v="games/tabletop games"/>
    <n v="460"/>
    <n v="11.67"/>
    <x v="1"/>
    <s v="tabletop games"/>
    <x v="74"/>
    <x v="74"/>
    <x v="1"/>
  </r>
  <r>
    <n v="2994"/>
    <s v="St. Michael Boat Parties - Halloween and Beyond!"/>
    <s v="Help the hosts of the infamous St. Michael sustain and create epic boat parties through Halloween and into 2015"/>
    <n v="300"/>
    <x v="75"/>
    <x v="0"/>
    <s v="GB"/>
    <s v="GBP"/>
    <n v="1412335772"/>
    <x v="75"/>
    <b v="0"/>
    <n v="59"/>
    <b v="1"/>
    <s v="theater/spaces"/>
    <n v="458"/>
    <n v="23.28"/>
    <x v="3"/>
    <s v="spaces"/>
    <x v="75"/>
    <x v="75"/>
    <x v="2"/>
  </r>
  <r>
    <n v="1465"/>
    <s v="Idle Thumbs Video Game Podcast"/>
    <s v="Idle Thumbs was a podcast that ran for two years. People liked it, and we liked doing it. We want to bring it back, better than before."/>
    <n v="30000"/>
    <x v="76"/>
    <x v="0"/>
    <s v="US"/>
    <s v="USD"/>
    <n v="1332385200"/>
    <x v="76"/>
    <b v="1"/>
    <n v="2602"/>
    <b v="1"/>
    <s v="publishing/radio &amp; podcasts"/>
    <n v="456"/>
    <n v="52.62"/>
    <x v="5"/>
    <s v="radio &amp; podcasts"/>
    <x v="76"/>
    <x v="76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x v="77"/>
    <x v="0"/>
    <s v="US"/>
    <s v="USD"/>
    <n v="1479704340"/>
    <x v="77"/>
    <b v="0"/>
    <n v="897"/>
    <b v="1"/>
    <s v="games/tabletop games"/>
    <n v="452"/>
    <n v="75.650000000000006"/>
    <x v="1"/>
    <s v="tabletop games"/>
    <x v="77"/>
    <x v="7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x v="78"/>
    <x v="0"/>
    <s v="US"/>
    <s v="USD"/>
    <n v="1363889015"/>
    <x v="78"/>
    <b v="1"/>
    <n v="1224"/>
    <b v="1"/>
    <s v="music/indie rock"/>
    <n v="429"/>
    <n v="64.819999999999993"/>
    <x v="2"/>
    <s v="indie rock"/>
    <x v="78"/>
    <x v="78"/>
    <x v="3"/>
  </r>
  <r>
    <n v="2447"/>
    <s v="The Workingman's Cake by Delectabites"/>
    <s v="Some days you just need cake! Homemade cake, wild (and classic) flavors, icing on the inside and shipped fresh to your home or office!"/>
    <n v="2500"/>
    <x v="79"/>
    <x v="0"/>
    <s v="US"/>
    <s v="USD"/>
    <n v="1478923200"/>
    <x v="79"/>
    <b v="0"/>
    <n v="337"/>
    <b v="1"/>
    <s v="food/small batch"/>
    <n v="427"/>
    <n v="31.69"/>
    <x v="7"/>
    <s v="small batch"/>
    <x v="79"/>
    <x v="79"/>
    <x v="0"/>
  </r>
  <r>
    <n v="1380"/>
    <s v="BARNFEST 2015"/>
    <s v="A DIY MUSIC FESTIVAL FROM ST. LOUIS MO! Bands make their own festival, help make it legit!"/>
    <n v="25"/>
    <x v="80"/>
    <x v="0"/>
    <s v="US"/>
    <s v="USD"/>
    <n v="1433815200"/>
    <x v="80"/>
    <b v="0"/>
    <n v="5"/>
    <b v="1"/>
    <s v="music/rock"/>
    <n v="424"/>
    <n v="21.2"/>
    <x v="2"/>
    <s v="rock"/>
    <x v="80"/>
    <x v="80"/>
    <x v="4"/>
  </r>
  <r>
    <n v="2038"/>
    <s v="OWL Programmable Effects Pedal"/>
    <s v="The OWL is an open source, open hardware, reprogrammable effects pedal designed for musicians, coders, and hackers."/>
    <n v="8000"/>
    <x v="81"/>
    <x v="0"/>
    <s v="GB"/>
    <s v="GBP"/>
    <n v="1372701600"/>
    <x v="81"/>
    <b v="1"/>
    <n v="204"/>
    <b v="1"/>
    <s v="technology/hardware"/>
    <n v="421"/>
    <n v="164.91"/>
    <x v="0"/>
    <s v="hardware"/>
    <x v="81"/>
    <x v="81"/>
    <x v="3"/>
  </r>
  <r>
    <n v="1534"/>
    <s v="The Art of Abandonment - Photo Book by Walter Arnold"/>
    <s v="The Art of Abandonment is an award winning photographic series that explores the beauty and history of our modern ruins."/>
    <n v="7500"/>
    <x v="82"/>
    <x v="0"/>
    <s v="US"/>
    <s v="USD"/>
    <n v="1441383062"/>
    <x v="82"/>
    <b v="1"/>
    <n v="369"/>
    <b v="1"/>
    <s v="photography/photobooks"/>
    <n v="418"/>
    <n v="84.91"/>
    <x v="6"/>
    <s v="photobooks"/>
    <x v="82"/>
    <x v="82"/>
    <x v="4"/>
  </r>
  <r>
    <n v="2188"/>
    <s v="PHOENIX DICE: A New Approach to an Outdated Gaming Tool"/>
    <s v="Beautifully unique, precision cut, metal gaming dice derived from a passion in tabletop gaming and engineering design."/>
    <n v="5494"/>
    <x v="83"/>
    <x v="0"/>
    <s v="AU"/>
    <s v="AUD"/>
    <n v="1477414800"/>
    <x v="83"/>
    <b v="0"/>
    <n v="514"/>
    <b v="1"/>
    <s v="games/tabletop games"/>
    <n v="412"/>
    <n v="44.06"/>
    <x v="1"/>
    <s v="tabletop games"/>
    <x v="83"/>
    <x v="83"/>
    <x v="0"/>
  </r>
  <r>
    <n v="2607"/>
    <s v="Historic Robotic Spacecraft Poster Series Two"/>
    <s v="Chop Shopâ€™s second series of posters celebrating the most popular and most notable robotic space exploration missions."/>
    <n v="8000"/>
    <x v="84"/>
    <x v="0"/>
    <s v="US"/>
    <s v="USD"/>
    <n v="1439344800"/>
    <x v="84"/>
    <b v="1"/>
    <n v="398"/>
    <b v="1"/>
    <s v="technology/space exploration"/>
    <n v="408"/>
    <n v="81.95"/>
    <x v="0"/>
    <s v="space exploration"/>
    <x v="84"/>
    <x v="84"/>
    <x v="4"/>
  </r>
  <r>
    <n v="2275"/>
    <s v="Samurai Dwarves (Korobokuru)"/>
    <s v="The aim of this project is to extend our existing Samurai Dwarf range from 6 to 9. The new sculpts will be done by Bob Olley."/>
    <n v="650"/>
    <x v="85"/>
    <x v="0"/>
    <s v="GB"/>
    <s v="GBP"/>
    <n v="1419259679"/>
    <x v="85"/>
    <b v="0"/>
    <n v="79"/>
    <b v="1"/>
    <s v="games/tabletop games"/>
    <n v="408"/>
    <n v="33.549999999999997"/>
    <x v="1"/>
    <s v="tabletop games"/>
    <x v="85"/>
    <x v="85"/>
    <x v="2"/>
  </r>
  <r>
    <n v="2280"/>
    <s v="Song of Blades: Hammer and Forge"/>
    <s v="A range of highly detailed 28mm fantasy miniatures and supporting gaming rules by Andrea Sfiligoi, creator of Song of Blades and Heroes"/>
    <n v="9800"/>
    <x v="86"/>
    <x v="0"/>
    <s v="US"/>
    <s v="USD"/>
    <n v="1442501991"/>
    <x v="86"/>
    <b v="0"/>
    <n v="480"/>
    <b v="1"/>
    <s v="games/tabletop games"/>
    <n v="404"/>
    <n v="82.4"/>
    <x v="1"/>
    <s v="tabletop games"/>
    <x v="86"/>
    <x v="86"/>
    <x v="4"/>
  </r>
  <r>
    <n v="1977"/>
    <s v="Ario: Smart Lighting. Better Health."/>
    <s v="Ario learns about you, syncs your body clock, and keeps you healthy through natural lighting patterns."/>
    <n v="50000"/>
    <x v="87"/>
    <x v="0"/>
    <s v="US"/>
    <s v="USD"/>
    <n v="1450511940"/>
    <x v="87"/>
    <b v="1"/>
    <n v="821"/>
    <b v="1"/>
    <s v="technology/hardware"/>
    <n v="402"/>
    <n v="245.02"/>
    <x v="0"/>
    <s v="hardware"/>
    <x v="87"/>
    <x v="87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x v="88"/>
    <x v="0"/>
    <s v="US"/>
    <s v="USD"/>
    <n v="1337799600"/>
    <x v="88"/>
    <b v="1"/>
    <n v="290"/>
    <b v="1"/>
    <s v="technology/hardware"/>
    <n v="399"/>
    <n v="577.28"/>
    <x v="0"/>
    <s v="hardware"/>
    <x v="88"/>
    <x v="88"/>
    <x v="5"/>
  </r>
  <r>
    <n v="77"/>
    <s v="Jonah and the Crab"/>
    <s v="A short film about a boy searching for companionship in a hermit crab he finds on the beach."/>
    <n v="400"/>
    <x v="89"/>
    <x v="0"/>
    <s v="US"/>
    <s v="USD"/>
    <n v="1337569140"/>
    <x v="89"/>
    <b v="0"/>
    <n v="26"/>
    <b v="1"/>
    <s v="film &amp; video/shorts"/>
    <n v="393"/>
    <n v="60.38"/>
    <x v="4"/>
    <s v="shorts"/>
    <x v="89"/>
    <x v="89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90"/>
    <x v="0"/>
    <s v="US"/>
    <s v="USD"/>
    <n v="1430981880"/>
    <x v="90"/>
    <b v="1"/>
    <n v="508"/>
    <b v="1"/>
    <s v="technology/hardware"/>
    <n v="387"/>
    <n v="593.94000000000005"/>
    <x v="0"/>
    <s v="hardware"/>
    <x v="90"/>
    <x v="90"/>
    <x v="4"/>
  </r>
  <r>
    <n v="314"/>
    <s v="Making Mail: A Documentary"/>
    <s v="A documentary about artists who embrace the antiquated postal service and use it to send beautiful pieces of mail art across the globe."/>
    <n v="1000"/>
    <x v="91"/>
    <x v="0"/>
    <s v="US"/>
    <s v="USD"/>
    <n v="1362167988"/>
    <x v="91"/>
    <b v="1"/>
    <n v="120"/>
    <b v="1"/>
    <s v="film &amp; video/documentary"/>
    <n v="385"/>
    <n v="32.1"/>
    <x v="4"/>
    <s v="documentary"/>
    <x v="91"/>
    <x v="91"/>
    <x v="3"/>
  </r>
  <r>
    <n v="2739"/>
    <s v="LPLC - Low Power, Low Cost PIC18 Development Board"/>
    <s v="LPLC Board; A powerful, low cost, ultra low power microcontroller development board with template software and online tutorials."/>
    <n v="1100"/>
    <x v="92"/>
    <x v="0"/>
    <s v="GB"/>
    <s v="GBP"/>
    <n v="1399324717"/>
    <x v="92"/>
    <b v="0"/>
    <n v="191"/>
    <b v="1"/>
    <s v="technology/hardware"/>
    <n v="384"/>
    <n v="22.12"/>
    <x v="0"/>
    <s v="hardware"/>
    <x v="92"/>
    <x v="92"/>
    <x v="2"/>
  </r>
  <r>
    <n v="2201"/>
    <s v="Superpowerless - Princess - Music Video"/>
    <s v="Oh Hello! I make 8bit / Pop Punk under the name of Superpowerless and with your help, I'm looking to fund a new music video! :)"/>
    <n v="110"/>
    <x v="93"/>
    <x v="0"/>
    <s v="GB"/>
    <s v="GBP"/>
    <n v="1358367565"/>
    <x v="93"/>
    <b v="0"/>
    <n v="28"/>
    <b v="1"/>
    <s v="music/electronic music"/>
    <n v="383"/>
    <n v="15.04"/>
    <x v="2"/>
    <s v="electronic music"/>
    <x v="93"/>
    <x v="93"/>
    <x v="3"/>
  </r>
  <r>
    <n v="2001"/>
    <s v="Nuimo: Seamless Smart Home Interface"/>
    <s v="Nuimo is a universal controller for the internet of things. Control your music, lights, locks and more."/>
    <n v="55000"/>
    <x v="94"/>
    <x v="0"/>
    <s v="DE"/>
    <s v="EUR"/>
    <n v="1434139200"/>
    <x v="94"/>
    <b v="1"/>
    <n v="1637"/>
    <b v="1"/>
    <s v="technology/hardware"/>
    <n v="382"/>
    <n v="128.38999999999999"/>
    <x v="0"/>
    <s v="hardware"/>
    <x v="94"/>
    <x v="94"/>
    <x v="4"/>
  </r>
  <r>
    <n v="2267"/>
    <s v="Stones Dungeon Tiles"/>
    <s v="Highly-detailed 2x2&quot; dungeon tiles made of a durable polymer-plastic &amp; VERY affordable cost. Perfect for tabletop &amp; role-playing games."/>
    <n v="20000"/>
    <x v="95"/>
    <x v="0"/>
    <s v="US"/>
    <s v="USD"/>
    <n v="1419123600"/>
    <x v="95"/>
    <b v="0"/>
    <n v="404"/>
    <b v="1"/>
    <s v="games/tabletop games"/>
    <n v="381"/>
    <n v="188.38"/>
    <x v="1"/>
    <s v="tabletop games"/>
    <x v="95"/>
    <x v="95"/>
    <x v="2"/>
  </r>
  <r>
    <n v="1344"/>
    <s v="A Masters Guide to The Way of the Warrior"/>
    <s v="The is the ultimate guide to applied Eastern philosophy, martial arts, and the path of the warrior from a scientific perspective."/>
    <n v="1500"/>
    <x v="96"/>
    <x v="0"/>
    <s v="CA"/>
    <s v="CAD"/>
    <n v="1467313039"/>
    <x v="96"/>
    <b v="0"/>
    <n v="139"/>
    <b v="1"/>
    <s v="publishing/nonfiction"/>
    <n v="378"/>
    <n v="40.76"/>
    <x v="5"/>
    <s v="nonfiction"/>
    <x v="96"/>
    <x v="96"/>
    <x v="0"/>
  </r>
  <r>
    <n v="2244"/>
    <s v="Warbands of the Cold North III"/>
    <s v="Finely sculpted 28mm Classic Fantasy metal and resin miniatures perfectly themed for use as a warband or adventuring party."/>
    <n v="5000"/>
    <x v="97"/>
    <x v="0"/>
    <s v="US"/>
    <s v="USD"/>
    <n v="1476649800"/>
    <x v="97"/>
    <b v="0"/>
    <n v="290"/>
    <b v="1"/>
    <s v="games/tabletop games"/>
    <n v="377"/>
    <n v="65"/>
    <x v="1"/>
    <s v="tabletop games"/>
    <x v="97"/>
    <x v="97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x v="98"/>
    <x v="0"/>
    <s v="GB"/>
    <s v="GBP"/>
    <n v="1376899269"/>
    <x v="98"/>
    <b v="1"/>
    <n v="402"/>
    <b v="1"/>
    <s v="technology/hardware"/>
    <n v="375"/>
    <n v="186.81"/>
    <x v="0"/>
    <s v="hardware"/>
    <x v="98"/>
    <x v="9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99"/>
    <x v="0"/>
    <s v="US"/>
    <s v="USD"/>
    <n v="1398959729"/>
    <x v="99"/>
    <b v="1"/>
    <n v="405"/>
    <b v="1"/>
    <s v="technology/hardware"/>
    <n v="370"/>
    <n v="182.78"/>
    <x v="0"/>
    <s v="hardware"/>
    <x v="99"/>
    <x v="99"/>
    <x v="2"/>
  </r>
  <r>
    <n v="2029"/>
    <s v="Lumin8 Pro"/>
    <s v="Lumin8 Pro is a fun and easy to use light controller that makes light dance to your favorite music."/>
    <n v="2500"/>
    <x v="100"/>
    <x v="0"/>
    <s v="US"/>
    <s v="USD"/>
    <n v="1409099481"/>
    <x v="100"/>
    <b v="1"/>
    <n v="94"/>
    <b v="1"/>
    <s v="technology/hardware"/>
    <n v="361"/>
    <n v="96.06"/>
    <x v="0"/>
    <s v="hardware"/>
    <x v="100"/>
    <x v="100"/>
    <x v="2"/>
  </r>
  <r>
    <n v="1980"/>
    <s v="YOUMO - Your Smart Modular Power Strip"/>
    <s v="Multi-power charging that is smarter, stylish and designed for you."/>
    <n v="50000"/>
    <x v="101"/>
    <x v="0"/>
    <s v="DE"/>
    <s v="EUR"/>
    <n v="1459684862"/>
    <x v="101"/>
    <b v="1"/>
    <n v="1945"/>
    <b v="1"/>
    <s v="technology/hardware"/>
    <n v="355"/>
    <n v="91.21"/>
    <x v="0"/>
    <s v="hardware"/>
    <x v="101"/>
    <x v="101"/>
    <x v="0"/>
  </r>
  <r>
    <n v="2633"/>
    <s v="ISS-Above"/>
    <s v="A device that lights up whenever the International Space Station is nearby (that happens more often than you might expect)"/>
    <n v="5000"/>
    <x v="102"/>
    <x v="0"/>
    <s v="US"/>
    <s v="USD"/>
    <n v="1393542000"/>
    <x v="102"/>
    <b v="0"/>
    <n v="199"/>
    <b v="1"/>
    <s v="technology/space exploration"/>
    <n v="355"/>
    <n v="89.1"/>
    <x v="0"/>
    <s v="space exploration"/>
    <x v="102"/>
    <x v="102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x v="103"/>
    <x v="0"/>
    <s v="US"/>
    <s v="USD"/>
    <n v="1455933653"/>
    <x v="103"/>
    <b v="0"/>
    <n v="541"/>
    <b v="1"/>
    <s v="technology/hardware"/>
    <n v="353"/>
    <n v="326.29000000000002"/>
    <x v="0"/>
    <s v="hardware"/>
    <x v="103"/>
    <x v="103"/>
    <x v="0"/>
  </r>
  <r>
    <n v="2237"/>
    <s v="Monster Mansion"/>
    <s v="A real-time cooperative adventure for 2-8 players. Defeat legendary monsters to earn gold and escape before the time RUNS OUT!"/>
    <n v="18000"/>
    <x v="104"/>
    <x v="0"/>
    <s v="US"/>
    <s v="USD"/>
    <n v="1415779140"/>
    <x v="104"/>
    <b v="0"/>
    <n v="983"/>
    <b v="1"/>
    <s v="games/tabletop games"/>
    <n v="353"/>
    <n v="64.63"/>
    <x v="1"/>
    <s v="tabletop games"/>
    <x v="104"/>
    <x v="104"/>
    <x v="2"/>
  </r>
  <r>
    <n v="1021"/>
    <s v="Rick and Morty Album &amp; Music Video"/>
    <s v="Rick and Morty concept album written by Allie Goertz + music video directed by Paul B. Cummings!"/>
    <n v="3000"/>
    <x v="105"/>
    <x v="0"/>
    <s v="US"/>
    <s v="USD"/>
    <n v="1445054400"/>
    <x v="105"/>
    <b v="1"/>
    <n v="478"/>
    <b v="1"/>
    <s v="music/electronic music"/>
    <n v="352"/>
    <n v="22.08"/>
    <x v="2"/>
    <s v="electronic music"/>
    <x v="105"/>
    <x v="105"/>
    <x v="4"/>
  </r>
  <r>
    <n v="2707"/>
    <s v="The Pocket Theater - No one should have to pay to perform!"/>
    <s v="A new performance space in Seattle. A place for artists, comedians, and audiences to meet and collaborate!"/>
    <n v="8000"/>
    <x v="106"/>
    <x v="0"/>
    <s v="US"/>
    <s v="USD"/>
    <n v="1369637940"/>
    <x v="106"/>
    <b v="1"/>
    <n v="394"/>
    <b v="1"/>
    <s v="theater/spaces"/>
    <n v="351"/>
    <n v="71.239999999999995"/>
    <x v="3"/>
    <s v="spaces"/>
    <x v="106"/>
    <x v="106"/>
    <x v="3"/>
  </r>
  <r>
    <n v="2299"/>
    <s v="HELP FLY RADIO FINISH THEIR FULL LENGTH ALBUM!"/>
    <s v="Fly Radio has finished tracking their album now all that is left is the mixing/mastering and duplication!"/>
    <n v="300"/>
    <x v="107"/>
    <x v="0"/>
    <s v="US"/>
    <s v="USD"/>
    <n v="1296953209"/>
    <x v="107"/>
    <b v="0"/>
    <n v="14"/>
    <b v="1"/>
    <s v="music/rock"/>
    <n v="350"/>
    <n v="75.040000000000006"/>
    <x v="2"/>
    <s v="rock"/>
    <x v="107"/>
    <x v="107"/>
    <x v="6"/>
  </r>
  <r>
    <n v="1945"/>
    <s v="Oval - The First Digital HandPan"/>
    <s v="A new electronic musical instrument which allows you to play, learn and perform music using any sound you can imagine."/>
    <n v="100000"/>
    <x v="108"/>
    <x v="0"/>
    <s v="ES"/>
    <s v="EUR"/>
    <n v="1436680958"/>
    <x v="108"/>
    <b v="1"/>
    <n v="680"/>
    <b v="1"/>
    <s v="technology/hardware"/>
    <n v="348"/>
    <n v="511.79"/>
    <x v="0"/>
    <s v="hardware"/>
    <x v="108"/>
    <x v="108"/>
    <x v="4"/>
  </r>
  <r>
    <n v="1976"/>
    <s v="Pi Lite white - Bright white LED display for Raspberry Pi"/>
    <s v="Can you help us make an ultra bright white one a reality?"/>
    <n v="4000"/>
    <x v="109"/>
    <x v="0"/>
    <s v="GB"/>
    <s v="GBP"/>
    <n v="1373751325"/>
    <x v="109"/>
    <b v="1"/>
    <n v="473"/>
    <b v="1"/>
    <s v="technology/hardware"/>
    <n v="347"/>
    <n v="29.31"/>
    <x v="0"/>
    <s v="hardware"/>
    <x v="109"/>
    <x v="109"/>
    <x v="3"/>
  </r>
  <r>
    <n v="1030"/>
    <s v="The Gothsicles - I FEEL SICLE"/>
    <s v="Help fund the latest Gothsicles mega-album, I FEEL SICLE!"/>
    <n v="2000"/>
    <x v="110"/>
    <x v="0"/>
    <s v="US"/>
    <s v="USD"/>
    <n v="1473680149"/>
    <x v="110"/>
    <b v="0"/>
    <n v="159"/>
    <b v="1"/>
    <s v="music/electronic music"/>
    <n v="342"/>
    <n v="43.03"/>
    <x v="2"/>
    <s v="electronic music"/>
    <x v="110"/>
    <x v="110"/>
    <x v="0"/>
  </r>
  <r>
    <n v="3726"/>
    <s v="Howard's End 3.0"/>
    <s v="A week of rehearsal culminating in a staged reading of our three-actor adaptation of &quot;Howards End,&quot; for potential producers."/>
    <n v="850"/>
    <x v="111"/>
    <x v="0"/>
    <s v="US"/>
    <s v="USD"/>
    <n v="1461963600"/>
    <x v="111"/>
    <b v="0"/>
    <n v="46"/>
    <b v="1"/>
    <s v="theater/plays"/>
    <n v="339"/>
    <n v="62.59"/>
    <x v="3"/>
    <s v="plays"/>
    <x v="111"/>
    <x v="111"/>
    <x v="0"/>
  </r>
  <r>
    <n v="3153"/>
    <s v="Terminator the Second"/>
    <s v="A stage production of Terminator 2: Judgment Day, composed entirely of the words of William Shakespeare"/>
    <n v="3000"/>
    <x v="112"/>
    <x v="0"/>
    <s v="US"/>
    <s v="USD"/>
    <n v="1304225940"/>
    <x v="112"/>
    <b v="1"/>
    <n v="241"/>
    <b v="1"/>
    <s v="theater/plays"/>
    <n v="336"/>
    <n v="41.77"/>
    <x v="3"/>
    <s v="plays"/>
    <x v="112"/>
    <x v="112"/>
    <x v="6"/>
  </r>
  <r>
    <n v="2233"/>
    <s v="Cadaver - A Card Game For Aspiring Necromancers"/>
    <s v="Cadaver is a lighthearted game of friendly necromancy! Players compete to resurrect as many bodies as possible!"/>
    <n v="2500"/>
    <x v="113"/>
    <x v="0"/>
    <s v="GB"/>
    <s v="GBP"/>
    <n v="1450051200"/>
    <x v="113"/>
    <b v="0"/>
    <n v="391"/>
    <b v="1"/>
    <s v="games/tabletop games"/>
    <n v="332"/>
    <n v="21.23"/>
    <x v="1"/>
    <s v="tabletop games"/>
    <x v="113"/>
    <x v="113"/>
    <x v="4"/>
  </r>
  <r>
    <n v="3811"/>
    <s v="The Merchant of Venice"/>
    <s v="The University of Exeter Shakespeare Society is touring its acclaimed show The Merchant of Venice to Stratford-upon-Avon!"/>
    <n v="250"/>
    <x v="114"/>
    <x v="0"/>
    <s v="GB"/>
    <s v="GBP"/>
    <n v="1464692400"/>
    <x v="114"/>
    <b v="0"/>
    <n v="19"/>
    <b v="1"/>
    <s v="theater/plays"/>
    <n v="330"/>
    <n v="43.42"/>
    <x v="3"/>
    <s v="plays"/>
    <x v="114"/>
    <x v="114"/>
    <x v="0"/>
  </r>
  <r>
    <n v="2260"/>
    <s v="Cryptex Dice Vault"/>
    <s v="A fine wood cryptex dice vault to store your favorite dice. Designed to hold a standard set of 7 polyhedrals for your favorite RPG."/>
    <n v="2500"/>
    <x v="115"/>
    <x v="0"/>
    <s v="US"/>
    <s v="USD"/>
    <n v="1395876250"/>
    <x v="115"/>
    <b v="0"/>
    <n v="84"/>
    <b v="1"/>
    <s v="games/tabletop games"/>
    <n v="327"/>
    <n v="97.3"/>
    <x v="1"/>
    <s v="tabletop games"/>
    <x v="115"/>
    <x v="115"/>
    <x v="2"/>
  </r>
  <r>
    <n v="2602"/>
    <s v="Historic Robotic Spacecraft Poster Series"/>
    <s v="Three screen-printed posters celebrating the most popular and most notable interplanetary robotic space missions."/>
    <n v="12000"/>
    <x v="116"/>
    <x v="0"/>
    <s v="US"/>
    <s v="USD"/>
    <n v="1415827200"/>
    <x v="116"/>
    <b v="1"/>
    <n v="489"/>
    <b v="1"/>
    <s v="technology/space exploration"/>
    <n v="326"/>
    <n v="80.02"/>
    <x v="0"/>
    <s v="space exploration"/>
    <x v="116"/>
    <x v="116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x v="117"/>
    <x v="0"/>
    <s v="IE"/>
    <s v="EUR"/>
    <n v="1428493379"/>
    <x v="117"/>
    <b v="0"/>
    <n v="714"/>
    <b v="1"/>
    <s v="photography/photobooks"/>
    <n v="322"/>
    <n v="56.41"/>
    <x v="6"/>
    <s v="photobooks"/>
    <x v="117"/>
    <x v="117"/>
    <x v="4"/>
  </r>
  <r>
    <n v="2010"/>
    <s v="Weighitz: Weigh Smarter"/>
    <s v="Weighitz are miniature smart scales designed to weigh anything in the home."/>
    <n v="30000"/>
    <x v="118"/>
    <x v="0"/>
    <s v="US"/>
    <s v="USD"/>
    <n v="1471564491"/>
    <x v="118"/>
    <b v="1"/>
    <n v="1737"/>
    <b v="1"/>
    <s v="technology/hardware"/>
    <n v="320"/>
    <n v="55.28"/>
    <x v="0"/>
    <s v="hardware"/>
    <x v="118"/>
    <x v="118"/>
    <x v="0"/>
  </r>
  <r>
    <n v="2266"/>
    <s v="GOAT LORDS."/>
    <s v="Want to be LORD OF THE GOATS? Start building your herd using thievery, magic, bombs and mostly goats."/>
    <n v="1500"/>
    <x v="119"/>
    <x v="0"/>
    <s v="US"/>
    <s v="USD"/>
    <n v="1461722400"/>
    <x v="119"/>
    <b v="0"/>
    <n v="194"/>
    <b v="1"/>
    <s v="games/tabletop games"/>
    <n v="320"/>
    <n v="24.76"/>
    <x v="1"/>
    <s v="tabletop games"/>
    <x v="119"/>
    <x v="119"/>
    <x v="0"/>
  </r>
  <r>
    <n v="3001"/>
    <s v="New Comedy Venue and Training Facility"/>
    <s v="Get Scene Studios and Highwire Comedy Co. creating an amazing training facility and theater for Atlanta comedy and film talent!"/>
    <n v="7214"/>
    <x v="120"/>
    <x v="0"/>
    <s v="US"/>
    <s v="USD"/>
    <n v="1468445382"/>
    <x v="120"/>
    <b v="0"/>
    <n v="175"/>
    <b v="1"/>
    <s v="theater/spaces"/>
    <n v="319"/>
    <n v="131.38"/>
    <x v="3"/>
    <s v="spaces"/>
    <x v="120"/>
    <x v="12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21"/>
    <x v="0"/>
    <s v="DE"/>
    <s v="EUR"/>
    <n v="1467128723"/>
    <x v="121"/>
    <b v="0"/>
    <n v="1530"/>
    <b v="1"/>
    <s v="technology/hardware"/>
    <n v="317"/>
    <n v="259.25"/>
    <x v="0"/>
    <s v="hardware"/>
    <x v="121"/>
    <x v="121"/>
    <x v="0"/>
  </r>
  <r>
    <n v="736"/>
    <s v="What Happens in Vegas Stays on YouTube"/>
    <s v="I'm writing a new book! Topic: Privacy is Dead. What does a world without privacy mean for humanity? Our reputations? Our kids?"/>
    <n v="3600"/>
    <x v="122"/>
    <x v="0"/>
    <s v="US"/>
    <s v="USD"/>
    <n v="1385009940"/>
    <x v="122"/>
    <b v="0"/>
    <n v="108"/>
    <b v="1"/>
    <s v="publishing/nonfiction"/>
    <n v="315"/>
    <n v="105.05"/>
    <x v="5"/>
    <s v="nonfiction"/>
    <x v="122"/>
    <x v="122"/>
    <x v="3"/>
  </r>
  <r>
    <n v="3353"/>
    <s v="Nude: A play by Paul Hewitt"/>
    <s v="A new spoken word play, written by Paul Hewitt, in 3 parts about love and fate, inspired by the Ruba'iyat of Omar Khayyam."/>
    <n v="500"/>
    <x v="123"/>
    <x v="0"/>
    <s v="GB"/>
    <s v="GBP"/>
    <n v="1462230000"/>
    <x v="123"/>
    <b v="0"/>
    <n v="44"/>
    <b v="1"/>
    <s v="theater/plays"/>
    <n v="315"/>
    <n v="35.799999999999997"/>
    <x v="3"/>
    <s v="plays"/>
    <x v="123"/>
    <x v="123"/>
    <x v="0"/>
  </r>
  <r>
    <n v="2003"/>
    <s v="velosynth"/>
    <s v="velosynth is an open-source bicycle interaction synthesizer. it interprets the speed and acceleration of a bicycle into expressive audio feedback."/>
    <n v="500"/>
    <x v="124"/>
    <x v="0"/>
    <s v="US"/>
    <s v="USD"/>
    <n v="1278111600"/>
    <x v="124"/>
    <b v="1"/>
    <n v="17"/>
    <b v="1"/>
    <s v="technology/hardware"/>
    <n v="312"/>
    <n v="91.76"/>
    <x v="0"/>
    <s v="hardware"/>
    <x v="124"/>
    <x v="124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125"/>
    <x v="0"/>
    <s v="US"/>
    <s v="USD"/>
    <n v="1405209600"/>
    <x v="125"/>
    <b v="0"/>
    <n v="263"/>
    <b v="1"/>
    <s v="film &amp; video/television"/>
    <n v="309"/>
    <n v="117.36"/>
    <x v="4"/>
    <s v="television"/>
    <x v="125"/>
    <x v="125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6"/>
    <x v="0"/>
    <s v="US"/>
    <s v="USD"/>
    <n v="1332029335"/>
    <x v="126"/>
    <b v="0"/>
    <n v="30"/>
    <b v="1"/>
    <s v="music/rock"/>
    <n v="307"/>
    <n v="61.37"/>
    <x v="2"/>
    <s v="rock"/>
    <x v="126"/>
    <x v="126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x v="127"/>
    <x v="0"/>
    <s v="DE"/>
    <s v="EUR"/>
    <n v="1479890743"/>
    <x v="127"/>
    <b v="1"/>
    <n v="398"/>
    <b v="1"/>
    <s v="technology/hardware"/>
    <n v="305"/>
    <n v="383.36"/>
    <x v="0"/>
    <s v="hardware"/>
    <x v="127"/>
    <x v="127"/>
    <x v="0"/>
  </r>
  <r>
    <n v="246"/>
    <s v="LEAVING ATLANTA THE FILM"/>
    <s v="From 1979 to 1981 twenty-nine Black children in Atlanta were murdered and the others terrified. This is our story..."/>
    <n v="5000"/>
    <x v="128"/>
    <x v="0"/>
    <s v="US"/>
    <s v="USD"/>
    <n v="1292665405"/>
    <x v="128"/>
    <b v="1"/>
    <n v="223"/>
    <b v="1"/>
    <s v="film &amp; video/documentary"/>
    <n v="305"/>
    <n v="68.489999999999995"/>
    <x v="4"/>
    <s v="documentary"/>
    <x v="128"/>
    <x v="128"/>
    <x v="7"/>
  </r>
  <r>
    <n v="2609"/>
    <s v="ArduSat - Your Arduino Experiment in Space"/>
    <s v="We love Arduino and we love space exploration. So we decided to combine them and let people run their own space experiments!"/>
    <n v="35000"/>
    <x v="129"/>
    <x v="0"/>
    <s v="US"/>
    <s v="USD"/>
    <n v="1342330951"/>
    <x v="129"/>
    <b v="1"/>
    <n v="676"/>
    <b v="1"/>
    <s v="technology/space exploration"/>
    <n v="304"/>
    <n v="157.29"/>
    <x v="0"/>
    <s v="space exploration"/>
    <x v="129"/>
    <x v="129"/>
    <x v="5"/>
  </r>
  <r>
    <n v="2032"/>
    <s v="PocketLab Voyager | Explore Science in Your World"/>
    <s v="PocketLab Voyager and PocketLab Weather are rugged science labs that you can take anywhere to explore the world around you."/>
    <n v="25000"/>
    <x v="130"/>
    <x v="0"/>
    <s v="US"/>
    <s v="USD"/>
    <n v="1481778000"/>
    <x v="130"/>
    <b v="1"/>
    <n v="531"/>
    <b v="1"/>
    <s v="technology/hardware"/>
    <n v="304"/>
    <n v="143.21"/>
    <x v="0"/>
    <s v="hardware"/>
    <x v="130"/>
    <x v="130"/>
    <x v="0"/>
  </r>
  <r>
    <n v="538"/>
    <s v="Shakespeare Orange County's HAMLET: Match This!"/>
    <s v="SOC produces affordable and accessible theatre in the heart of Orange County, CA, and we need your help to match a $5,000 grant!"/>
    <n v="5000"/>
    <x v="131"/>
    <x v="0"/>
    <s v="US"/>
    <s v="USD"/>
    <n v="1463166263"/>
    <x v="131"/>
    <b v="0"/>
    <n v="60"/>
    <b v="1"/>
    <s v="theater/plays"/>
    <n v="302"/>
    <n v="252.02"/>
    <x v="3"/>
    <s v="plays"/>
    <x v="131"/>
    <x v="131"/>
    <x v="0"/>
  </r>
  <r>
    <n v="3025"/>
    <s v="The Other Room â€“ Cardiffâ€™s First Pub Theatre"/>
    <s v="Be part of building Cardiff's first pub theatre, located right in the city centre. Launching January 2015."/>
    <n v="2500"/>
    <x v="132"/>
    <x v="0"/>
    <s v="GB"/>
    <s v="GBP"/>
    <n v="1401465600"/>
    <x v="132"/>
    <b v="0"/>
    <n v="145"/>
    <b v="1"/>
    <s v="theater/spaces"/>
    <n v="302"/>
    <n v="52.1"/>
    <x v="3"/>
    <s v="spaces"/>
    <x v="132"/>
    <x v="132"/>
    <x v="2"/>
  </r>
  <r>
    <n v="644"/>
    <s v="Sofft: Blocks Stains &amp; Softens Clothes!"/>
    <s v="Sofft...it's Soft with an Off! A stain-blocking fabric softener that simplifies your laundry and helps the environment at the same time"/>
    <n v="25000"/>
    <x v="133"/>
    <x v="0"/>
    <s v="US"/>
    <s v="USD"/>
    <n v="1414544400"/>
    <x v="133"/>
    <b v="0"/>
    <n v="1021"/>
    <b v="1"/>
    <s v="technology/wearables"/>
    <n v="300"/>
    <n v="73.489999999999995"/>
    <x v="0"/>
    <s v="wearables"/>
    <x v="133"/>
    <x v="133"/>
    <x v="2"/>
  </r>
  <r>
    <n v="2037"/>
    <s v="Pedal Power -- Human Scale Energy For Everyday Tasks"/>
    <s v="With an efficiency of 97%, bicycle technology is nearly perfect. So why do we use it only for transportation?"/>
    <n v="10000"/>
    <x v="134"/>
    <x v="0"/>
    <s v="US"/>
    <s v="USD"/>
    <n v="1388383353"/>
    <x v="134"/>
    <b v="1"/>
    <n v="429"/>
    <b v="1"/>
    <s v="technology/hardware"/>
    <n v="300"/>
    <n v="70.040000000000006"/>
    <x v="0"/>
    <s v="hardware"/>
    <x v="134"/>
    <x v="134"/>
    <x v="3"/>
  </r>
  <r>
    <n v="3708"/>
    <s v="Much Ado About Nothing"/>
    <s v="Dear Stone Theater Company brings its inaugural production of Much Ado About Nothing to Logan Square, Chicago. Thanks for watching!"/>
    <n v="700"/>
    <x v="135"/>
    <x v="0"/>
    <s v="US"/>
    <s v="USD"/>
    <n v="1404444286"/>
    <x v="135"/>
    <b v="0"/>
    <n v="39"/>
    <b v="1"/>
    <s v="theater/plays"/>
    <n v="300"/>
    <n v="53.85"/>
    <x v="3"/>
    <s v="plays"/>
    <x v="135"/>
    <x v="13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36"/>
    <x v="0"/>
    <s v="GB"/>
    <s v="GBP"/>
    <n v="1479846507"/>
    <x v="136"/>
    <b v="0"/>
    <n v="17"/>
    <b v="1"/>
    <s v="games/tabletop games"/>
    <n v="299"/>
    <n v="35.119999999999997"/>
    <x v="1"/>
    <s v="tabletop games"/>
    <x v="136"/>
    <x v="136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37"/>
    <x v="0"/>
    <s v="GB"/>
    <s v="GBP"/>
    <n v="1439625059"/>
    <x v="137"/>
    <b v="0"/>
    <n v="1019"/>
    <b v="1"/>
    <s v="technology/hardware"/>
    <n v="297"/>
    <n v="7.19"/>
    <x v="0"/>
    <s v="hardware"/>
    <x v="137"/>
    <x v="13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138"/>
    <x v="0"/>
    <s v="US"/>
    <s v="USD"/>
    <n v="1301792590"/>
    <x v="138"/>
    <b v="1"/>
    <n v="176"/>
    <b v="1"/>
    <s v="music/rock"/>
    <n v="295"/>
    <n v="92.1"/>
    <x v="2"/>
    <s v="rock"/>
    <x v="138"/>
    <x v="138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x v="139"/>
    <x v="0"/>
    <s v="US"/>
    <s v="USD"/>
    <n v="1429391405"/>
    <x v="139"/>
    <b v="1"/>
    <n v="365"/>
    <b v="1"/>
    <s v="technology/hardware"/>
    <n v="294"/>
    <n v="483.34"/>
    <x v="0"/>
    <s v="hardware"/>
    <x v="139"/>
    <x v="139"/>
    <x v="4"/>
  </r>
  <r>
    <n v="2339"/>
    <s v="CACOCO - The Drinking Chocolate Revival"/>
    <s v="The 'food of the gods' has returned in molten glory! CACOCO revives drinking chocolate with a revolutionary sustainable model."/>
    <n v="25000"/>
    <x v="140"/>
    <x v="0"/>
    <s v="US"/>
    <s v="USD"/>
    <n v="1482134340"/>
    <x v="140"/>
    <b v="1"/>
    <n v="1104"/>
    <b v="1"/>
    <s v="food/small batch"/>
    <n v="294"/>
    <n v="66.62"/>
    <x v="7"/>
    <s v="small batch"/>
    <x v="140"/>
    <x v="140"/>
    <x v="0"/>
  </r>
  <r>
    <n v="306"/>
    <s v="Escape/Artist: The Jason Escape Documentary"/>
    <s v="A feature-length documentary on the life of Boston escape artist Jason Escape."/>
    <n v="1000"/>
    <x v="141"/>
    <x v="0"/>
    <s v="US"/>
    <s v="USD"/>
    <n v="1363806333"/>
    <x v="141"/>
    <b v="1"/>
    <n v="80"/>
    <b v="1"/>
    <s v="film &amp; video/documentary"/>
    <n v="293"/>
    <n v="36.61"/>
    <x v="4"/>
    <s v="documentary"/>
    <x v="141"/>
    <x v="141"/>
    <x v="3"/>
  </r>
  <r>
    <n v="2214"/>
    <s v="Spiff is ready to join the digital age!"/>
    <s v="Join this Kickstarter project today to assist Spiff in converting his analog recordings from the 80's to digital!"/>
    <n v="600"/>
    <x v="142"/>
    <x v="0"/>
    <s v="US"/>
    <s v="USD"/>
    <n v="1391713248"/>
    <x v="142"/>
    <b v="0"/>
    <n v="24"/>
    <b v="1"/>
    <s v="music/electronic music"/>
    <n v="293"/>
    <n v="73.13"/>
    <x v="2"/>
    <s v="electronic music"/>
    <x v="142"/>
    <x v="142"/>
    <x v="2"/>
  </r>
  <r>
    <n v="1192"/>
    <s v="Other Worlds - A Make 100 Project"/>
    <s v="A macro landscape photography art book &amp; limited edition prints. A Make 100 project."/>
    <n v="100"/>
    <x v="143"/>
    <x v="0"/>
    <s v="GB"/>
    <s v="GBP"/>
    <n v="1486814978"/>
    <x v="143"/>
    <b v="0"/>
    <n v="15"/>
    <b v="1"/>
    <s v="photography/photobooks"/>
    <n v="290"/>
    <n v="19.329999999999998"/>
    <x v="6"/>
    <s v="photobooks"/>
    <x v="143"/>
    <x v="143"/>
    <x v="1"/>
  </r>
  <r>
    <n v="3444"/>
    <s v="Training young artists! Act Yo' Age Theatre Co debut"/>
    <s v="WE NEED YOUR HELP! We are a small town youth arts ensemble, training kids excited about theatre. We need dollars. We need YOU!"/>
    <n v="300"/>
    <x v="144"/>
    <x v="0"/>
    <s v="AU"/>
    <s v="AUD"/>
    <n v="1465394340"/>
    <x v="144"/>
    <b v="0"/>
    <n v="20"/>
    <b v="1"/>
    <s v="theater/plays"/>
    <n v="289"/>
    <n v="43.35"/>
    <x v="3"/>
    <s v="plays"/>
    <x v="144"/>
    <x v="144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5"/>
    <x v="0"/>
    <s v="GB"/>
    <s v="GBP"/>
    <n v="1435258800"/>
    <x v="145"/>
    <b v="0"/>
    <n v="607"/>
    <b v="1"/>
    <s v="technology/hardware"/>
    <n v="288"/>
    <n v="47.47"/>
    <x v="0"/>
    <s v="hardware"/>
    <x v="145"/>
    <x v="145"/>
    <x v="4"/>
  </r>
  <r>
    <n v="2255"/>
    <s v="Jumbo Jets - Jet Set Expansion Set #2"/>
    <s v="This is the second set of 5 expansions for our route-building game, Jet Set!"/>
    <n v="3950"/>
    <x v="146"/>
    <x v="0"/>
    <s v="US"/>
    <s v="USD"/>
    <n v="1462661451"/>
    <x v="146"/>
    <b v="0"/>
    <n v="271"/>
    <b v="1"/>
    <s v="games/tabletop games"/>
    <n v="287"/>
    <n v="41.78"/>
    <x v="1"/>
    <s v="tabletop games"/>
    <x v="146"/>
    <x v="146"/>
    <x v="0"/>
  </r>
  <r>
    <n v="3582"/>
    <s v="REALLY REALLY"/>
    <s v="A contemporary American play touching on the scorching realities of growing up in the Millennial generation."/>
    <n v="1000"/>
    <x v="147"/>
    <x v="0"/>
    <s v="US"/>
    <s v="USD"/>
    <n v="1459822682"/>
    <x v="147"/>
    <b v="0"/>
    <n v="49"/>
    <b v="1"/>
    <s v="theater/plays"/>
    <n v="287"/>
    <n v="58.57"/>
    <x v="3"/>
    <s v="plays"/>
    <x v="147"/>
    <x v="147"/>
    <x v="0"/>
  </r>
  <r>
    <n v="3292"/>
    <s v="Dick Whittington - our 2016 community pantomime!"/>
    <s v="Iver Heath Drama Club is a not-for-profit community group and this year we are performing DICK WHITTINGTON."/>
    <n v="101"/>
    <x v="148"/>
    <x v="0"/>
    <s v="GB"/>
    <s v="GBP"/>
    <n v="1449257348"/>
    <x v="148"/>
    <b v="0"/>
    <n v="15"/>
    <b v="1"/>
    <s v="theater/plays"/>
    <n v="286"/>
    <n v="19.27"/>
    <x v="3"/>
    <s v="plays"/>
    <x v="148"/>
    <x v="148"/>
    <x v="4"/>
  </r>
  <r>
    <n v="1968"/>
    <s v="XSHIFTER: World's First Affordable Wireless Shifting System"/>
    <s v="Bringing the advantages of wireless smart shifting to every cyclist. FITS ANY BIKE"/>
    <n v="50000"/>
    <x v="149"/>
    <x v="0"/>
    <s v="US"/>
    <s v="USD"/>
    <n v="1480777515"/>
    <x v="149"/>
    <b v="1"/>
    <n v="510"/>
    <b v="1"/>
    <s v="technology/hardware"/>
    <n v="285"/>
    <n v="279.38"/>
    <x v="0"/>
    <s v="hardware"/>
    <x v="149"/>
    <x v="149"/>
    <x v="0"/>
  </r>
  <r>
    <n v="2184"/>
    <s v="Liguria"/>
    <s v="Trading beautiful colors on behalf of the bishop! Become the best merchant of the Fresco World in this innovative game by Queen Games."/>
    <n v="10000"/>
    <x v="150"/>
    <x v="0"/>
    <s v="US"/>
    <s v="USD"/>
    <n v="1453737600"/>
    <x v="150"/>
    <b v="1"/>
    <n v="266"/>
    <b v="1"/>
    <s v="games/tabletop games"/>
    <n v="285"/>
    <n v="107.05"/>
    <x v="1"/>
    <s v="tabletop games"/>
    <x v="150"/>
    <x v="150"/>
    <x v="0"/>
  </r>
  <r>
    <n v="2271"/>
    <s v="Man vs Meeple Season One Kickstarter"/>
    <s v="Man vs Meeple is the show where we talk about all things board game related. Help us make the very most of our channel for you."/>
    <n v="20000"/>
    <x v="151"/>
    <x v="0"/>
    <s v="US"/>
    <s v="USD"/>
    <n v="1481328004"/>
    <x v="151"/>
    <b v="0"/>
    <n v="1328"/>
    <b v="1"/>
    <s v="games/tabletop games"/>
    <n v="283"/>
    <n v="42.63"/>
    <x v="1"/>
    <s v="tabletop games"/>
    <x v="151"/>
    <x v="151"/>
    <x v="0"/>
  </r>
  <r>
    <n v="318"/>
    <s v="Friend Request: Accepted"/>
    <s v="Photographer, Ty Morin, pays a visit to every single one of his Facebook friends to take their portrait...all 788 of them."/>
    <n v="5000"/>
    <x v="152"/>
    <x v="0"/>
    <s v="US"/>
    <s v="USD"/>
    <n v="1364342151"/>
    <x v="152"/>
    <b v="1"/>
    <n v="284"/>
    <b v="1"/>
    <s v="film &amp; video/documentary"/>
    <n v="283"/>
    <n v="49.88"/>
    <x v="4"/>
    <s v="documentary"/>
    <x v="152"/>
    <x v="152"/>
    <x v="3"/>
  </r>
  <r>
    <n v="1528"/>
    <s v="Don't Go Outside: Tokyo Street Photos"/>
    <s v="A book of street photos from around Shibuya that I've made between 2011-2016."/>
    <n v="3000"/>
    <x v="153"/>
    <x v="0"/>
    <s v="US"/>
    <s v="USD"/>
    <n v="1485907200"/>
    <x v="153"/>
    <b v="1"/>
    <n v="160"/>
    <b v="1"/>
    <s v="photography/photobooks"/>
    <n v="282"/>
    <n v="52.79"/>
    <x v="6"/>
    <s v="photobooks"/>
    <x v="153"/>
    <x v="153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x v="154"/>
    <x v="0"/>
    <s v="US"/>
    <s v="USD"/>
    <n v="1475390484"/>
    <x v="154"/>
    <b v="0"/>
    <n v="278"/>
    <b v="1"/>
    <s v="technology/hardware"/>
    <n v="281"/>
    <n v="201.96"/>
    <x v="0"/>
    <s v="hardware"/>
    <x v="154"/>
    <x v="15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55"/>
    <x v="0"/>
    <s v="US"/>
    <s v="USD"/>
    <n v="1411522897"/>
    <x v="155"/>
    <b v="1"/>
    <n v="95"/>
    <b v="1"/>
    <s v="technology/hardware"/>
    <n v="281"/>
    <n v="147.94999999999999"/>
    <x v="0"/>
    <s v="hardware"/>
    <x v="155"/>
    <x v="155"/>
    <x v="2"/>
  </r>
  <r>
    <n v="1222"/>
    <s v="Project Pilgrim"/>
    <s v="Project Pilgrim is my effort to work towards normalizing mental health."/>
    <n v="4000"/>
    <x v="156"/>
    <x v="0"/>
    <s v="CA"/>
    <s v="CAD"/>
    <n v="1459483200"/>
    <x v="156"/>
    <b v="0"/>
    <n v="138"/>
    <b v="1"/>
    <s v="photography/photobooks"/>
    <n v="280"/>
    <n v="81.27"/>
    <x v="6"/>
    <s v="photobooks"/>
    <x v="156"/>
    <x v="156"/>
    <x v="0"/>
  </r>
  <r>
    <n v="645"/>
    <s v="Carbon Fiber Collar Stays"/>
    <s v="Ever wanted to own something made out of carbon fiber? Now you can!"/>
    <n v="2000"/>
    <x v="157"/>
    <x v="0"/>
    <s v="US"/>
    <s v="USD"/>
    <n v="1470962274"/>
    <x v="157"/>
    <b v="0"/>
    <n v="237"/>
    <b v="1"/>
    <s v="technology/wearables"/>
    <n v="279"/>
    <n v="23.52"/>
    <x v="0"/>
    <s v="wearables"/>
    <x v="157"/>
    <x v="157"/>
    <x v="0"/>
  </r>
  <r>
    <n v="1504"/>
    <s v="RYU X RIO"/>
    <s v="A football photography book like no other about the 2014 World Cup in Brazil, by Ryu Voelkel."/>
    <n v="6500"/>
    <x v="158"/>
    <x v="0"/>
    <s v="GB"/>
    <s v="GBP"/>
    <n v="1402389180"/>
    <x v="158"/>
    <b v="1"/>
    <n v="269"/>
    <b v="1"/>
    <s v="photography/photobooks"/>
    <n v="278"/>
    <n v="67.16"/>
    <x v="6"/>
    <s v="photobooks"/>
    <x v="158"/>
    <x v="158"/>
    <x v="2"/>
  </r>
  <r>
    <n v="2252"/>
    <s v="Punkapocalyptic - Black Blood Children Band"/>
    <s v="A new faction for the 30 mm scale wargame, featuring skirmishes between gangs in a pimp and lethal post-apocalyptic world."/>
    <n v="9000"/>
    <x v="159"/>
    <x v="0"/>
    <s v="ES"/>
    <s v="EUR"/>
    <n v="1470469938"/>
    <x v="159"/>
    <b v="0"/>
    <n v="249"/>
    <b v="1"/>
    <s v="games/tabletop games"/>
    <n v="272"/>
    <n v="98.41"/>
    <x v="1"/>
    <s v="tabletop games"/>
    <x v="159"/>
    <x v="159"/>
    <x v="0"/>
  </r>
  <r>
    <n v="1610"/>
    <s v="So The Story Goes: The New Album by &quot;Just Joe&quot; Altier"/>
    <s v="So The Story Goes is the upcoming album from &quot;Just Joe&quot; Altier."/>
    <n v="2000"/>
    <x v="160"/>
    <x v="0"/>
    <s v="US"/>
    <s v="USD"/>
    <n v="1355609510"/>
    <x v="160"/>
    <b v="0"/>
    <n v="112"/>
    <b v="1"/>
    <s v="music/rock"/>
    <n v="272"/>
    <n v="48.54"/>
    <x v="2"/>
    <s v="rock"/>
    <x v="160"/>
    <x v="160"/>
    <x v="5"/>
  </r>
  <r>
    <n v="2240"/>
    <s v="Dice Base 2: Vault - Case - Rolling Surface"/>
    <s v="Protect, store, organize and display 225 of your favorite dice in this modular and easy to use dice vault system. Oak and leather."/>
    <n v="5000"/>
    <x v="161"/>
    <x v="0"/>
    <s v="US"/>
    <s v="USD"/>
    <n v="1461354544"/>
    <x v="161"/>
    <b v="0"/>
    <n v="96"/>
    <b v="1"/>
    <s v="games/tabletop games"/>
    <n v="271"/>
    <n v="140.97999999999999"/>
    <x v="1"/>
    <s v="tabletop games"/>
    <x v="161"/>
    <x v="161"/>
    <x v="0"/>
  </r>
  <r>
    <n v="2278"/>
    <s v="Eternity Dice - Regular and D6 Charms Edition"/>
    <s v="Dice forged from stone one by one entirely by hand for demanding Gamers and Collectors."/>
    <n v="2000"/>
    <x v="162"/>
    <x v="0"/>
    <s v="IT"/>
    <s v="EUR"/>
    <n v="1451861940"/>
    <x v="162"/>
    <b v="0"/>
    <n v="102"/>
    <b v="1"/>
    <s v="games/tabletop games"/>
    <n v="271"/>
    <n v="53.08"/>
    <x v="1"/>
    <s v="tabletop games"/>
    <x v="162"/>
    <x v="162"/>
    <x v="4"/>
  </r>
  <r>
    <n v="1196"/>
    <s v="NAKED IBIZA - A Large Scale Photography Book by Dylan Rosser"/>
    <s v="A book of male nudes photographed on location in Ibiza over the last 4 years."/>
    <n v="14500"/>
    <x v="163"/>
    <x v="0"/>
    <s v="GB"/>
    <s v="GBP"/>
    <n v="1450467539"/>
    <x v="163"/>
    <b v="0"/>
    <n v="512"/>
    <b v="1"/>
    <s v="photography/photobooks"/>
    <n v="270"/>
    <n v="76.44"/>
    <x v="6"/>
    <s v="photobooks"/>
    <x v="163"/>
    <x v="163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x v="164"/>
    <x v="0"/>
    <s v="US"/>
    <s v="USD"/>
    <n v="1436396313"/>
    <x v="164"/>
    <b v="0"/>
    <n v="1013"/>
    <b v="1"/>
    <s v="technology/wearables"/>
    <n v="267"/>
    <n v="31.66"/>
    <x v="0"/>
    <s v="wearables"/>
    <x v="164"/>
    <x v="164"/>
    <x v="4"/>
  </r>
  <r>
    <n v="843"/>
    <s v="The New Album: Dig Deeper"/>
    <s v="Five metal heads dedicated to our passion for music. We believe music is Freedom, Unity &amp; Escape. Join us on our mission to Dig Deeper."/>
    <n v="3000"/>
    <x v="165"/>
    <x v="0"/>
    <s v="US"/>
    <s v="USD"/>
    <n v="1481184000"/>
    <x v="165"/>
    <b v="0"/>
    <n v="127"/>
    <b v="1"/>
    <s v="music/metal"/>
    <n v="267"/>
    <n v="63.1"/>
    <x v="2"/>
    <s v="metal"/>
    <x v="165"/>
    <x v="165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x v="166"/>
    <x v="0"/>
    <s v="US"/>
    <s v="USD"/>
    <n v="1335113976"/>
    <x v="166"/>
    <b v="0"/>
    <n v="30"/>
    <b v="1"/>
    <s v="music/indie rock"/>
    <n v="266"/>
    <n v="26.57"/>
    <x v="2"/>
    <s v="indie rock"/>
    <x v="166"/>
    <x v="166"/>
    <x v="5"/>
  </r>
  <r>
    <n v="2715"/>
    <s v="Good Good Comedy Theatre (Philadelphia, PA)"/>
    <s v="The creators of Five Dollar Comedy Week are building a permanent home for affordable live comedy shows and classes in Philadelphia."/>
    <n v="12000"/>
    <x v="167"/>
    <x v="0"/>
    <s v="US"/>
    <s v="USD"/>
    <n v="1456047228"/>
    <x v="167"/>
    <b v="1"/>
    <n v="551"/>
    <b v="1"/>
    <s v="theater/spaces"/>
    <n v="265"/>
    <n v="57.63"/>
    <x v="3"/>
    <s v="spaces"/>
    <x v="167"/>
    <x v="167"/>
    <x v="0"/>
  </r>
  <r>
    <n v="1630"/>
    <s v="Golden Grenade Records Their Debut EP"/>
    <s v="Inspired by the legacy of Tex Tucker, Golden Grenade is setting out to record their first CD with heavy hearts and intense purpose."/>
    <n v="4000"/>
    <x v="168"/>
    <x v="0"/>
    <s v="US"/>
    <s v="USD"/>
    <n v="1330671540"/>
    <x v="168"/>
    <b v="0"/>
    <n v="126"/>
    <b v="1"/>
    <s v="music/rock"/>
    <n v="265"/>
    <n v="84.21"/>
    <x v="2"/>
    <s v="rock"/>
    <x v="168"/>
    <x v="168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x v="169"/>
    <x v="0"/>
    <s v="US"/>
    <s v="USD"/>
    <n v="1384488000"/>
    <x v="169"/>
    <b v="1"/>
    <n v="3863"/>
    <b v="1"/>
    <s v="technology/hardware"/>
    <n v="263"/>
    <n v="272.36"/>
    <x v="0"/>
    <s v="hardware"/>
    <x v="169"/>
    <x v="169"/>
    <x v="3"/>
  </r>
  <r>
    <n v="1833"/>
    <s v="HAIRcyclopedia Vol. 2 - The Vault"/>
    <s v="I am writing the second volume in a series of hair band encyclopedias, however I lack the means to afford the costs of the photos."/>
    <n v="400"/>
    <x v="170"/>
    <x v="0"/>
    <s v="US"/>
    <s v="USD"/>
    <n v="1362211140"/>
    <x v="170"/>
    <b v="0"/>
    <n v="25"/>
    <b v="1"/>
    <s v="music/rock"/>
    <n v="263"/>
    <n v="42"/>
    <x v="2"/>
    <s v="rock"/>
    <x v="170"/>
    <x v="170"/>
    <x v="3"/>
  </r>
  <r>
    <n v="1965"/>
    <s v="BoardX: The Open Source Miniature Motherboard [Redemption]"/>
    <s v="BoardX is a collection of electronic circuit boards that stack on top of one another to share resources and communicate"/>
    <n v="5000"/>
    <x v="171"/>
    <x v="0"/>
    <s v="US"/>
    <s v="USD"/>
    <n v="1326330000"/>
    <x v="171"/>
    <b v="1"/>
    <n v="103"/>
    <b v="1"/>
    <s v="technology/hardware"/>
    <n v="262"/>
    <n v="127.32"/>
    <x v="0"/>
    <s v="hardware"/>
    <x v="171"/>
    <x v="171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x v="172"/>
    <x v="0"/>
    <s v="US"/>
    <s v="USD"/>
    <n v="1451530800"/>
    <x v="172"/>
    <b v="0"/>
    <n v="167"/>
    <b v="1"/>
    <s v="photography/photobooks"/>
    <n v="261"/>
    <n v="54.62"/>
    <x v="6"/>
    <s v="photobooks"/>
    <x v="172"/>
    <x v="172"/>
    <x v="4"/>
  </r>
  <r>
    <n v="1964"/>
    <s v="Clairy: The Most Amazing Natural Air Purifier"/>
    <s v="Clairy combines the power of nature and technology with the beauty of design to eliminate indoor pollution and analyze it."/>
    <n v="89200"/>
    <x v="173"/>
    <x v="0"/>
    <s v="IT"/>
    <s v="EUR"/>
    <n v="1461306772"/>
    <x v="173"/>
    <b v="1"/>
    <n v="1281"/>
    <b v="1"/>
    <s v="technology/hardware"/>
    <n v="260"/>
    <n v="180.75"/>
    <x v="0"/>
    <s v="hardware"/>
    <x v="173"/>
    <x v="173"/>
    <x v="0"/>
  </r>
  <r>
    <n v="1752"/>
    <s v="Adfectus Book"/>
    <s v="A little book of calm, in picture form, that will soothe the soul and un-furrow the brow."/>
    <n v="1200"/>
    <x v="174"/>
    <x v="0"/>
    <s v="GB"/>
    <s v="GBP"/>
    <n v="1476425082"/>
    <x v="174"/>
    <b v="0"/>
    <n v="90"/>
    <b v="1"/>
    <s v="photography/photobooks"/>
    <n v="260"/>
    <n v="34.69"/>
    <x v="6"/>
    <s v="photobooks"/>
    <x v="174"/>
    <x v="17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75"/>
    <x v="0"/>
    <s v="US"/>
    <s v="USD"/>
    <n v="1470466800"/>
    <x v="175"/>
    <b v="1"/>
    <n v="2051"/>
    <b v="1"/>
    <s v="technology/hardware"/>
    <n v="257"/>
    <n v="247.94"/>
    <x v="0"/>
    <s v="hardware"/>
    <x v="175"/>
    <x v="175"/>
    <x v="0"/>
  </r>
  <r>
    <n v="382"/>
    <s v="99% Declaration Mini-Doc"/>
    <s v="I went to Philadelphia to find out if The 99% Declaration could take the ideas of OccupyWallSt. and make change from within the system."/>
    <n v="600"/>
    <x v="176"/>
    <x v="0"/>
    <s v="US"/>
    <s v="USD"/>
    <n v="1346950900"/>
    <x v="176"/>
    <b v="0"/>
    <n v="22"/>
    <b v="1"/>
    <s v="film &amp; video/documentary"/>
    <n v="256"/>
    <n v="69.77"/>
    <x v="4"/>
    <s v="documentary"/>
    <x v="176"/>
    <x v="176"/>
    <x v="5"/>
  </r>
  <r>
    <n v="1210"/>
    <s v="Det Andra GÃ¶teborg"/>
    <s v="En fotobok om livet i det enda andra GÃ¶teborg i vÃ¤rlden"/>
    <n v="20000"/>
    <x v="177"/>
    <x v="0"/>
    <s v="SE"/>
    <s v="SEK"/>
    <n v="1433106000"/>
    <x v="177"/>
    <b v="0"/>
    <n v="103"/>
    <b v="1"/>
    <s v="photography/photobooks"/>
    <n v="254"/>
    <n v="493.82"/>
    <x v="6"/>
    <s v="photobooks"/>
    <x v="177"/>
    <x v="177"/>
    <x v="4"/>
  </r>
  <r>
    <n v="2328"/>
    <s v="Bravado Spice | Bigger &amp; Bolder"/>
    <s v="Our mission: To launch our Crimson Hot Sauce &amp; introduce our Chili &amp; Garlic Pickles. _x000a__x000a_Let's change the game together!"/>
    <n v="10000"/>
    <x v="178"/>
    <x v="0"/>
    <s v="US"/>
    <s v="USD"/>
    <n v="1434307537"/>
    <x v="178"/>
    <b v="1"/>
    <n v="537"/>
    <b v="1"/>
    <s v="food/small batch"/>
    <n v="254"/>
    <n v="47.38"/>
    <x v="7"/>
    <s v="small batch"/>
    <x v="178"/>
    <x v="178"/>
    <x v="4"/>
  </r>
  <r>
    <n v="2105"/>
    <s v="Layla The Wolf Debut E.P. &quot;Sugar&quot;"/>
    <s v="Help Layla the Wolf fund the printing and releasing of our first E.P. Release called &quot;Sugar&quot;."/>
    <n v="2000"/>
    <x v="179"/>
    <x v="0"/>
    <s v="US"/>
    <s v="USD"/>
    <n v="1416542400"/>
    <x v="179"/>
    <b v="0"/>
    <n v="99"/>
    <b v="1"/>
    <s v="music/indie rock"/>
    <n v="254"/>
    <n v="51.31"/>
    <x v="2"/>
    <s v="indie rock"/>
    <x v="179"/>
    <x v="179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x v="180"/>
    <x v="0"/>
    <s v="US"/>
    <s v="USD"/>
    <n v="1465797540"/>
    <x v="180"/>
    <b v="0"/>
    <n v="314"/>
    <b v="1"/>
    <s v="photography/photobooks"/>
    <n v="253"/>
    <n v="121"/>
    <x v="6"/>
    <s v="photobooks"/>
    <x v="180"/>
    <x v="18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1"/>
    <x v="0"/>
    <s v="US"/>
    <s v="USD"/>
    <n v="1485722053"/>
    <x v="181"/>
    <b v="0"/>
    <n v="185"/>
    <b v="1"/>
    <s v="technology/hardware"/>
    <n v="253"/>
    <n v="68.25"/>
    <x v="0"/>
    <s v="hardware"/>
    <x v="181"/>
    <x v="181"/>
    <x v="0"/>
  </r>
  <r>
    <n v="1376"/>
    <s v="Dead Pirates / HIGHMARE LP 2nd pressing"/>
    <s v="Dead Pirates are planning a second pressing of HIGHMARE LP, who wants one ?"/>
    <n v="3700"/>
    <x v="182"/>
    <x v="0"/>
    <s v="GB"/>
    <s v="GBP"/>
    <n v="1480784606"/>
    <x v="182"/>
    <b v="0"/>
    <n v="168"/>
    <b v="1"/>
    <s v="music/rock"/>
    <n v="252"/>
    <n v="55.61"/>
    <x v="2"/>
    <s v="rock"/>
    <x v="182"/>
    <x v="182"/>
    <x v="0"/>
  </r>
  <r>
    <n v="3652"/>
    <s v="A Midsummer Night's Dream"/>
    <s v="A new take on a classic. Under the direction of Rosanna Saracino, We are exploring the darker elements of A Midsummer Night's Dream."/>
    <n v="300"/>
    <x v="183"/>
    <x v="0"/>
    <s v="CA"/>
    <s v="CAD"/>
    <n v="1472097540"/>
    <x v="183"/>
    <b v="0"/>
    <n v="17"/>
    <b v="1"/>
    <s v="theater/plays"/>
    <n v="251"/>
    <n v="44.24"/>
    <x v="3"/>
    <s v="plays"/>
    <x v="183"/>
    <x v="1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84"/>
    <x v="0"/>
    <s v="US"/>
    <s v="USD"/>
    <n v="1440702910"/>
    <x v="184"/>
    <b v="1"/>
    <n v="455"/>
    <b v="1"/>
    <s v="photography/photobooks"/>
    <n v="250"/>
    <n v="66.02"/>
    <x v="6"/>
    <s v="photobooks"/>
    <x v="184"/>
    <x v="184"/>
    <x v="4"/>
  </r>
  <r>
    <n v="2175"/>
    <s v="Repulsur's First Record"/>
    <s v="Trying to get the last bit of money together to finish recording the first full length Repulsur album, &quot;The After School Special&quot;."/>
    <n v="700"/>
    <x v="185"/>
    <x v="0"/>
    <s v="US"/>
    <s v="USD"/>
    <n v="1469059986"/>
    <x v="185"/>
    <b v="0"/>
    <n v="26"/>
    <b v="1"/>
    <s v="music/rock"/>
    <n v="250"/>
    <n v="67.31"/>
    <x v="2"/>
    <s v="rock"/>
    <x v="185"/>
    <x v="185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x v="186"/>
    <x v="0"/>
    <s v="US"/>
    <s v="USD"/>
    <n v="1417611645"/>
    <x v="186"/>
    <b v="1"/>
    <n v="303"/>
    <b v="1"/>
    <s v="technology/hardware"/>
    <n v="248"/>
    <n v="408.98"/>
    <x v="0"/>
    <s v="hardware"/>
    <x v="186"/>
    <x v="186"/>
    <x v="2"/>
  </r>
  <r>
    <n v="2040"/>
    <s v="Programmable Capacitor"/>
    <s v="4.29 Billion+ Capacitor Combinations._x000a_No Coding Required."/>
    <n v="3000"/>
    <x v="187"/>
    <x v="0"/>
    <s v="US"/>
    <s v="USD"/>
    <n v="1384557303"/>
    <x v="187"/>
    <b v="1"/>
    <n v="271"/>
    <b v="1"/>
    <s v="technology/hardware"/>
    <n v="248"/>
    <n v="27.47"/>
    <x v="0"/>
    <s v="hardware"/>
    <x v="187"/>
    <x v="187"/>
    <x v="3"/>
  </r>
  <r>
    <n v="108"/>
    <s v="GLASS: A Love Story"/>
    <s v="When a man can't find love, his Google GLASS does the searching for him. A short film shot with Google Glass."/>
    <n v="1500"/>
    <x v="188"/>
    <x v="0"/>
    <s v="US"/>
    <s v="USD"/>
    <n v="1370011370"/>
    <x v="188"/>
    <b v="0"/>
    <n v="47"/>
    <b v="1"/>
    <s v="film &amp; video/shorts"/>
    <n v="247"/>
    <n v="78.72"/>
    <x v="4"/>
    <s v="shorts"/>
    <x v="188"/>
    <x v="188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9"/>
    <x v="0"/>
    <s v="US"/>
    <s v="USD"/>
    <n v="1389812400"/>
    <x v="189"/>
    <b v="0"/>
    <n v="456"/>
    <b v="1"/>
    <s v="technology/hardware"/>
    <n v="246"/>
    <n v="161.88"/>
    <x v="0"/>
    <s v="hardware"/>
    <x v="189"/>
    <x v="189"/>
    <x v="3"/>
  </r>
  <r>
    <n v="3024"/>
    <s v="Build a New Home for Improv Comedy in Pittsburgh"/>
    <s v="Steel City Improv Theater has found a new space in the Shadyside neighborhood of Pittsburgh and we're raising $5000 to build it!"/>
    <n v="5000"/>
    <x v="190"/>
    <x v="0"/>
    <s v="US"/>
    <s v="USD"/>
    <n v="1349567475"/>
    <x v="190"/>
    <b v="0"/>
    <n v="182"/>
    <b v="1"/>
    <s v="theater/spaces"/>
    <n v="246"/>
    <n v="67.7"/>
    <x v="3"/>
    <s v="spaces"/>
    <x v="190"/>
    <x v="19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x v="191"/>
    <x v="0"/>
    <s v="US"/>
    <s v="USD"/>
    <n v="1477767600"/>
    <x v="191"/>
    <b v="0"/>
    <n v="296"/>
    <b v="1"/>
    <s v="games/tabletop games"/>
    <n v="243"/>
    <n v="82.15"/>
    <x v="1"/>
    <s v="tabletop games"/>
    <x v="191"/>
    <x v="191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192"/>
    <x v="0"/>
    <s v="GB"/>
    <s v="GBP"/>
    <n v="1434120856"/>
    <x v="192"/>
    <b v="0"/>
    <n v="25"/>
    <b v="1"/>
    <s v="theater/plays"/>
    <n v="242"/>
    <n v="24.2"/>
    <x v="3"/>
    <s v="plays"/>
    <x v="192"/>
    <x v="192"/>
    <x v="4"/>
  </r>
  <r>
    <n v="2815"/>
    <s v="Widow's Wedding Dress"/>
    <s v="Set in 1950s Northern Ireland, this play tells the story of two sisters in a community of Travellers, or Irish Gypsies."/>
    <n v="250"/>
    <x v="192"/>
    <x v="0"/>
    <s v="CA"/>
    <s v="CAD"/>
    <n v="1470595109"/>
    <x v="193"/>
    <b v="0"/>
    <n v="14"/>
    <b v="1"/>
    <s v="theater/plays"/>
    <n v="242"/>
    <n v="43.21"/>
    <x v="3"/>
    <s v="plays"/>
    <x v="193"/>
    <x v="193"/>
    <x v="0"/>
  </r>
  <r>
    <n v="1923"/>
    <s v="Help Lions&amp;Creators print their album!"/>
    <s v="We just finished recording our first album! All we need is a little extra help to be able to get it printed!"/>
    <n v="125"/>
    <x v="193"/>
    <x v="0"/>
    <s v="US"/>
    <s v="USD"/>
    <n v="1317099540"/>
    <x v="194"/>
    <b v="0"/>
    <n v="13"/>
    <b v="1"/>
    <s v="music/indie rock"/>
    <n v="241"/>
    <n v="23.15"/>
    <x v="2"/>
    <s v="indie rock"/>
    <x v="194"/>
    <x v="194"/>
    <x v="6"/>
  </r>
  <r>
    <n v="262"/>
    <s v="The Last Cosmonaut"/>
    <s v="He can never die. He will live forever. He is the last cosmonaut, and this is his story."/>
    <n v="2500"/>
    <x v="194"/>
    <x v="0"/>
    <s v="US"/>
    <s v="USD"/>
    <n v="1298699828"/>
    <x v="195"/>
    <b v="1"/>
    <n v="145"/>
    <b v="1"/>
    <s v="film &amp; video/documentary"/>
    <n v="240"/>
    <n v="41.38"/>
    <x v="4"/>
    <s v="documentary"/>
    <x v="195"/>
    <x v="195"/>
    <x v="6"/>
  </r>
  <r>
    <n v="3718"/>
    <s v="PUNK ROCK"/>
    <s v="William Carlisle has the world at his feet but its weight on his shoulders. He is intelligent, articulate and fucked."/>
    <n v="500"/>
    <x v="195"/>
    <x v="0"/>
    <s v="GB"/>
    <s v="GBP"/>
    <n v="1425057075"/>
    <x v="196"/>
    <b v="0"/>
    <n v="46"/>
    <b v="1"/>
    <s v="theater/plays"/>
    <n v="239"/>
    <n v="26.02"/>
    <x v="3"/>
    <s v="plays"/>
    <x v="196"/>
    <x v="196"/>
    <x v="4"/>
  </r>
  <r>
    <n v="757"/>
    <s v="Celebrating Orlando's Historic Haunts Release"/>
    <s v="This is for the book release event/photo gallery show. Funds will go to buy gallery prints &amp; copies of Orlando's Historic Haunts."/>
    <n v="250"/>
    <x v="196"/>
    <x v="0"/>
    <s v="US"/>
    <s v="USD"/>
    <n v="1354756714"/>
    <x v="197"/>
    <b v="0"/>
    <n v="18"/>
    <b v="1"/>
    <s v="publishing/nonfiction"/>
    <n v="238"/>
    <n v="33.06"/>
    <x v="5"/>
    <s v="nonfiction"/>
    <x v="197"/>
    <x v="197"/>
    <x v="5"/>
  </r>
  <r>
    <n v="1023"/>
    <s v="'Pathfinder' - a High Five Spaceship album"/>
    <s v="A collaborative, electronic journey helmed by producer Christopher Bingham and guitarist Carlos Montero."/>
    <n v="2000"/>
    <x v="197"/>
    <x v="0"/>
    <s v="GB"/>
    <s v="GBP"/>
    <n v="1434837861"/>
    <x v="198"/>
    <b v="0"/>
    <n v="131"/>
    <b v="1"/>
    <s v="music/electronic music"/>
    <n v="237"/>
    <n v="36.21"/>
    <x v="2"/>
    <s v="electronic music"/>
    <x v="198"/>
    <x v="198"/>
    <x v="4"/>
  </r>
  <r>
    <n v="2012"/>
    <s v="FishBit: Your Aquarium Made Simple (Beta Release)"/>
    <s v="FishBit is an app and connected device to monitor and control your aquariumâ€™s water composition to help your tank thrive."/>
    <n v="5000"/>
    <x v="198"/>
    <x v="0"/>
    <s v="US"/>
    <s v="USD"/>
    <n v="1423165441"/>
    <x v="199"/>
    <b v="1"/>
    <n v="183"/>
    <b v="1"/>
    <s v="technology/hardware"/>
    <n v="235"/>
    <n v="64.180000000000007"/>
    <x v="0"/>
    <s v="hardware"/>
    <x v="199"/>
    <x v="199"/>
    <x v="4"/>
  </r>
  <r>
    <n v="2004"/>
    <s v="Printeer - a 3D printer for kids &amp; schools"/>
    <s v="Design and 3D print your own creations using an iPad. A delightful 3D printing experience for children and K-12 education."/>
    <n v="50000"/>
    <x v="199"/>
    <x v="0"/>
    <s v="US"/>
    <s v="USD"/>
    <n v="1405002663"/>
    <x v="200"/>
    <b v="1"/>
    <n v="354"/>
    <b v="1"/>
    <s v="technology/hardware"/>
    <n v="234"/>
    <n v="331.1"/>
    <x v="0"/>
    <s v="hardware"/>
    <x v="200"/>
    <x v="200"/>
    <x v="2"/>
  </r>
  <r>
    <n v="2708"/>
    <s v="Angel Comedy Club"/>
    <s v="Angel Comedy Club: A permanent home for Londonâ€™s loveliest comedy night - a community comedy club"/>
    <n v="20000"/>
    <x v="200"/>
    <x v="0"/>
    <s v="GB"/>
    <s v="GBP"/>
    <n v="1469119526"/>
    <x v="201"/>
    <b v="1"/>
    <n v="1049"/>
    <b v="1"/>
    <s v="theater/spaces"/>
    <n v="233"/>
    <n v="44.46"/>
    <x v="3"/>
    <s v="spaces"/>
    <x v="201"/>
    <x v="201"/>
    <x v="0"/>
  </r>
  <r>
    <n v="831"/>
    <s v="Let The 7Horse Run!"/>
    <s v="7Horse is a new band with a self-funded album and a show they want to rock in your town!"/>
    <n v="1500"/>
    <x v="201"/>
    <x v="0"/>
    <s v="US"/>
    <s v="USD"/>
    <n v="1335540694"/>
    <x v="202"/>
    <b v="0"/>
    <n v="20"/>
    <b v="1"/>
    <s v="music/rock"/>
    <n v="233"/>
    <n v="175"/>
    <x v="2"/>
    <s v="rock"/>
    <x v="202"/>
    <x v="202"/>
    <x v="5"/>
  </r>
  <r>
    <n v="304"/>
    <s v="Beyond Iconic: Distribution for film on Dennis Stock"/>
    <s v="A portrait of a life fully realized and a look at what it takes to make great photography."/>
    <n v="3400"/>
    <x v="202"/>
    <x v="0"/>
    <s v="US"/>
    <s v="USD"/>
    <n v="1346464800"/>
    <x v="203"/>
    <b v="1"/>
    <n v="74"/>
    <b v="1"/>
    <s v="film &amp; video/documentary"/>
    <n v="232"/>
    <n v="106.43"/>
    <x v="4"/>
    <s v="documentary"/>
    <x v="203"/>
    <x v="203"/>
    <x v="5"/>
  </r>
  <r>
    <n v="285"/>
    <s v="The Phantom Tollbooth: Beyond Expectations - Final Push"/>
    <s v="A documentary about the classic children's book, its creators, and the lasting impact over half a century and beyond."/>
    <n v="14000"/>
    <x v="203"/>
    <x v="0"/>
    <s v="US"/>
    <s v="USD"/>
    <n v="1379614128"/>
    <x v="204"/>
    <b v="1"/>
    <n v="563"/>
    <b v="1"/>
    <s v="film &amp; video/documentary"/>
    <n v="229"/>
    <n v="56.9"/>
    <x v="4"/>
    <s v="documentary"/>
    <x v="204"/>
    <x v="204"/>
    <x v="3"/>
  </r>
  <r>
    <n v="3818"/>
    <s v="The AOA Presents: The Maiden of Orleans"/>
    <s v="The Arthurian Order of Avalon is attempting to raise funds to put on the annual Human Chessboard in March 2015!"/>
    <n v="250"/>
    <x v="204"/>
    <x v="0"/>
    <s v="US"/>
    <s v="USD"/>
    <n v="1426187582"/>
    <x v="205"/>
    <b v="0"/>
    <n v="10"/>
    <b v="1"/>
    <s v="theater/plays"/>
    <n v="228"/>
    <n v="57"/>
    <x v="3"/>
    <s v="plays"/>
    <x v="205"/>
    <x v="205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x v="205"/>
    <x v="0"/>
    <s v="GB"/>
    <s v="GBP"/>
    <n v="1354233296"/>
    <x v="206"/>
    <b v="1"/>
    <n v="625"/>
    <b v="1"/>
    <s v="technology/hardware"/>
    <n v="226"/>
    <n v="118.61"/>
    <x v="0"/>
    <s v="hardware"/>
    <x v="206"/>
    <x v="206"/>
    <x v="5"/>
  </r>
  <r>
    <n v="1953"/>
    <s v="NTH Music Synthesizer"/>
    <s v="The NTH is an open source music synthesizer featuring instant fun, awesome sound, and a hackable design."/>
    <n v="15000"/>
    <x v="206"/>
    <x v="0"/>
    <s v="US"/>
    <s v="USD"/>
    <n v="1330657200"/>
    <x v="207"/>
    <b v="1"/>
    <n v="147"/>
    <b v="1"/>
    <s v="technology/hardware"/>
    <n v="226"/>
    <n v="230.56"/>
    <x v="0"/>
    <s v="hardware"/>
    <x v="207"/>
    <x v="207"/>
    <x v="5"/>
  </r>
  <r>
    <n v="2115"/>
    <s v="The Violet Tone and the City of Angels!"/>
    <s v="The Violet Tone is heading to California but we need your help!  We've been at this for years and finally have a shot!"/>
    <n v="1500"/>
    <x v="207"/>
    <x v="0"/>
    <s v="US"/>
    <s v="USD"/>
    <n v="1298167001"/>
    <x v="208"/>
    <b v="0"/>
    <n v="36"/>
    <b v="1"/>
    <s v="music/indie rock"/>
    <n v="226"/>
    <n v="94.03"/>
    <x v="2"/>
    <s v="indie rock"/>
    <x v="208"/>
    <x v="208"/>
    <x v="6"/>
  </r>
  <r>
    <n v="3830"/>
    <s v="Run Away"/>
    <s v="The Aeon Theatre company is producing another original play by Parker Hale at the Manhattan Reportory Theatre"/>
    <n v="100"/>
    <x v="208"/>
    <x v="0"/>
    <s v="US"/>
    <s v="USD"/>
    <n v="1464371211"/>
    <x v="209"/>
    <b v="0"/>
    <n v="3"/>
    <b v="1"/>
    <s v="theater/plays"/>
    <n v="225"/>
    <n v="75"/>
    <x v="3"/>
    <s v="plays"/>
    <x v="209"/>
    <x v="209"/>
    <x v="0"/>
  </r>
  <r>
    <n v="2608"/>
    <s v="Giant Leaps in Space Poster Series"/>
    <s v="Giant Leaps featuring the historic missions of human spaceflight is the third in our series of space exploration prints"/>
    <n v="8000"/>
    <x v="209"/>
    <x v="0"/>
    <s v="US"/>
    <s v="USD"/>
    <n v="1489536000"/>
    <x v="210"/>
    <b v="1"/>
    <n v="304"/>
    <b v="1"/>
    <s v="technology/space exploration"/>
    <n v="224"/>
    <n v="58.93"/>
    <x v="0"/>
    <s v="space exploration"/>
    <x v="210"/>
    <x v="210"/>
    <x v="1"/>
  </r>
  <r>
    <n v="3391"/>
    <s v="TRAVELING needs a Reading"/>
    <s v="New play about the comfort and the danger of living with memories. Gay themes. Experienced team looking to present first reading"/>
    <n v="500"/>
    <x v="210"/>
    <x v="0"/>
    <s v="US"/>
    <s v="USD"/>
    <n v="1407536880"/>
    <x v="211"/>
    <b v="0"/>
    <n v="18"/>
    <b v="1"/>
    <s v="theater/plays"/>
    <n v="223"/>
    <n v="61.94"/>
    <x v="3"/>
    <s v="plays"/>
    <x v="211"/>
    <x v="211"/>
    <x v="2"/>
  </r>
  <r>
    <n v="2256"/>
    <s v="Bitcoin Empire"/>
    <s v="Build your crypto-currency empire and sabotage your opponents. A deck building, card game. 2-4 players. 15 minutes."/>
    <n v="480"/>
    <x v="211"/>
    <x v="0"/>
    <s v="GB"/>
    <s v="GBP"/>
    <n v="1479811846"/>
    <x v="212"/>
    <b v="0"/>
    <n v="50"/>
    <b v="1"/>
    <s v="games/tabletop games"/>
    <n v="223"/>
    <n v="21.38"/>
    <x v="1"/>
    <s v="tabletop games"/>
    <x v="212"/>
    <x v="212"/>
    <x v="0"/>
  </r>
  <r>
    <n v="3366"/>
    <s v="Montclair Shakespeare Series"/>
    <s v="The Series will consist of free staged readings of Shakespeare's plays, brought to life by professional actors in Montclair, NJ."/>
    <n v="500"/>
    <x v="212"/>
    <x v="0"/>
    <s v="US"/>
    <s v="USD"/>
    <n v="1431481037"/>
    <x v="213"/>
    <b v="0"/>
    <n v="18"/>
    <b v="1"/>
    <s v="theater/plays"/>
    <n v="221"/>
    <n v="61.39"/>
    <x v="3"/>
    <s v="plays"/>
    <x v="213"/>
    <x v="213"/>
    <x v="4"/>
  </r>
  <r>
    <n v="2273"/>
    <s v="Get Adler! Premium Edition"/>
    <s v="London, 1937. Top-Secret docs are missing. So, too, is Agent Adler! Intelligence has 7 hrs to find him. Deduction, Deception &amp; Action!"/>
    <n v="2500"/>
    <x v="213"/>
    <x v="0"/>
    <s v="CA"/>
    <s v="CAD"/>
    <n v="1489320642"/>
    <x v="214"/>
    <b v="0"/>
    <n v="147"/>
    <b v="1"/>
    <s v="games/tabletop games"/>
    <n v="220"/>
    <n v="37.479999999999997"/>
    <x v="1"/>
    <s v="tabletop games"/>
    <x v="214"/>
    <x v="214"/>
    <x v="1"/>
  </r>
  <r>
    <n v="109"/>
    <s v="Dapper Dan - &quot;Fly As I Wanna&quot; Music Video"/>
    <s v="This video may be bigger than you and it may be bigger than me but, itâ€™s not bigger than you and me! Can you dig it?"/>
    <n v="1000"/>
    <x v="214"/>
    <x v="0"/>
    <s v="US"/>
    <s v="USD"/>
    <n v="1298680630"/>
    <x v="215"/>
    <b v="0"/>
    <n v="47"/>
    <b v="1"/>
    <s v="film &amp; video/shorts"/>
    <n v="220"/>
    <n v="46.7"/>
    <x v="4"/>
    <s v="shorts"/>
    <x v="215"/>
    <x v="215"/>
    <x v="6"/>
  </r>
  <r>
    <n v="2066"/>
    <s v="Garage Beacon - Turn your phone into a garage door remote"/>
    <s v="Automatically opens your garage door when you come home. Open, close, and monitor your garage door from your phone."/>
    <n v="2000"/>
    <x v="215"/>
    <x v="0"/>
    <s v="US"/>
    <s v="USD"/>
    <n v="1408818683"/>
    <x v="216"/>
    <b v="0"/>
    <n v="65"/>
    <b v="1"/>
    <s v="technology/hardware"/>
    <n v="219"/>
    <n v="67.260000000000005"/>
    <x v="0"/>
    <s v="hardware"/>
    <x v="216"/>
    <x v="216"/>
    <x v="2"/>
  </r>
  <r>
    <n v="1386"/>
    <s v="MALTESE CROSS: The First Album"/>
    <s v="We are a classic hard rock/heavy metal band just trying to keep rock alive!"/>
    <n v="400"/>
    <x v="216"/>
    <x v="0"/>
    <s v="US"/>
    <s v="USD"/>
    <n v="1438183889"/>
    <x v="217"/>
    <b v="0"/>
    <n v="14"/>
    <b v="1"/>
    <s v="music/rock"/>
    <n v="219"/>
    <n v="62.5"/>
    <x v="2"/>
    <s v="rock"/>
    <x v="217"/>
    <x v="217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x v="217"/>
    <x v="0"/>
    <s v="US"/>
    <s v="USD"/>
    <n v="1425704100"/>
    <x v="218"/>
    <b v="0"/>
    <n v="20"/>
    <b v="1"/>
    <s v="theater/plays"/>
    <n v="218"/>
    <n v="54.5"/>
    <x v="3"/>
    <s v="plays"/>
    <x v="218"/>
    <x v="218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x v="218"/>
    <x v="0"/>
    <s v="DE"/>
    <s v="EUR"/>
    <n v="1477422000"/>
    <x v="219"/>
    <b v="0"/>
    <n v="28"/>
    <b v="1"/>
    <s v="music/metal"/>
    <n v="218"/>
    <n v="19.46"/>
    <x v="2"/>
    <s v="metal"/>
    <x v="219"/>
    <x v="219"/>
    <x v="0"/>
  </r>
  <r>
    <n v="2002"/>
    <s v="JeVois: Open-Source Quad-Core Smart Machine Vision Camera"/>
    <s v="Open-source quad-core camera effortlessly adds powerful machine vision to all your PC/Arduino/Raspberry Pi projects"/>
    <n v="50000"/>
    <x v="219"/>
    <x v="0"/>
    <s v="US"/>
    <s v="USD"/>
    <n v="1485191143"/>
    <x v="220"/>
    <b v="1"/>
    <n v="1375"/>
    <b v="1"/>
    <s v="technology/hardware"/>
    <n v="217"/>
    <n v="78.83"/>
    <x v="0"/>
    <s v="hardware"/>
    <x v="220"/>
    <x v="22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220"/>
    <x v="0"/>
    <s v="US"/>
    <s v="USD"/>
    <n v="1273911000"/>
    <x v="221"/>
    <b v="1"/>
    <n v="33"/>
    <b v="1"/>
    <s v="photography/photobooks"/>
    <n v="215"/>
    <n v="78.180000000000007"/>
    <x v="6"/>
    <s v="photobooks"/>
    <x v="221"/>
    <x v="221"/>
    <x v="7"/>
  </r>
  <r>
    <n v="3471"/>
    <s v="Different is Dangerous"/>
    <s v="Fast paced, two hander which uses headphone verbatim technique to give an insight into the everyday lives of Leeds city locals."/>
    <n v="500"/>
    <x v="221"/>
    <x v="0"/>
    <s v="GB"/>
    <s v="GBP"/>
    <n v="1409515200"/>
    <x v="222"/>
    <b v="0"/>
    <n v="30"/>
    <b v="1"/>
    <s v="theater/plays"/>
    <n v="215"/>
    <n v="35.770000000000003"/>
    <x v="3"/>
    <s v="plays"/>
    <x v="222"/>
    <x v="222"/>
    <x v="2"/>
  </r>
  <r>
    <n v="387"/>
    <s v="On the Back of a Tiger"/>
    <s v="The workings of life revised: Pioneering scientists &amp; health-seekers challenge our understanding of disease, aging and consciousness."/>
    <n v="38000"/>
    <x v="222"/>
    <x v="0"/>
    <s v="US"/>
    <s v="USD"/>
    <n v="1439618400"/>
    <x v="223"/>
    <b v="0"/>
    <n v="562"/>
    <b v="1"/>
    <s v="film &amp; video/documentary"/>
    <n v="214"/>
    <n v="144.69"/>
    <x v="4"/>
    <s v="documentary"/>
    <x v="223"/>
    <x v="223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x v="223"/>
    <x v="0"/>
    <s v="US"/>
    <s v="USD"/>
    <n v="1460917119"/>
    <x v="224"/>
    <b v="0"/>
    <n v="87"/>
    <b v="1"/>
    <s v="technology/wearables"/>
    <n v="214"/>
    <n v="122.74"/>
    <x v="0"/>
    <s v="wearables"/>
    <x v="224"/>
    <x v="224"/>
    <x v="0"/>
  </r>
  <r>
    <n v="1258"/>
    <s v="Mustard Plug New Record!"/>
    <s v="Mustard Plug needs help funding their new record.  Please help the Grand Rapids, MI band put out their 7th record!"/>
    <n v="12000"/>
    <x v="224"/>
    <x v="0"/>
    <s v="US"/>
    <s v="USD"/>
    <n v="1377960012"/>
    <x v="225"/>
    <b v="1"/>
    <n v="670"/>
    <b v="1"/>
    <s v="music/rock"/>
    <n v="213"/>
    <n v="38.18"/>
    <x v="2"/>
    <s v="rock"/>
    <x v="225"/>
    <x v="225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225"/>
    <x v="0"/>
    <s v="US"/>
    <s v="USD"/>
    <n v="1285995540"/>
    <x v="226"/>
    <b v="0"/>
    <n v="32"/>
    <b v="1"/>
    <s v="theater/spaces"/>
    <n v="213"/>
    <n v="33.31"/>
    <x v="3"/>
    <s v="spaces"/>
    <x v="226"/>
    <x v="226"/>
    <x v="7"/>
  </r>
  <r>
    <n v="1951"/>
    <s v="Connect. Code. Create. With SBrick Plus"/>
    <s v="Take learning and playing with LEGOÂ® to the next level with sensors! Build creations with SBrick Plus and make them interactive!"/>
    <n v="50000"/>
    <x v="226"/>
    <x v="0"/>
    <s v="US"/>
    <s v="USD"/>
    <n v="1478516737"/>
    <x v="227"/>
    <b v="1"/>
    <n v="834"/>
    <b v="1"/>
    <s v="technology/hardware"/>
    <n v="212"/>
    <n v="127.36"/>
    <x v="0"/>
    <s v="hardware"/>
    <x v="227"/>
    <x v="22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227"/>
    <x v="0"/>
    <s v="CA"/>
    <s v="CAD"/>
    <n v="1482457678"/>
    <x v="228"/>
    <b v="0"/>
    <n v="93"/>
    <b v="1"/>
    <s v="music/rock"/>
    <n v="212"/>
    <n v="50.25"/>
    <x v="2"/>
    <s v="rock"/>
    <x v="228"/>
    <x v="228"/>
    <x v="0"/>
  </r>
  <r>
    <n v="2333"/>
    <s v="Two Hundred Chocolate Truffles"/>
    <s v="Homemade truffles for NYC chocolate fanatics. Truffle recipes for chocolate addicts from all over the world. Chocolate lovers unite."/>
    <n v="600"/>
    <x v="228"/>
    <x v="0"/>
    <s v="US"/>
    <s v="USD"/>
    <n v="1401385800"/>
    <x v="229"/>
    <b v="1"/>
    <n v="94"/>
    <b v="1"/>
    <s v="food/small batch"/>
    <n v="212"/>
    <n v="13.54"/>
    <x v="7"/>
    <s v="small batch"/>
    <x v="229"/>
    <x v="229"/>
    <x v="2"/>
  </r>
  <r>
    <n v="2035"/>
    <s v="OpenBCI: Biosensing for Everybody"/>
    <s v="Announcing the GANGLION and the ULTRACORTEXâ€”a $99 biodata acquisition device and a 3D-printed, brain-sensing headset."/>
    <n v="80000"/>
    <x v="229"/>
    <x v="0"/>
    <s v="US"/>
    <s v="USD"/>
    <n v="1450486800"/>
    <x v="230"/>
    <b v="1"/>
    <n v="644"/>
    <b v="1"/>
    <s v="technology/hardware"/>
    <n v="211"/>
    <n v="262.16000000000003"/>
    <x v="0"/>
    <s v="hardware"/>
    <x v="230"/>
    <x v="230"/>
    <x v="4"/>
  </r>
  <r>
    <n v="1283"/>
    <s v="Sketching In Stereo 3rd Album!"/>
    <s v="Our 3rd album is halfway complete, but we need your help to record, mix and master the final product!"/>
    <n v="1000"/>
    <x v="230"/>
    <x v="0"/>
    <s v="US"/>
    <s v="USD"/>
    <n v="1362974400"/>
    <x v="231"/>
    <b v="1"/>
    <n v="22"/>
    <b v="1"/>
    <s v="music/rock"/>
    <n v="211"/>
    <n v="95.93"/>
    <x v="2"/>
    <s v="rock"/>
    <x v="231"/>
    <x v="231"/>
    <x v="3"/>
  </r>
  <r>
    <n v="3314"/>
    <s v="The White Bike"/>
    <s v="I want to add a new perspective to the cycling safety debate by taking my play THE WHITE BIKE to the Edinburgh Festival of Cycling"/>
    <n v="800"/>
    <x v="231"/>
    <x v="0"/>
    <s v="GB"/>
    <s v="GBP"/>
    <n v="1431115500"/>
    <x v="232"/>
    <b v="0"/>
    <n v="58"/>
    <b v="1"/>
    <s v="theater/plays"/>
    <n v="211"/>
    <n v="29.07"/>
    <x v="3"/>
    <s v="plays"/>
    <x v="232"/>
    <x v="232"/>
    <x v="4"/>
  </r>
  <r>
    <n v="3408"/>
    <s v="&quot;She Has a Name&quot; on tour"/>
    <s v="Help us take &quot;She Has a Name&quot;, the human trafficking story of one victim, on tour to all over Northern and Central California."/>
    <n v="500"/>
    <x v="232"/>
    <x v="0"/>
    <s v="US"/>
    <s v="USD"/>
    <n v="1405727304"/>
    <x v="233"/>
    <b v="0"/>
    <n v="18"/>
    <b v="1"/>
    <s v="theater/plays"/>
    <n v="211"/>
    <n v="58.61"/>
    <x v="3"/>
    <s v="plays"/>
    <x v="233"/>
    <x v="233"/>
    <x v="2"/>
  </r>
  <r>
    <n v="3719"/>
    <s v="Corium"/>
    <s v="A new piece of physical theatre about love, regret and longing."/>
    <n v="200"/>
    <x v="233"/>
    <x v="0"/>
    <s v="GB"/>
    <s v="GBP"/>
    <n v="1434994266"/>
    <x v="234"/>
    <b v="0"/>
    <n v="4"/>
    <b v="1"/>
    <s v="theater/plays"/>
    <n v="210"/>
    <n v="105"/>
    <x v="3"/>
    <s v="plays"/>
    <x v="234"/>
    <x v="234"/>
    <x v="4"/>
  </r>
  <r>
    <n v="1975"/>
    <s v="Bugle2: A DIY Phono Preamp"/>
    <s v="The Bugle2 is a second generation DIY kit phono preamplifier for vinyl playback."/>
    <n v="16000"/>
    <x v="234"/>
    <x v="0"/>
    <s v="US"/>
    <s v="USD"/>
    <n v="1362938851"/>
    <x v="235"/>
    <b v="1"/>
    <n v="253"/>
    <b v="1"/>
    <s v="technology/hardware"/>
    <n v="209"/>
    <n v="131.99"/>
    <x v="0"/>
    <s v="hardware"/>
    <x v="235"/>
    <x v="235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x v="235"/>
    <x v="0"/>
    <s v="US"/>
    <s v="USD"/>
    <n v="1408021098"/>
    <x v="236"/>
    <b v="1"/>
    <n v="1513"/>
    <b v="1"/>
    <s v="technology/hardware"/>
    <n v="207"/>
    <n v="136.63999999999999"/>
    <x v="0"/>
    <s v="hardware"/>
    <x v="236"/>
    <x v="236"/>
    <x v="2"/>
  </r>
  <r>
    <n v="1524"/>
    <s v="Heath - Limited Edition Split Zine - Make 100"/>
    <s v="Limited edition split zine by photographers AdeY and Kersti K. 100 signed and hand numbered copies!"/>
    <n v="3000"/>
    <x v="236"/>
    <x v="0"/>
    <s v="SE"/>
    <s v="SEK"/>
    <n v="1487592090"/>
    <x v="237"/>
    <b v="1"/>
    <n v="28"/>
    <b v="1"/>
    <s v="photography/photobooks"/>
    <n v="207"/>
    <n v="221.79"/>
    <x v="6"/>
    <s v="photobooks"/>
    <x v="237"/>
    <x v="237"/>
    <x v="1"/>
  </r>
  <r>
    <n v="383"/>
    <s v="Tornado Pursuit: 2014 Storm Chasing Web Series"/>
    <s v="An independent documentary web series about storm chasing in tornado alley that features the chase team TornadoRaiders.com"/>
    <n v="999"/>
    <x v="237"/>
    <x v="0"/>
    <s v="US"/>
    <s v="USD"/>
    <n v="1400467759"/>
    <x v="238"/>
    <b v="0"/>
    <n v="48"/>
    <b v="1"/>
    <s v="film &amp; video/documentary"/>
    <n v="207"/>
    <n v="43.02"/>
    <x v="4"/>
    <s v="documentary"/>
    <x v="238"/>
    <x v="238"/>
    <x v="2"/>
  </r>
  <r>
    <n v="1020"/>
    <s v="Sleepwreck - Disasterpiece EP (Jump Drives!)"/>
    <s v="I've got an awesome new batch of tracks that I think you're going to Love. CDs? So 1990! I present to you... SLEEPWRECK JUMP DRIVES!"/>
    <n v="1550"/>
    <x v="238"/>
    <x v="0"/>
    <s v="CA"/>
    <s v="CAD"/>
    <n v="1433206020"/>
    <x v="239"/>
    <b v="0"/>
    <n v="30"/>
    <b v="1"/>
    <s v="music/electronic music"/>
    <n v="206"/>
    <n v="106.2"/>
    <x v="2"/>
    <s v="electronic music"/>
    <x v="239"/>
    <x v="239"/>
    <x v="4"/>
  </r>
  <r>
    <n v="1518"/>
    <s v="Amelia and the Animals: Photographs by Robin Schwartz"/>
    <s v="A photobook of Robin Schwartz's ongoing series with her daughter Amelia."/>
    <n v="15000"/>
    <x v="239"/>
    <x v="0"/>
    <s v="US"/>
    <s v="USD"/>
    <n v="1401565252"/>
    <x v="240"/>
    <b v="1"/>
    <n v="236"/>
    <b v="1"/>
    <s v="photography/photobooks"/>
    <n v="205"/>
    <n v="130.53"/>
    <x v="6"/>
    <s v="photobooks"/>
    <x v="240"/>
    <x v="240"/>
    <x v="2"/>
  </r>
  <r>
    <n v="1839"/>
    <s v="Help The King of Mars Record Their First EP!"/>
    <s v="The King of Mars, a Chicago rock band, needs your help funding their first EP! Visit us at thekingofmars.com for more."/>
    <n v="1000"/>
    <x v="240"/>
    <x v="0"/>
    <s v="US"/>
    <s v="USD"/>
    <n v="1475342382"/>
    <x v="241"/>
    <b v="0"/>
    <n v="45"/>
    <b v="1"/>
    <s v="music/rock"/>
    <n v="205"/>
    <n v="45.62"/>
    <x v="2"/>
    <s v="rock"/>
    <x v="241"/>
    <x v="241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x v="241"/>
    <x v="0"/>
    <s v="CA"/>
    <s v="CAD"/>
    <n v="1450249140"/>
    <x v="242"/>
    <b v="0"/>
    <n v="172"/>
    <b v="1"/>
    <s v="publishing/nonfiction"/>
    <n v="204"/>
    <n v="59.36"/>
    <x v="5"/>
    <s v="nonfiction"/>
    <x v="242"/>
    <x v="242"/>
    <x v="4"/>
  </r>
  <r>
    <n v="788"/>
    <s v="HELP UNRB GO ON TOUR!"/>
    <s v="With all of our money going towards our new full-length album and merch, we need your help so we don't end up stranded on tour."/>
    <n v="1000"/>
    <x v="242"/>
    <x v="0"/>
    <s v="US"/>
    <s v="USD"/>
    <n v="1341633540"/>
    <x v="243"/>
    <b v="0"/>
    <n v="34"/>
    <b v="1"/>
    <s v="music/rock"/>
    <n v="204"/>
    <n v="59.85"/>
    <x v="2"/>
    <s v="rock"/>
    <x v="243"/>
    <x v="243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x v="243"/>
    <x v="0"/>
    <s v="US"/>
    <s v="USD"/>
    <n v="1408114822"/>
    <x v="244"/>
    <b v="0"/>
    <n v="311"/>
    <b v="1"/>
    <s v="food/small batch"/>
    <n v="203"/>
    <n v="130.22999999999999"/>
    <x v="7"/>
    <s v="small batch"/>
    <x v="244"/>
    <x v="244"/>
    <x v="2"/>
  </r>
  <r>
    <n v="2499"/>
    <s v="Ryan Hamilton : UK House Party Tour 2013"/>
    <s v="Ryan is headed to the UK for a series of Private House Parties! He needs your help. Don't miss your chance to be a part of the fun!"/>
    <n v="4000"/>
    <x v="244"/>
    <x v="0"/>
    <s v="US"/>
    <s v="USD"/>
    <n v="1356976800"/>
    <x v="245"/>
    <b v="0"/>
    <n v="170"/>
    <b v="1"/>
    <s v="music/indie rock"/>
    <n v="203"/>
    <n v="47.68"/>
    <x v="2"/>
    <s v="indie rock"/>
    <x v="245"/>
    <x v="245"/>
    <x v="5"/>
  </r>
  <r>
    <n v="1378"/>
    <s v="SIX BY SEVEN"/>
    <s v="A psychedelic post rock masterpiece!"/>
    <n v="2000"/>
    <x v="245"/>
    <x v="0"/>
    <s v="GB"/>
    <s v="GBP"/>
    <n v="1470075210"/>
    <x v="246"/>
    <b v="0"/>
    <n v="133"/>
    <b v="1"/>
    <s v="music/rock"/>
    <n v="203"/>
    <n v="30.58"/>
    <x v="2"/>
    <s v="rock"/>
    <x v="246"/>
    <x v="246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246"/>
    <x v="0"/>
    <s v="GB"/>
    <s v="GBP"/>
    <n v="1456487532"/>
    <x v="247"/>
    <b v="0"/>
    <n v="666"/>
    <b v="1"/>
    <s v="technology/hardware"/>
    <n v="202"/>
    <n v="45.55"/>
    <x v="0"/>
    <s v="hardware"/>
    <x v="247"/>
    <x v="247"/>
    <x v="0"/>
  </r>
  <r>
    <n v="2728"/>
    <s v="Multi-Function SSD Shield for the Raspberry Pi 2"/>
    <s v="SSD, WiFi, RTC w/Battery and high power USB all in one shield."/>
    <n v="15000"/>
    <x v="247"/>
    <x v="0"/>
    <s v="US"/>
    <s v="USD"/>
    <n v="1451485434"/>
    <x v="248"/>
    <b v="0"/>
    <n v="392"/>
    <b v="1"/>
    <s v="technology/hardware"/>
    <n v="202"/>
    <n v="77.23"/>
    <x v="0"/>
    <s v="hardware"/>
    <x v="248"/>
    <x v="248"/>
    <x v="4"/>
  </r>
  <r>
    <n v="1674"/>
    <s v="Candice Russell New EP: IGNITE"/>
    <s v="This is my biggest project YET! The songs are recorded &amp; I need your help to package &amp; promote this music. Let's finish this together!"/>
    <n v="5000"/>
    <x v="248"/>
    <x v="0"/>
    <s v="US"/>
    <s v="USD"/>
    <n v="1471503540"/>
    <x v="249"/>
    <b v="0"/>
    <n v="113"/>
    <b v="1"/>
    <s v="music/pop"/>
    <n v="202"/>
    <n v="89.25"/>
    <x v="2"/>
    <s v="pop"/>
    <x v="249"/>
    <x v="249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x v="249"/>
    <x v="0"/>
    <s v="US"/>
    <s v="USD"/>
    <n v="1461096304"/>
    <x v="250"/>
    <b v="0"/>
    <n v="125"/>
    <b v="1"/>
    <s v="photography/photobooks"/>
    <n v="202"/>
    <n v="80.650000000000006"/>
    <x v="6"/>
    <s v="photobooks"/>
    <x v="250"/>
    <x v="25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x v="250"/>
    <x v="0"/>
    <s v="US"/>
    <s v="USD"/>
    <n v="1385932652"/>
    <x v="251"/>
    <b v="1"/>
    <n v="109"/>
    <b v="1"/>
    <s v="music/rock"/>
    <n v="202"/>
    <n v="55.7"/>
    <x v="2"/>
    <s v="rock"/>
    <x v="251"/>
    <x v="251"/>
    <x v="3"/>
  </r>
  <r>
    <n v="3599"/>
    <s v="Promised Land"/>
    <s v="Help Chrysalis get this production off the ground!  An original play, we only need $500 to get this production on its feet!"/>
    <n v="500"/>
    <x v="251"/>
    <x v="0"/>
    <s v="US"/>
    <s v="USD"/>
    <n v="1440892800"/>
    <x v="252"/>
    <b v="0"/>
    <n v="17"/>
    <b v="1"/>
    <s v="theater/plays"/>
    <n v="202"/>
    <n v="59.41"/>
    <x v="3"/>
    <s v="plays"/>
    <x v="252"/>
    <x v="252"/>
    <x v="4"/>
  </r>
  <r>
    <n v="3462"/>
    <s v="Upstart Crows of Santa Fe Stage Weapons"/>
    <s v="Help the Upstart Crows of Santa Fe bring Shakespeare's Julius Caesar to life with quality wooden stage swords!"/>
    <n v="250"/>
    <x v="252"/>
    <x v="0"/>
    <s v="US"/>
    <s v="USD"/>
    <n v="1436551200"/>
    <x v="253"/>
    <b v="0"/>
    <n v="17"/>
    <b v="1"/>
    <s v="theater/plays"/>
    <n v="202"/>
    <n v="29.71"/>
    <x v="3"/>
    <s v="plays"/>
    <x v="253"/>
    <x v="2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x v="253"/>
    <x v="0"/>
    <s v="DE"/>
    <s v="EUR"/>
    <n v="1433996746"/>
    <x v="254"/>
    <b v="1"/>
    <n v="729"/>
    <b v="1"/>
    <s v="technology/hardware"/>
    <n v="201"/>
    <n v="220.74"/>
    <x v="0"/>
    <s v="hardware"/>
    <x v="254"/>
    <x v="254"/>
    <x v="4"/>
  </r>
  <r>
    <n v="1950"/>
    <s v="Trebuchette - the snap-together, desktop trebuchet"/>
    <s v="We're building snap-together model trebuchets that are perfect for office warfare or annoying your roommate!"/>
    <n v="48000"/>
    <x v="254"/>
    <x v="0"/>
    <s v="US"/>
    <s v="USD"/>
    <n v="1303446073"/>
    <x v="255"/>
    <b v="1"/>
    <n v="1876"/>
    <b v="1"/>
    <s v="technology/hardware"/>
    <n v="201"/>
    <n v="51.31"/>
    <x v="0"/>
    <s v="hardware"/>
    <x v="255"/>
    <x v="255"/>
    <x v="6"/>
  </r>
  <r>
    <n v="1250"/>
    <s v="Willy Porter - Human Kindness"/>
    <s v="My new disc Human Kindness is some of the strongest &amp; most ambitious music Iâ€™ve made. Join me in giving it a solid push into the world."/>
    <n v="30000"/>
    <x v="255"/>
    <x v="0"/>
    <s v="US"/>
    <s v="USD"/>
    <n v="1410017131"/>
    <x v="256"/>
    <b v="1"/>
    <n v="508"/>
    <b v="1"/>
    <s v="music/rock"/>
    <n v="200"/>
    <n v="118.2"/>
    <x v="2"/>
    <s v="rock"/>
    <x v="256"/>
    <x v="256"/>
    <x v="2"/>
  </r>
  <r>
    <n v="1836"/>
    <s v="KICKSTART OUR &lt;+3"/>
    <s v="Help fund our 2013 Sound &amp; Lighting Touring rig!"/>
    <n v="5000"/>
    <x v="256"/>
    <x v="0"/>
    <s v="US"/>
    <s v="USD"/>
    <n v="1361129129"/>
    <x v="257"/>
    <b v="0"/>
    <n v="55"/>
    <b v="1"/>
    <s v="music/rock"/>
    <n v="200"/>
    <n v="182.13"/>
    <x v="2"/>
    <s v="rock"/>
    <x v="257"/>
    <x v="257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x v="257"/>
    <x v="0"/>
    <s v="US"/>
    <s v="USD"/>
    <n v="1431719379"/>
    <x v="258"/>
    <b v="0"/>
    <n v="1"/>
    <b v="1"/>
    <s v="music/electronic music"/>
    <n v="200"/>
    <n v="10"/>
    <x v="2"/>
    <s v="electronic music"/>
    <x v="258"/>
    <x v="258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258"/>
    <x v="0"/>
    <s v="GB"/>
    <s v="GBP"/>
    <n v="1387958429"/>
    <x v="259"/>
    <b v="0"/>
    <n v="1556"/>
    <b v="1"/>
    <s v="technology/hardware"/>
    <n v="199"/>
    <n v="51.21"/>
    <x v="0"/>
    <s v="hardware"/>
    <x v="259"/>
    <x v="259"/>
    <x v="3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259"/>
    <x v="0"/>
    <s v="AU"/>
    <s v="AUD"/>
    <n v="1435388154"/>
    <x v="260"/>
    <b v="0"/>
    <n v="271"/>
    <b v="1"/>
    <s v="photography/photobooks"/>
    <n v="199"/>
    <n v="183.8"/>
    <x v="6"/>
    <s v="photobooks"/>
    <x v="260"/>
    <x v="260"/>
    <x v="4"/>
  </r>
  <r>
    <n v="1254"/>
    <s v="Album4"/>
    <s v="Fresh off the heels of, &quot;Let the Waves Come in Threes,&quot; (#6 National Folk Chart) we're making a new record. Huge thanks for your help!"/>
    <n v="6700"/>
    <x v="260"/>
    <x v="0"/>
    <s v="US"/>
    <s v="USD"/>
    <n v="1293857940"/>
    <x v="261"/>
    <b v="1"/>
    <n v="141"/>
    <b v="1"/>
    <s v="music/rock"/>
    <n v="199"/>
    <n v="94.49"/>
    <x v="2"/>
    <s v="rock"/>
    <x v="261"/>
    <x v="261"/>
    <x v="7"/>
  </r>
  <r>
    <n v="1952"/>
    <s v="Nix Color Sensor"/>
    <s v="Nix is a breakthrough smartphone accessory. Just scan an object and instantly view the color on your iPhone, Android, PC, or Mac."/>
    <n v="35000"/>
    <x v="261"/>
    <x v="0"/>
    <s v="CA"/>
    <s v="CAD"/>
    <n v="1381934015"/>
    <x v="262"/>
    <b v="1"/>
    <n v="682"/>
    <b v="1"/>
    <s v="technology/hardware"/>
    <n v="198"/>
    <n v="101.86"/>
    <x v="0"/>
    <s v="hardware"/>
    <x v="262"/>
    <x v="262"/>
    <x v="3"/>
  </r>
  <r>
    <n v="81"/>
    <s v="Carrying Place: A film of Maine hauntings"/>
    <s v="An elderly woman in rural Maine is haunted by figures seeking a sacrifice, but there are more forces at work than mere ghosts."/>
    <n v="750"/>
    <x v="262"/>
    <x v="0"/>
    <s v="US"/>
    <s v="USD"/>
    <n v="1342234920"/>
    <x v="263"/>
    <b v="0"/>
    <n v="28"/>
    <b v="1"/>
    <s v="film &amp; video/shorts"/>
    <n v="198"/>
    <n v="53.04"/>
    <x v="4"/>
    <s v="shorts"/>
    <x v="263"/>
    <x v="263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x v="263"/>
    <x v="0"/>
    <s v="US"/>
    <s v="USD"/>
    <n v="1406129150"/>
    <x v="264"/>
    <b v="0"/>
    <n v="1364"/>
    <b v="1"/>
    <s v="technology/hardware"/>
    <n v="196"/>
    <n v="36"/>
    <x v="0"/>
    <s v="hardware"/>
    <x v="264"/>
    <x v="264"/>
    <x v="2"/>
  </r>
  <r>
    <n v="2211"/>
    <s v="Kickstart the Future (of Telefuture)"/>
    <s v="Telefuture, a record label sharing 80's inspired electronic music, wants to release some incredible albums on various physical mediums!"/>
    <n v="2500"/>
    <x v="264"/>
    <x v="0"/>
    <s v="US"/>
    <s v="USD"/>
    <n v="1397113140"/>
    <x v="265"/>
    <b v="0"/>
    <n v="120"/>
    <b v="1"/>
    <s v="music/electronic music"/>
    <n v="196"/>
    <n v="40.75"/>
    <x v="2"/>
    <s v="electronic music"/>
    <x v="265"/>
    <x v="265"/>
    <x v="2"/>
  </r>
  <r>
    <n v="2545"/>
    <s v="Larchmere String Quartet Debut Album: Music by Stephan Krehl"/>
    <s v="We're recording our debut album: a CD of the string quartet and clarinet quintet by Stephan Krehl for the Naxos label"/>
    <n v="2000"/>
    <x v="265"/>
    <x v="0"/>
    <s v="US"/>
    <s v="USD"/>
    <n v="1424997000"/>
    <x v="266"/>
    <b v="0"/>
    <n v="61"/>
    <b v="1"/>
    <s v="music/classical music"/>
    <n v="195"/>
    <n v="64.03"/>
    <x v="2"/>
    <s v="classical music"/>
    <x v="266"/>
    <x v="266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266"/>
    <x v="0"/>
    <s v="US"/>
    <s v="USD"/>
    <n v="1288657560"/>
    <x v="267"/>
    <b v="0"/>
    <n v="107"/>
    <b v="1"/>
    <s v="music/indie rock"/>
    <n v="195"/>
    <n v="27.39"/>
    <x v="2"/>
    <s v="indie rock"/>
    <x v="267"/>
    <x v="267"/>
    <x v="7"/>
  </r>
  <r>
    <n v="844"/>
    <s v="FROSTBURN - Lords of the Trident's new album!"/>
    <s v="The NEW ALBUM from the MOST METAL BAND ON EARTH is here! (WARNING: May cause melted faces and headbanging-related spinal trauma!)"/>
    <n v="3000"/>
    <x v="267"/>
    <x v="0"/>
    <s v="US"/>
    <s v="USD"/>
    <n v="1414817940"/>
    <x v="268"/>
    <b v="1"/>
    <n v="159"/>
    <b v="1"/>
    <s v="music/metal"/>
    <n v="194"/>
    <n v="36.630000000000003"/>
    <x v="2"/>
    <s v="metal"/>
    <x v="268"/>
    <x v="268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268"/>
    <x v="0"/>
    <s v="US"/>
    <s v="USD"/>
    <n v="1400006636"/>
    <x v="269"/>
    <b v="1"/>
    <n v="306"/>
    <b v="1"/>
    <s v="technology/hardware"/>
    <n v="193"/>
    <n v="63.05"/>
    <x v="0"/>
    <s v="hardware"/>
    <x v="269"/>
    <x v="26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x v="269"/>
    <x v="0"/>
    <s v="US"/>
    <s v="USD"/>
    <n v="1400108640"/>
    <x v="270"/>
    <b v="1"/>
    <n v="122"/>
    <b v="1"/>
    <s v="technology/hardware"/>
    <n v="192"/>
    <n v="23.65"/>
    <x v="0"/>
    <s v="hardware"/>
    <x v="270"/>
    <x v="270"/>
    <x v="2"/>
  </r>
  <r>
    <n v="2064"/>
    <s v="Lightpack â€” ambient backlight for your displays"/>
    <s v="Open-source content-driven lighting system you can use with TV or PC, Mac, HTPC displays in movies, games and daily work"/>
    <n v="261962"/>
    <x v="270"/>
    <x v="0"/>
    <s v="US"/>
    <s v="USD"/>
    <n v="1370001600"/>
    <x v="271"/>
    <b v="0"/>
    <n v="5812"/>
    <b v="1"/>
    <s v="technology/hardware"/>
    <n v="191"/>
    <n v="86.16"/>
    <x v="0"/>
    <s v="hardware"/>
    <x v="271"/>
    <x v="271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x v="271"/>
    <x v="0"/>
    <s v="US"/>
    <s v="USD"/>
    <n v="1308359666"/>
    <x v="272"/>
    <b v="1"/>
    <n v="688"/>
    <b v="1"/>
    <s v="film &amp; video/documentary"/>
    <n v="191"/>
    <n v="83.35"/>
    <x v="4"/>
    <s v="documentary"/>
    <x v="272"/>
    <x v="272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72"/>
    <x v="0"/>
    <s v="US"/>
    <s v="USD"/>
    <n v="1410324720"/>
    <x v="273"/>
    <b v="0"/>
    <n v="58"/>
    <b v="1"/>
    <s v="theater/spaces"/>
    <n v="191"/>
    <n v="259.95"/>
    <x v="3"/>
    <s v="spaces"/>
    <x v="273"/>
    <x v="273"/>
    <x v="2"/>
  </r>
  <r>
    <n v="3456"/>
    <s v="THIEF"/>
    <s v="&quot;Thief,&quot; a one man touring show, a theatrical experience portraying a supernatural story about the 3 days Jesus spent in the grave."/>
    <n v="3000"/>
    <x v="273"/>
    <x v="0"/>
    <s v="US"/>
    <s v="USD"/>
    <n v="1406876340"/>
    <x v="274"/>
    <b v="0"/>
    <n v="16"/>
    <b v="1"/>
    <s v="theater/plays"/>
    <n v="191"/>
    <n v="358.69"/>
    <x v="3"/>
    <s v="plays"/>
    <x v="274"/>
    <x v="274"/>
    <x v="2"/>
  </r>
  <r>
    <n v="3460"/>
    <s v="Pushers"/>
    <s v="'Pushers' is an exciting new play and the first project for brand new theatre company, Ain't Got No Home Productions."/>
    <n v="500"/>
    <x v="274"/>
    <x v="0"/>
    <s v="GB"/>
    <s v="GBP"/>
    <n v="1408106352"/>
    <x v="275"/>
    <b v="0"/>
    <n v="19"/>
    <b v="1"/>
    <s v="theater/plays"/>
    <n v="190"/>
    <n v="50"/>
    <x v="3"/>
    <s v="plays"/>
    <x v="275"/>
    <x v="275"/>
    <x v="2"/>
  </r>
  <r>
    <n v="1475"/>
    <s v="30-Hour Comedy Podcast Marathon and Tour"/>
    <s v="We're raising money to create a 30-hour comedy marathon and an upcoming tour to celebrate our 10-year podcast anniversary."/>
    <n v="15000"/>
    <x v="275"/>
    <x v="0"/>
    <s v="US"/>
    <s v="USD"/>
    <n v="1419051540"/>
    <x v="276"/>
    <b v="1"/>
    <n v="441"/>
    <b v="1"/>
    <s v="publishing/radio &amp; podcasts"/>
    <n v="189"/>
    <n v="64.17"/>
    <x v="5"/>
    <s v="radio &amp; podcasts"/>
    <x v="276"/>
    <x v="276"/>
    <x v="2"/>
  </r>
  <r>
    <n v="3155"/>
    <s v="Stage Adaptation of Studio Ghibli's Princess Mononoke"/>
    <s v="We want to take our stage adaptation of Studio Ghibli's 'Princess Mononoke' to more people.  Help us do it!"/>
    <n v="5000"/>
    <x v="276"/>
    <x v="0"/>
    <s v="GB"/>
    <s v="GBP"/>
    <n v="1356004725"/>
    <x v="277"/>
    <b v="1"/>
    <n v="302"/>
    <b v="1"/>
    <s v="theater/plays"/>
    <n v="189"/>
    <n v="31.21"/>
    <x v="3"/>
    <s v="plays"/>
    <x v="277"/>
    <x v="277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x v="277"/>
    <x v="0"/>
    <s v="US"/>
    <s v="USD"/>
    <n v="1458874388"/>
    <x v="278"/>
    <b v="0"/>
    <n v="66"/>
    <b v="1"/>
    <s v="music/rock"/>
    <n v="189"/>
    <n v="43.06"/>
    <x v="2"/>
    <s v="rock"/>
    <x v="278"/>
    <x v="278"/>
    <x v="0"/>
  </r>
  <r>
    <n v="2619"/>
    <s v="Mars on Earth: An Art Residency"/>
    <s v="Help a fine art photographer continue her project about space exploration, Mars, and the scientists who are going to make it possible!"/>
    <n v="1000"/>
    <x v="278"/>
    <x v="0"/>
    <s v="US"/>
    <s v="USD"/>
    <n v="1445598000"/>
    <x v="279"/>
    <b v="1"/>
    <n v="53"/>
    <b v="1"/>
    <s v="technology/space exploration"/>
    <n v="188"/>
    <n v="35.549999999999997"/>
    <x v="0"/>
    <s v="space exploration"/>
    <x v="279"/>
    <x v="279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x v="279"/>
    <x v="0"/>
    <s v="US"/>
    <s v="USD"/>
    <n v="1476579600"/>
    <x v="280"/>
    <b v="0"/>
    <n v="50"/>
    <b v="1"/>
    <s v="technology/space exploration"/>
    <n v="187"/>
    <n v="37.46"/>
    <x v="0"/>
    <s v="space exploration"/>
    <x v="280"/>
    <x v="280"/>
    <x v="0"/>
  </r>
  <r>
    <n v="2835"/>
    <s v="Land of the Three Towers"/>
    <s v="A celebratory community theatre project about the Focus E15 Occupation of empty council homes on Carpenters Estate."/>
    <n v="1000"/>
    <x v="280"/>
    <x v="0"/>
    <s v="GB"/>
    <s v="GBP"/>
    <n v="1449273600"/>
    <x v="281"/>
    <b v="0"/>
    <n v="93"/>
    <b v="1"/>
    <s v="theater/plays"/>
    <n v="187"/>
    <n v="20.12"/>
    <x v="3"/>
    <s v="plays"/>
    <x v="281"/>
    <x v="281"/>
    <x v="4"/>
  </r>
  <r>
    <n v="1937"/>
    <s v="GBS Detroit Presents My Pal Val"/>
    <s v="My Pal Val is headed to Groovebox Studios in Detroit, Michigan on June 15th to record and film a live GBS Detroit EP."/>
    <n v="600"/>
    <x v="281"/>
    <x v="0"/>
    <s v="US"/>
    <s v="USD"/>
    <n v="1339732740"/>
    <x v="282"/>
    <b v="0"/>
    <n v="29"/>
    <b v="1"/>
    <s v="music/indie rock"/>
    <n v="187"/>
    <n v="38.74"/>
    <x v="2"/>
    <s v="indie rock"/>
    <x v="282"/>
    <x v="282"/>
    <x v="5"/>
  </r>
  <r>
    <n v="3707"/>
    <s v="A KC Fringe World Premiere: DESPERATE ACTS"/>
    <s v="Support this collection of new plays by Kansas City writers and the artists who are bringing it to life!"/>
    <n v="1000"/>
    <x v="282"/>
    <x v="0"/>
    <s v="US"/>
    <s v="USD"/>
    <n v="1469165160"/>
    <x v="283"/>
    <b v="0"/>
    <n v="23"/>
    <b v="1"/>
    <s v="theater/plays"/>
    <n v="186"/>
    <n v="80.87"/>
    <x v="3"/>
    <s v="plays"/>
    <x v="283"/>
    <x v="283"/>
    <x v="0"/>
  </r>
  <r>
    <n v="3443"/>
    <s v="Reading of a New Play by Garrett Zuercher"/>
    <s v="A new play about dual-faced identities in the gay community, particularly among those who are deaf and those living with HIV."/>
    <n v="1000"/>
    <x v="283"/>
    <x v="0"/>
    <s v="US"/>
    <s v="USD"/>
    <n v="1410266146"/>
    <x v="284"/>
    <b v="0"/>
    <n v="45"/>
    <b v="1"/>
    <s v="theater/plays"/>
    <n v="186"/>
    <n v="41.22"/>
    <x v="3"/>
    <s v="plays"/>
    <x v="284"/>
    <x v="284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x v="284"/>
    <x v="0"/>
    <s v="US"/>
    <s v="USD"/>
    <n v="1458716340"/>
    <x v="285"/>
    <b v="0"/>
    <n v="537"/>
    <b v="1"/>
    <s v="games/tabletop games"/>
    <n v="185"/>
    <n v="65.319999999999993"/>
    <x v="1"/>
    <s v="tabletop games"/>
    <x v="285"/>
    <x v="285"/>
    <x v="0"/>
  </r>
  <r>
    <n v="252"/>
    <s v="Good Grief: Making CARTOON COLLEGE - a documentary about comics"/>
    <s v="The definitive story of indie comics and the foremost institution of higher learning for those who draw them."/>
    <n v="5000"/>
    <x v="285"/>
    <x v="0"/>
    <s v="US"/>
    <s v="USD"/>
    <n v="1275364740"/>
    <x v="286"/>
    <b v="1"/>
    <n v="108"/>
    <b v="1"/>
    <s v="film &amp; video/documentary"/>
    <n v="185"/>
    <n v="85.44"/>
    <x v="4"/>
    <s v="documentary"/>
    <x v="286"/>
    <x v="286"/>
    <x v="7"/>
  </r>
  <r>
    <n v="2282"/>
    <s v="Sage King's Debut Album"/>
    <s v="Sage King is recording his debut album and wants YOU to be a part of the creation process"/>
    <n v="750"/>
    <x v="286"/>
    <x v="0"/>
    <s v="US"/>
    <s v="USD"/>
    <n v="1452744686"/>
    <x v="287"/>
    <b v="0"/>
    <n v="12"/>
    <b v="1"/>
    <s v="music/rock"/>
    <n v="185"/>
    <n v="115.83"/>
    <x v="2"/>
    <s v="rock"/>
    <x v="287"/>
    <x v="287"/>
    <x v="4"/>
  </r>
  <r>
    <n v="2281"/>
    <s v="Lewis Robertson Band EP!"/>
    <s v="I am trying to get a new band off the ground, and in order to be taken seriously and get gigs, we need some killer recordings!"/>
    <n v="300"/>
    <x v="287"/>
    <x v="0"/>
    <s v="US"/>
    <s v="USD"/>
    <n v="1311576600"/>
    <x v="288"/>
    <b v="0"/>
    <n v="11"/>
    <b v="1"/>
    <s v="music/rock"/>
    <n v="185"/>
    <n v="50.45"/>
    <x v="2"/>
    <s v="rock"/>
    <x v="288"/>
    <x v="288"/>
    <x v="6"/>
  </r>
  <r>
    <n v="3395"/>
    <s v="MIRAMAR"/>
    <s v="Miramar is a a darkly funny play exploring what it is we call â€˜homeâ€™."/>
    <n v="500"/>
    <x v="288"/>
    <x v="0"/>
    <s v="GB"/>
    <s v="GBP"/>
    <n v="1433009400"/>
    <x v="289"/>
    <b v="0"/>
    <n v="38"/>
    <b v="1"/>
    <s v="theater/plays"/>
    <n v="184"/>
    <n v="24.21"/>
    <x v="3"/>
    <s v="plays"/>
    <x v="289"/>
    <x v="289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x v="289"/>
    <x v="0"/>
    <s v="GB"/>
    <s v="GBP"/>
    <n v="1455390126"/>
    <x v="290"/>
    <b v="0"/>
    <n v="15"/>
    <b v="1"/>
    <s v="theater/plays"/>
    <n v="184"/>
    <n v="30.67"/>
    <x v="3"/>
    <s v="plays"/>
    <x v="290"/>
    <x v="290"/>
    <x v="0"/>
  </r>
  <r>
    <n v="37"/>
    <s v="The Journey"/>
    <s v="Take an unscripted, real-time journey with Greg Aiello to the planet's wildest and most iconic places on this adventure travel TV show."/>
    <n v="22000"/>
    <x v="290"/>
    <x v="0"/>
    <s v="US"/>
    <s v="USD"/>
    <n v="1425055079"/>
    <x v="291"/>
    <b v="0"/>
    <n v="253"/>
    <b v="1"/>
    <s v="film &amp; video/television"/>
    <n v="183"/>
    <n v="159.51"/>
    <x v="4"/>
    <s v="television"/>
    <x v="291"/>
    <x v="291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x v="291"/>
    <x v="0"/>
    <s v="US"/>
    <s v="USD"/>
    <n v="1372985760"/>
    <x v="292"/>
    <b v="0"/>
    <n v="87"/>
    <b v="1"/>
    <s v="publishing/nonfiction"/>
    <n v="183"/>
    <n v="71.44"/>
    <x v="5"/>
    <s v="nonfiction"/>
    <x v="292"/>
    <x v="292"/>
    <x v="3"/>
  </r>
  <r>
    <n v="389"/>
    <s v="The Food Cure"/>
    <s v="What difference can food really make? A documentary film about six people who make the radical choice to face cancer with their plates."/>
    <n v="68000"/>
    <x v="292"/>
    <x v="0"/>
    <s v="US"/>
    <s v="USD"/>
    <n v="1394233140"/>
    <x v="293"/>
    <b v="0"/>
    <n v="1510"/>
    <b v="1"/>
    <s v="film &amp; video/documentary"/>
    <n v="182"/>
    <n v="81.75"/>
    <x v="4"/>
    <s v="documentary"/>
    <x v="293"/>
    <x v="293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293"/>
    <x v="0"/>
    <s v="US"/>
    <s v="USD"/>
    <n v="1478785027"/>
    <x v="294"/>
    <b v="0"/>
    <n v="120"/>
    <b v="1"/>
    <s v="technology/hardware"/>
    <n v="182"/>
    <n v="143.97999999999999"/>
    <x v="0"/>
    <s v="hardware"/>
    <x v="294"/>
    <x v="294"/>
    <x v="0"/>
  </r>
  <r>
    <n v="2455"/>
    <s v="Yo Mama's Sauces &amp; Rubs"/>
    <s v="Mama wants everyone to try her secret recipes for sauces and rubs. She uses only the freshest ingredients for them."/>
    <n v="300"/>
    <x v="294"/>
    <x v="0"/>
    <s v="US"/>
    <s v="USD"/>
    <n v="1461177950"/>
    <x v="295"/>
    <b v="0"/>
    <n v="16"/>
    <b v="1"/>
    <s v="food/small batch"/>
    <n v="182"/>
    <n v="34.130000000000003"/>
    <x v="7"/>
    <s v="small batch"/>
    <x v="295"/>
    <x v="295"/>
    <x v="0"/>
  </r>
  <r>
    <n v="2456"/>
    <s v="Beef Sticks to Chomp On!!"/>
    <s v="These beef sticks will make your taste buds dance with happiness. Plus they are healthier than most available today!"/>
    <n v="1500"/>
    <x v="295"/>
    <x v="0"/>
    <s v="US"/>
    <s v="USD"/>
    <n v="1488063839"/>
    <x v="296"/>
    <b v="0"/>
    <n v="67"/>
    <b v="1"/>
    <s v="food/small batch"/>
    <n v="181"/>
    <n v="40.49"/>
    <x v="7"/>
    <s v="small batch"/>
    <x v="296"/>
    <x v="296"/>
    <x v="1"/>
  </r>
  <r>
    <n v="785"/>
    <s v="Treedom's NEW album fund!"/>
    <s v="Treedom wants to record a second album! We have a lot of new material, and we wanted to capture our new sound in a record for our fans."/>
    <n v="500"/>
    <x v="296"/>
    <x v="0"/>
    <s v="US"/>
    <s v="USD"/>
    <n v="1362060915"/>
    <x v="297"/>
    <b v="0"/>
    <n v="29"/>
    <b v="1"/>
    <s v="music/rock"/>
    <n v="181"/>
    <n v="31.14"/>
    <x v="2"/>
    <s v="rock"/>
    <x v="297"/>
    <x v="297"/>
    <x v="3"/>
  </r>
  <r>
    <n v="2170"/>
    <s v="STETSON'S NEW EP"/>
    <s v="We are a hard rock band from Northern California trying to raise $350 for our next EP. Be a part of our journey!"/>
    <n v="350"/>
    <x v="297"/>
    <x v="0"/>
    <s v="US"/>
    <s v="USD"/>
    <n v="1440266422"/>
    <x v="298"/>
    <b v="0"/>
    <n v="19"/>
    <b v="1"/>
    <s v="music/rock"/>
    <n v="181"/>
    <n v="33.32"/>
    <x v="2"/>
    <s v="rock"/>
    <x v="298"/>
    <x v="298"/>
    <x v="4"/>
  </r>
  <r>
    <n v="1537"/>
    <s v="FACE TO FAITH | MOUNT KAILASH | TIBET photobook"/>
    <s v="A Photobook about one of the most fascinating places on earth -     the sacred Mount Kailash in Tibet."/>
    <n v="12000"/>
    <x v="298"/>
    <x v="0"/>
    <s v="DE"/>
    <s v="EUR"/>
    <n v="1470506400"/>
    <x v="299"/>
    <b v="1"/>
    <n v="224"/>
    <b v="1"/>
    <s v="photography/photobooks"/>
    <n v="180"/>
    <n v="96.38"/>
    <x v="6"/>
    <s v="photobooks"/>
    <x v="299"/>
    <x v="299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299"/>
    <x v="0"/>
    <s v="US"/>
    <s v="USD"/>
    <n v="1463972400"/>
    <x v="300"/>
    <b v="0"/>
    <n v="445"/>
    <b v="1"/>
    <s v="games/tabletop games"/>
    <n v="180"/>
    <n v="24.27"/>
    <x v="1"/>
    <s v="tabletop games"/>
    <x v="300"/>
    <x v="300"/>
    <x v="0"/>
  </r>
  <r>
    <n v="823"/>
    <s v="Debut Album"/>
    <s v="Eyes For Fire is finally ready to release their Debut Album but we need YOU to help us put the final touches on it."/>
    <n v="800"/>
    <x v="300"/>
    <x v="0"/>
    <s v="US"/>
    <s v="USD"/>
    <n v="1427062852"/>
    <x v="301"/>
    <b v="0"/>
    <n v="33"/>
    <b v="1"/>
    <s v="music/rock"/>
    <n v="180"/>
    <n v="43.52"/>
    <x v="2"/>
    <s v="rock"/>
    <x v="301"/>
    <x v="301"/>
    <x v="4"/>
  </r>
  <r>
    <n v="2465"/>
    <s v="The Lion Oh My - Our first full length release"/>
    <s v="An indie band from Spokane, WA looking to master and package their first full length album."/>
    <n v="700"/>
    <x v="301"/>
    <x v="0"/>
    <s v="US"/>
    <s v="USD"/>
    <n v="1348420548"/>
    <x v="302"/>
    <b v="0"/>
    <n v="48"/>
    <b v="1"/>
    <s v="music/indie rock"/>
    <n v="180"/>
    <n v="26.27"/>
    <x v="2"/>
    <s v="indie rock"/>
    <x v="302"/>
    <x v="302"/>
    <x v="5"/>
  </r>
  <r>
    <n v="3537"/>
    <s v="The Untold Tales of the Brothers Grimm"/>
    <s v="A fast-pace, zany comedy involving six actors performing seven usually untold Grimm Fairy Tales about giants, witches, demons and more!"/>
    <n v="675"/>
    <x v="302"/>
    <x v="0"/>
    <s v="CA"/>
    <s v="CAD"/>
    <n v="1416211140"/>
    <x v="303"/>
    <b v="0"/>
    <n v="28"/>
    <b v="1"/>
    <s v="theater/plays"/>
    <n v="180"/>
    <n v="43.5"/>
    <x v="3"/>
    <s v="plays"/>
    <x v="303"/>
    <x v="303"/>
    <x v="2"/>
  </r>
  <r>
    <n v="3007"/>
    <s v="Bethlem"/>
    <s v="Consuite for 2015 CoreCon.  An adventure into insanity."/>
    <n v="600"/>
    <x v="303"/>
    <x v="0"/>
    <s v="US"/>
    <s v="USD"/>
    <n v="1429938683"/>
    <x v="304"/>
    <b v="0"/>
    <n v="20"/>
    <b v="1"/>
    <s v="theater/spaces"/>
    <n v="180"/>
    <n v="54"/>
    <x v="3"/>
    <s v="spaces"/>
    <x v="304"/>
    <x v="304"/>
    <x v="4"/>
  </r>
  <r>
    <n v="3508"/>
    <s v="Roll The Dice Theatre Company"/>
    <s v="Roll The Dice Theatre Company revolves around taking risks in the game of life vicariously through beloved childhood games."/>
    <n v="100"/>
    <x v="304"/>
    <x v="0"/>
    <s v="GB"/>
    <s v="GBP"/>
    <n v="1462914000"/>
    <x v="305"/>
    <b v="0"/>
    <n v="15"/>
    <b v="1"/>
    <s v="theater/plays"/>
    <n v="180"/>
    <n v="12"/>
    <x v="3"/>
    <s v="plays"/>
    <x v="305"/>
    <x v="305"/>
    <x v="0"/>
  </r>
  <r>
    <n v="2033"/>
    <s v="BrewNanny Home Brew Monitor"/>
    <s v="BrewNannyâ„¢ accurately measures the health and progress of your home brew and alerts you to problems immediately, wherever you are."/>
    <n v="25000"/>
    <x v="305"/>
    <x v="0"/>
    <s v="US"/>
    <s v="USD"/>
    <n v="1398477518"/>
    <x v="306"/>
    <b v="1"/>
    <n v="158"/>
    <b v="1"/>
    <s v="technology/hardware"/>
    <n v="179"/>
    <n v="282.72000000000003"/>
    <x v="0"/>
    <s v="hardware"/>
    <x v="306"/>
    <x v="306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x v="306"/>
    <x v="0"/>
    <s v="US"/>
    <s v="USD"/>
    <n v="1289975060"/>
    <x v="307"/>
    <b v="1"/>
    <n v="244"/>
    <b v="1"/>
    <s v="film &amp; video/documentary"/>
    <n v="179"/>
    <n v="73.34"/>
    <x v="4"/>
    <s v="documentary"/>
    <x v="307"/>
    <x v="307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307"/>
    <x v="0"/>
    <s v="US"/>
    <s v="USD"/>
    <n v="1367588645"/>
    <x v="308"/>
    <b v="0"/>
    <n v="74"/>
    <b v="1"/>
    <s v="publishing/nonfiction"/>
    <n v="179"/>
    <n v="53.73"/>
    <x v="5"/>
    <s v="nonfiction"/>
    <x v="308"/>
    <x v="308"/>
    <x v="3"/>
  </r>
  <r>
    <n v="2989"/>
    <s v="Let's Light Up The Gem!"/>
    <s v="Bring the movies back to Bethel, Maine."/>
    <n v="20000"/>
    <x v="308"/>
    <x v="0"/>
    <s v="US"/>
    <s v="USD"/>
    <n v="1450673940"/>
    <x v="309"/>
    <b v="0"/>
    <n v="364"/>
    <b v="1"/>
    <s v="theater/spaces"/>
    <n v="177"/>
    <n v="97"/>
    <x v="3"/>
    <s v="spaces"/>
    <x v="309"/>
    <x v="309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309"/>
    <x v="0"/>
    <s v="US"/>
    <s v="USD"/>
    <n v="1272480540"/>
    <x v="310"/>
    <b v="1"/>
    <n v="65"/>
    <b v="1"/>
    <s v="film &amp; video/documentary"/>
    <n v="177"/>
    <n v="81.89"/>
    <x v="4"/>
    <s v="documentary"/>
    <x v="310"/>
    <x v="310"/>
    <x v="7"/>
  </r>
  <r>
    <n v="287"/>
    <s v="In Country: A Documentary Film (POSTPRODUCTION)"/>
    <s v="War is hell. Why would anyone want to spend their weekends there?"/>
    <n v="15000"/>
    <x v="310"/>
    <x v="0"/>
    <s v="US"/>
    <s v="USD"/>
    <n v="1351828800"/>
    <x v="311"/>
    <b v="1"/>
    <n v="290"/>
    <b v="1"/>
    <s v="film &amp; video/documentary"/>
    <n v="176"/>
    <n v="91.19"/>
    <x v="4"/>
    <s v="documentary"/>
    <x v="311"/>
    <x v="311"/>
    <x v="5"/>
  </r>
  <r>
    <n v="2313"/>
    <s v="A SUNNY DAY IN GLASGOW"/>
    <s v="A Sunny Day in Glasgow are recording a new album and we need your help!"/>
    <n v="5000"/>
    <x v="311"/>
    <x v="0"/>
    <s v="US"/>
    <s v="USD"/>
    <n v="1336086026"/>
    <x v="312"/>
    <b v="1"/>
    <n v="157"/>
    <b v="1"/>
    <s v="music/indie rock"/>
    <n v="176"/>
    <n v="56"/>
    <x v="2"/>
    <s v="indie rock"/>
    <x v="312"/>
    <x v="312"/>
    <x v="5"/>
  </r>
  <r>
    <n v="1531"/>
    <s v="Smell the [City of] Roses"/>
    <s v="A street level, film, photographic representation of the character of the City of Roses, from a native Portlander's honest perspective."/>
    <n v="2350"/>
    <x v="312"/>
    <x v="0"/>
    <s v="US"/>
    <s v="USD"/>
    <n v="1417402800"/>
    <x v="313"/>
    <b v="1"/>
    <n v="73"/>
    <b v="1"/>
    <s v="photography/photobooks"/>
    <n v="176"/>
    <n v="56.64"/>
    <x v="6"/>
    <s v="photobooks"/>
    <x v="313"/>
    <x v="313"/>
    <x v="2"/>
  </r>
  <r>
    <n v="2973"/>
    <s v="CST's As You Like It goes to Canada!"/>
    <s v="We're going to represent the entire USA at the World Festival of Children's Theater in Stratford, ON in June, 2016. Help us get there!"/>
    <n v="5000"/>
    <x v="313"/>
    <x v="0"/>
    <s v="US"/>
    <s v="USD"/>
    <n v="1451620800"/>
    <x v="314"/>
    <b v="0"/>
    <n v="33"/>
    <b v="1"/>
    <s v="theater/plays"/>
    <n v="175"/>
    <n v="264.85000000000002"/>
    <x v="3"/>
    <s v="plays"/>
    <x v="314"/>
    <x v="31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201"/>
    <x v="0"/>
    <s v="US"/>
    <s v="USD"/>
    <n v="1311298745"/>
    <x v="315"/>
    <b v="0"/>
    <n v="56"/>
    <b v="1"/>
    <s v="music/pop"/>
    <n v="175"/>
    <n v="62.5"/>
    <x v="2"/>
    <s v="pop"/>
    <x v="315"/>
    <x v="315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314"/>
    <x v="0"/>
    <s v="US"/>
    <s v="USD"/>
    <n v="1465527600"/>
    <x v="316"/>
    <b v="0"/>
    <n v="54"/>
    <b v="1"/>
    <s v="theater/plays"/>
    <n v="175"/>
    <n v="48.7"/>
    <x v="3"/>
    <s v="plays"/>
    <x v="316"/>
    <x v="316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x v="315"/>
    <x v="0"/>
    <s v="US"/>
    <s v="USD"/>
    <n v="1422075540"/>
    <x v="317"/>
    <b v="0"/>
    <n v="18"/>
    <b v="1"/>
    <s v="theater/plays"/>
    <n v="175"/>
    <n v="68.06"/>
    <x v="3"/>
    <s v="plays"/>
    <x v="317"/>
    <x v="317"/>
    <x v="2"/>
  </r>
  <r>
    <n v="3255"/>
    <s v="Henry V"/>
    <s v="5 Actors, 30 Characters, 90 Minutes._x000a_Let us transport you from London to the fields of Agincourt, using the power of your imagination."/>
    <n v="300"/>
    <x v="316"/>
    <x v="0"/>
    <s v="GB"/>
    <s v="GBP"/>
    <n v="1412706375"/>
    <x v="318"/>
    <b v="1"/>
    <n v="18"/>
    <b v="1"/>
    <s v="theater/plays"/>
    <n v="175"/>
    <n v="29.17"/>
    <x v="3"/>
    <s v="plays"/>
    <x v="318"/>
    <x v="318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317"/>
    <x v="0"/>
    <s v="US"/>
    <s v="USD"/>
    <n v="1429852797"/>
    <x v="319"/>
    <b v="1"/>
    <n v="303"/>
    <b v="1"/>
    <s v="film &amp; video/documentary"/>
    <n v="174"/>
    <n v="86.14"/>
    <x v="4"/>
    <s v="documentary"/>
    <x v="319"/>
    <x v="319"/>
    <x v="4"/>
  </r>
  <r>
    <n v="1653"/>
    <s v="The Narrative 2011 Spring Tour with Eisley"/>
    <s v="On 4/26, The Narrative will head out on their 1st full US tour with Eisley and aim to raise $7,500 to cover tour expenses. "/>
    <n v="5000"/>
    <x v="318"/>
    <x v="0"/>
    <s v="US"/>
    <s v="USD"/>
    <n v="1303675296"/>
    <x v="320"/>
    <b v="0"/>
    <n v="168"/>
    <b v="1"/>
    <s v="music/pop"/>
    <n v="174"/>
    <n v="51.85"/>
    <x v="2"/>
    <s v="pop"/>
    <x v="320"/>
    <x v="320"/>
    <x v="6"/>
  </r>
  <r>
    <n v="1525"/>
    <s v="Silver Hour: a photo book by Alex Westfall"/>
    <s v="With content created in Iceland, Silver Hour is a book of photographs, journal entries, and drawings about light and the landscape."/>
    <n v="2600"/>
    <x v="319"/>
    <x v="0"/>
    <s v="US"/>
    <s v="USD"/>
    <n v="1471539138"/>
    <x v="321"/>
    <b v="1"/>
    <n v="140"/>
    <b v="1"/>
    <s v="photography/photobooks"/>
    <n v="174"/>
    <n v="32.32"/>
    <x v="6"/>
    <s v="photobooks"/>
    <x v="321"/>
    <x v="321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320"/>
    <x v="0"/>
    <s v="GB"/>
    <s v="GBP"/>
    <n v="1459702800"/>
    <x v="322"/>
    <b v="0"/>
    <n v="38"/>
    <b v="1"/>
    <s v="theater/plays"/>
    <n v="174"/>
    <n v="68.84"/>
    <x v="3"/>
    <s v="plays"/>
    <x v="322"/>
    <x v="322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321"/>
    <x v="0"/>
    <s v="US"/>
    <s v="USD"/>
    <n v="1443242021"/>
    <x v="323"/>
    <b v="0"/>
    <n v="115"/>
    <b v="1"/>
    <s v="food/small batch"/>
    <n v="173"/>
    <n v="75.13"/>
    <x v="7"/>
    <s v="small batch"/>
    <x v="323"/>
    <x v="323"/>
    <x v="4"/>
  </r>
  <r>
    <n v="2291"/>
    <s v="Create thatwasthen's new album with them!"/>
    <s v="So we've recorded a 5-song EP with a 2-time Grammy winner, but we need to raise the  $$$ to mix, master and press it to CD and vinyl!"/>
    <n v="2500"/>
    <x v="322"/>
    <x v="0"/>
    <s v="US"/>
    <s v="USD"/>
    <n v="1335153600"/>
    <x v="324"/>
    <b v="0"/>
    <n v="43"/>
    <b v="1"/>
    <s v="music/rock"/>
    <n v="173"/>
    <n v="100.47"/>
    <x v="2"/>
    <s v="rock"/>
    <x v="324"/>
    <x v="324"/>
    <x v="5"/>
  </r>
  <r>
    <n v="1881"/>
    <s v="Story Rock by The Jolly Llamas -- Our First Album!"/>
    <s v="We're now raising money to produce a music video. Those who donate get a vote in deciding which song!"/>
    <n v="2000"/>
    <x v="323"/>
    <x v="0"/>
    <s v="US"/>
    <s v="USD"/>
    <n v="1425955189"/>
    <x v="325"/>
    <b v="0"/>
    <n v="70"/>
    <b v="1"/>
    <s v="music/indie rock"/>
    <n v="173"/>
    <n v="49.34"/>
    <x v="2"/>
    <s v="indie rock"/>
    <x v="325"/>
    <x v="325"/>
    <x v="4"/>
  </r>
  <r>
    <n v="1360"/>
    <s v="So Bad, It's Good! - A Book of Bad Movies"/>
    <s v="So Bad, It's Good! is a guide to finding the best films for your bad movie night."/>
    <n v="1500"/>
    <x v="324"/>
    <x v="0"/>
    <s v="US"/>
    <s v="USD"/>
    <n v="1343943420"/>
    <x v="326"/>
    <b v="0"/>
    <n v="81"/>
    <b v="1"/>
    <s v="publishing/nonfiction"/>
    <n v="173"/>
    <n v="32.07"/>
    <x v="5"/>
    <s v="nonfiction"/>
    <x v="326"/>
    <x v="326"/>
    <x v="5"/>
  </r>
  <r>
    <n v="64"/>
    <s v="Millennial, The Movie"/>
    <s v="At the dawn of the New Millennium, a group of teenagers battle the Y2K bug to save humanity from boredom. The 2nd film by and/or."/>
    <n v="1200"/>
    <x v="325"/>
    <x v="0"/>
    <s v="US"/>
    <s v="USD"/>
    <n v="1373243181"/>
    <x v="327"/>
    <b v="0"/>
    <n v="24"/>
    <b v="1"/>
    <s v="film &amp; video/shorts"/>
    <n v="173"/>
    <n v="86.67"/>
    <x v="4"/>
    <s v="shorts"/>
    <x v="327"/>
    <x v="327"/>
    <x v="3"/>
  </r>
  <r>
    <n v="2996"/>
    <s v="Sea Tea Improv's Comedy Theater in Hartford, CT"/>
    <s v="A permanent home for comedy in Connecticut in the heart of downtown Hartford."/>
    <n v="35000"/>
    <x v="326"/>
    <x v="0"/>
    <s v="US"/>
    <s v="USD"/>
    <n v="1432677240"/>
    <x v="328"/>
    <b v="0"/>
    <n v="392"/>
    <b v="1"/>
    <s v="theater/spaces"/>
    <n v="172"/>
    <n v="153.52000000000001"/>
    <x v="3"/>
    <s v="spaces"/>
    <x v="328"/>
    <x v="328"/>
    <x v="4"/>
  </r>
  <r>
    <n v="2612"/>
    <s v="Starscraper: The Next Generation of Suborbital Rockets"/>
    <s v="What if we built a rocket that is better than a NASA or commercially available rocket? What if we did it with students?"/>
    <n v="10000"/>
    <x v="327"/>
    <x v="0"/>
    <s v="US"/>
    <s v="USD"/>
    <n v="1420773970"/>
    <x v="329"/>
    <b v="1"/>
    <n v="294"/>
    <b v="1"/>
    <s v="technology/space exploration"/>
    <n v="172"/>
    <n v="58.42"/>
    <x v="0"/>
    <s v="space exploration"/>
    <x v="329"/>
    <x v="329"/>
    <x v="2"/>
  </r>
  <r>
    <n v="1218"/>
    <s v="The Alaska Range"/>
    <s v="The Mountaineers Books and I, Carl Battreall, have teamed up to create the first photography book of the legendary Alaska Range."/>
    <n v="9000"/>
    <x v="328"/>
    <x v="0"/>
    <s v="US"/>
    <s v="USD"/>
    <n v="1446346800"/>
    <x v="330"/>
    <b v="0"/>
    <n v="89"/>
    <b v="1"/>
    <s v="photography/photobooks"/>
    <n v="172"/>
    <n v="174.21"/>
    <x v="6"/>
    <s v="photobooks"/>
    <x v="330"/>
    <x v="33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329"/>
    <x v="0"/>
    <s v="US"/>
    <s v="USD"/>
    <n v="1411787307"/>
    <x v="331"/>
    <b v="0"/>
    <n v="110"/>
    <b v="1"/>
    <s v="music/indie rock"/>
    <n v="172"/>
    <n v="94.05"/>
    <x v="2"/>
    <s v="indie rock"/>
    <x v="331"/>
    <x v="331"/>
    <x v="2"/>
  </r>
  <r>
    <n v="3178"/>
    <s v="Cutting Off Kate Bush"/>
    <s v="Cutting Off Kate Bush is a one-woman show written &amp; performed by Lucy Benson-Brown, premiering at the Edinburgh Fringe Festival 2014"/>
    <n v="1500"/>
    <x v="330"/>
    <x v="0"/>
    <s v="GB"/>
    <s v="GBP"/>
    <n v="1405521075"/>
    <x v="332"/>
    <b v="1"/>
    <n v="78"/>
    <b v="1"/>
    <s v="theater/plays"/>
    <n v="172"/>
    <n v="33.03"/>
    <x v="3"/>
    <s v="plays"/>
    <x v="332"/>
    <x v="33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331"/>
    <x v="0"/>
    <s v="US"/>
    <s v="USD"/>
    <n v="1378180800"/>
    <x v="333"/>
    <b v="0"/>
    <n v="539"/>
    <b v="1"/>
    <s v="games/tabletop games"/>
    <n v="171"/>
    <n v="25.43"/>
    <x v="1"/>
    <s v="tabletop games"/>
    <x v="333"/>
    <x v="333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332"/>
    <x v="0"/>
    <s v="FR"/>
    <s v="EUR"/>
    <n v="1484444119"/>
    <x v="334"/>
    <b v="0"/>
    <n v="109"/>
    <b v="1"/>
    <s v="music/rock"/>
    <n v="171"/>
    <n v="62.87"/>
    <x v="2"/>
    <s v="rock"/>
    <x v="334"/>
    <x v="334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x v="333"/>
    <x v="0"/>
    <s v="US"/>
    <s v="USD"/>
    <n v="1388473200"/>
    <x v="335"/>
    <b v="1"/>
    <n v="85"/>
    <b v="1"/>
    <s v="music/indie rock"/>
    <n v="171"/>
    <n v="46.18"/>
    <x v="2"/>
    <s v="indie rock"/>
    <x v="335"/>
    <x v="335"/>
    <x v="3"/>
  </r>
  <r>
    <n v="3603"/>
    <s v="Thank You For Waiting"/>
    <s v="Help produce &quot;Thank You For Waiting,&quot; a new play that explores friendship, loss, and mental illness, at the 2016 Frigid Festival!"/>
    <n v="1500"/>
    <x v="334"/>
    <x v="0"/>
    <s v="US"/>
    <s v="USD"/>
    <n v="1446759880"/>
    <x v="336"/>
    <b v="0"/>
    <n v="57"/>
    <b v="1"/>
    <s v="theater/plays"/>
    <n v="171"/>
    <n v="44.91"/>
    <x v="3"/>
    <s v="plays"/>
    <x v="336"/>
    <x v="336"/>
    <x v="4"/>
  </r>
  <r>
    <n v="2668"/>
    <s v="UOttawa Makermobile"/>
    <s v="Creativity on the go! |_x000a_CrÃ©ativitÃ© en mouvement !"/>
    <n v="1000"/>
    <x v="335"/>
    <x v="0"/>
    <s v="CA"/>
    <s v="CAD"/>
    <n v="1447079520"/>
    <x v="337"/>
    <b v="0"/>
    <n v="28"/>
    <b v="1"/>
    <s v="technology/makerspaces"/>
    <n v="171"/>
    <n v="60.96"/>
    <x v="0"/>
    <s v="makerspaces"/>
    <x v="337"/>
    <x v="337"/>
    <x v="4"/>
  </r>
  <r>
    <n v="3449"/>
    <s v="Love Letters To My Children, directed by Charles J. Ouda"/>
    <s v="Help us produce this original play! The play will be presented at the LSTFI July 12-14. Follow us on Facebook."/>
    <n v="800"/>
    <x v="336"/>
    <x v="0"/>
    <s v="US"/>
    <s v="USD"/>
    <n v="1468036800"/>
    <x v="338"/>
    <b v="0"/>
    <n v="20"/>
    <b v="1"/>
    <s v="theater/plays"/>
    <n v="171"/>
    <n v="68.25"/>
    <x v="3"/>
    <s v="plays"/>
    <x v="338"/>
    <x v="338"/>
    <x v="0"/>
  </r>
  <r>
    <n v="2477"/>
    <s v="Debut Album"/>
    <s v="Releasing my first album in August, and I need your help in order to get it done!"/>
    <n v="750"/>
    <x v="337"/>
    <x v="0"/>
    <s v="US"/>
    <s v="USD"/>
    <n v="1344789345"/>
    <x v="339"/>
    <b v="0"/>
    <n v="41"/>
    <b v="1"/>
    <s v="music/indie rock"/>
    <n v="171"/>
    <n v="31.34"/>
    <x v="2"/>
    <s v="indie rock"/>
    <x v="339"/>
    <x v="339"/>
    <x v="5"/>
  </r>
  <r>
    <n v="3343"/>
    <s v="The Girl Who Touched the Stars"/>
    <s v="Two sisters make a set of paper dolls which take them on a journey across lands, creating memories along the way."/>
    <n v="700"/>
    <x v="338"/>
    <x v="0"/>
    <s v="GB"/>
    <s v="GBP"/>
    <n v="1460553480"/>
    <x v="340"/>
    <b v="0"/>
    <n v="23"/>
    <b v="1"/>
    <s v="theater/plays"/>
    <n v="171"/>
    <n v="52.17"/>
    <x v="3"/>
    <s v="plays"/>
    <x v="340"/>
    <x v="340"/>
    <x v="0"/>
  </r>
  <r>
    <n v="1940"/>
    <s v="History Grows: New K. Record"/>
    <s v="K. is about *this* close to finishing up our third record, History Grows.  Now we just need to master it and release it!"/>
    <n v="650"/>
    <x v="339"/>
    <x v="0"/>
    <s v="US"/>
    <s v="USD"/>
    <n v="1308110340"/>
    <x v="341"/>
    <b v="0"/>
    <n v="31"/>
    <b v="1"/>
    <s v="music/indie rock"/>
    <n v="171"/>
    <n v="35.840000000000003"/>
    <x v="2"/>
    <s v="indie rock"/>
    <x v="341"/>
    <x v="341"/>
    <x v="6"/>
  </r>
  <r>
    <n v="2976"/>
    <s v="Pizza Delique"/>
    <s v="A play that addresses an important social issue, brought to light by members of the UoM Drama Society."/>
    <n v="70"/>
    <x v="340"/>
    <x v="0"/>
    <s v="GB"/>
    <s v="GBP"/>
    <n v="1457870400"/>
    <x v="342"/>
    <b v="0"/>
    <n v="14"/>
    <b v="1"/>
    <s v="theater/plays"/>
    <n v="171"/>
    <n v="8.57"/>
    <x v="3"/>
    <s v="plays"/>
    <x v="342"/>
    <x v="342"/>
    <x v="0"/>
  </r>
  <r>
    <n v="2730"/>
    <s v="Yaba - Portable Speaker &amp; Guitar Amp"/>
    <s v="The world's most powerful portable speaker and guitar amplifier. Turns any surface into a speaker."/>
    <n v="27000"/>
    <x v="341"/>
    <x v="0"/>
    <s v="US"/>
    <s v="USD"/>
    <n v="1366635575"/>
    <x v="343"/>
    <b v="0"/>
    <n v="682"/>
    <b v="1"/>
    <s v="technology/hardware"/>
    <n v="170"/>
    <n v="67.42"/>
    <x v="0"/>
    <s v="hardware"/>
    <x v="343"/>
    <x v="343"/>
    <x v="3"/>
  </r>
  <r>
    <n v="346"/>
    <s v="THE ABILITY EXCHANGE - a documentary"/>
    <s v="Engineering students and adults with cerebral palsy learn to communicate, connect and cultivate their abilities by making movies."/>
    <n v="10000"/>
    <x v="342"/>
    <x v="0"/>
    <s v="US"/>
    <s v="USD"/>
    <n v="1444824021"/>
    <x v="344"/>
    <b v="1"/>
    <n v="188"/>
    <b v="1"/>
    <s v="film &amp; video/documentary"/>
    <n v="170"/>
    <n v="90.58"/>
    <x v="4"/>
    <s v="documentary"/>
    <x v="344"/>
    <x v="344"/>
    <x v="4"/>
  </r>
  <r>
    <n v="3293"/>
    <s v="Threefold Social Organism Theatre Project"/>
    <s v="In 1917 Rudolf Steiner's Threefold Social Organism was an attempt to save a devastated Europe. 100 years later do we have a new chance?"/>
    <n v="4500"/>
    <x v="343"/>
    <x v="0"/>
    <s v="NZ"/>
    <s v="NZD"/>
    <n v="1488622352"/>
    <x v="345"/>
    <b v="0"/>
    <n v="91"/>
    <b v="1"/>
    <s v="theater/plays"/>
    <n v="170"/>
    <n v="84.29"/>
    <x v="3"/>
    <s v="plays"/>
    <x v="345"/>
    <x v="345"/>
    <x v="1"/>
  </r>
  <r>
    <n v="2615"/>
    <s v="Action Man (GI Joe) Mission Mercury 10"/>
    <s v="Mission to launch a vintage Action Man and Space Capsule into space and film from his birthplace in UK to mark his 50th Anniversary."/>
    <n v="2001"/>
    <x v="344"/>
    <x v="0"/>
    <s v="GB"/>
    <s v="GBP"/>
    <n v="1462017600"/>
    <x v="346"/>
    <b v="0"/>
    <n v="72"/>
    <b v="1"/>
    <s v="technology/space exploration"/>
    <n v="170"/>
    <n v="47.18"/>
    <x v="0"/>
    <s v="space exploration"/>
    <x v="346"/>
    <x v="346"/>
    <x v="0"/>
  </r>
  <r>
    <n v="2834"/>
    <s v="Thank You For Smoking"/>
    <s v="Thank You For Smoking. A play about love, 5 trillion cigarettes and how the Flintstones earned the tobacco industry millions."/>
    <n v="800"/>
    <x v="345"/>
    <x v="0"/>
    <s v="GB"/>
    <s v="GBP"/>
    <n v="1422658930"/>
    <x v="347"/>
    <b v="0"/>
    <n v="21"/>
    <b v="1"/>
    <s v="theater/plays"/>
    <n v="170"/>
    <n v="64.760000000000005"/>
    <x v="3"/>
    <s v="plays"/>
    <x v="347"/>
    <x v="347"/>
    <x v="4"/>
  </r>
  <r>
    <n v="1640"/>
    <s v="Lovers and Poets- music video"/>
    <s v="We are a friendly neighborhood electronic pop duo from Los Angeles. We want to shoot a music video for a song from our debut album."/>
    <n v="400"/>
    <x v="346"/>
    <x v="0"/>
    <s v="US"/>
    <s v="USD"/>
    <n v="1280800740"/>
    <x v="348"/>
    <b v="0"/>
    <n v="17"/>
    <b v="1"/>
    <s v="music/rock"/>
    <n v="170"/>
    <n v="39.97"/>
    <x v="2"/>
    <s v="rock"/>
    <x v="348"/>
    <x v="348"/>
    <x v="7"/>
  </r>
  <r>
    <n v="2249"/>
    <s v="Centurion: Legionaries of Rome"/>
    <s v="March with the legions against the enemies of Rome in this role-playing game of military adventures."/>
    <n v="3500"/>
    <x v="347"/>
    <x v="0"/>
    <s v="US"/>
    <s v="USD"/>
    <n v="1364917965"/>
    <x v="349"/>
    <b v="0"/>
    <n v="180"/>
    <b v="1"/>
    <s v="games/tabletop games"/>
    <n v="169"/>
    <n v="32.82"/>
    <x v="1"/>
    <s v="tabletop games"/>
    <x v="349"/>
    <x v="349"/>
    <x v="3"/>
  </r>
  <r>
    <n v="3521"/>
    <s v="As the Naked Lead the Blind (Play)"/>
    <s v="A professionally directed/acted workshop &amp; reading for a new play depicting sexual addiction and its crippling effect on relationships."/>
    <n v="350"/>
    <x v="348"/>
    <x v="0"/>
    <s v="US"/>
    <s v="USD"/>
    <n v="1411980020"/>
    <x v="350"/>
    <b v="0"/>
    <n v="13"/>
    <b v="1"/>
    <s v="theater/plays"/>
    <n v="169"/>
    <n v="45.62"/>
    <x v="3"/>
    <s v="plays"/>
    <x v="350"/>
    <x v="350"/>
    <x v="2"/>
  </r>
  <r>
    <n v="1957"/>
    <s v="freeSoC and freeSoC Mini"/>
    <s v="An open hardware platform for the best microcontroller in the world."/>
    <n v="30000"/>
    <x v="349"/>
    <x v="0"/>
    <s v="US"/>
    <s v="USD"/>
    <n v="1351304513"/>
    <x v="351"/>
    <b v="1"/>
    <n v="660"/>
    <b v="1"/>
    <s v="technology/hardware"/>
    <n v="168"/>
    <n v="76.14"/>
    <x v="0"/>
    <s v="hardware"/>
    <x v="351"/>
    <x v="351"/>
    <x v="5"/>
  </r>
  <r>
    <n v="3028"/>
    <s v="A Home for Vegas Theatre Hub"/>
    <s v="We have a space! Help us fill it with a stage, chairs, gear and audiences' laughter!"/>
    <n v="5000"/>
    <x v="350"/>
    <x v="0"/>
    <s v="US"/>
    <s v="USD"/>
    <n v="1471242025"/>
    <x v="352"/>
    <b v="0"/>
    <n v="99"/>
    <b v="1"/>
    <s v="theater/spaces"/>
    <n v="168"/>
    <n v="84.86"/>
    <x v="3"/>
    <s v="spaces"/>
    <x v="352"/>
    <x v="352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x v="351"/>
    <x v="0"/>
    <s v="US"/>
    <s v="USD"/>
    <n v="1480174071"/>
    <x v="353"/>
    <b v="0"/>
    <n v="111"/>
    <b v="1"/>
    <s v="food/small batch"/>
    <n v="168"/>
    <n v="75.67"/>
    <x v="7"/>
    <s v="small batch"/>
    <x v="353"/>
    <x v="353"/>
    <x v="0"/>
  </r>
  <r>
    <n v="2058"/>
    <s v="Raspberry Pi Debug Clip"/>
    <s v="Making using the serial terminal on the Raspberry Pi as easy as Pi!"/>
    <n v="2560"/>
    <x v="352"/>
    <x v="0"/>
    <s v="GB"/>
    <s v="GBP"/>
    <n v="1425326400"/>
    <x v="354"/>
    <b v="0"/>
    <n v="410"/>
    <b v="1"/>
    <s v="technology/hardware"/>
    <n v="168"/>
    <n v="10.51"/>
    <x v="0"/>
    <s v="hardware"/>
    <x v="354"/>
    <x v="354"/>
    <x v="4"/>
  </r>
  <r>
    <n v="2055"/>
    <s v="The I2C and SPI Education System"/>
    <s v="An Arduino compatible shield matched with a web based tutorial system to teach you how to talk with I2C and SPI components."/>
    <n v="6000"/>
    <x v="353"/>
    <x v="0"/>
    <s v="US"/>
    <s v="USD"/>
    <n v="1417579200"/>
    <x v="355"/>
    <b v="0"/>
    <n v="101"/>
    <b v="1"/>
    <s v="technology/hardware"/>
    <n v="167"/>
    <n v="99.46"/>
    <x v="0"/>
    <s v="hardware"/>
    <x v="355"/>
    <x v="355"/>
    <x v="2"/>
  </r>
  <r>
    <n v="1829"/>
    <s v="Help JUICE (Boston) Record Their First Album"/>
    <s v="Everything is set to record are EP except for our finances. Please donate if you can! Any amount is appreciated. "/>
    <n v="1500"/>
    <x v="354"/>
    <x v="0"/>
    <s v="US"/>
    <s v="USD"/>
    <n v="1295647200"/>
    <x v="356"/>
    <b v="0"/>
    <n v="33"/>
    <b v="1"/>
    <s v="music/rock"/>
    <n v="167"/>
    <n v="75.77"/>
    <x v="2"/>
    <s v="rock"/>
    <x v="356"/>
    <x v="356"/>
    <x v="7"/>
  </r>
  <r>
    <n v="35"/>
    <s v="Why Adam? A TV show about the science behind everyday life!"/>
    <s v="Why Adam? is an independent TV show that explores concepts of basic science in everyday life."/>
    <n v="1000"/>
    <x v="355"/>
    <x v="0"/>
    <s v="US"/>
    <s v="USD"/>
    <n v="1430179200"/>
    <x v="357"/>
    <b v="0"/>
    <n v="28"/>
    <b v="1"/>
    <s v="film &amp; video/television"/>
    <n v="167"/>
    <n v="59.46"/>
    <x v="4"/>
    <s v="television"/>
    <x v="357"/>
    <x v="357"/>
    <x v="4"/>
  </r>
  <r>
    <n v="1400"/>
    <s v="Stone Kings: From Creation To Devastation"/>
    <s v="We're looking to our fans to help partially fund the new album. It's 12 tracks in length &amp; will be a musical trip like no other!"/>
    <n v="350"/>
    <x v="356"/>
    <x v="0"/>
    <s v="GB"/>
    <s v="GBP"/>
    <n v="1465709400"/>
    <x v="358"/>
    <b v="0"/>
    <n v="34"/>
    <b v="1"/>
    <s v="music/rock"/>
    <n v="167"/>
    <n v="17.239999999999998"/>
    <x v="2"/>
    <s v="rock"/>
    <x v="358"/>
    <x v="358"/>
    <x v="0"/>
  </r>
  <r>
    <n v="1501"/>
    <s v="This is Nowhere"/>
    <s v="A hardcover book of surf, outdoor and nature photos from the British Columbia coast."/>
    <n v="52000"/>
    <x v="357"/>
    <x v="0"/>
    <s v="CA"/>
    <s v="CAD"/>
    <n v="1436364023"/>
    <x v="359"/>
    <b v="1"/>
    <n v="885"/>
    <b v="1"/>
    <s v="photography/photobooks"/>
    <n v="166"/>
    <n v="97.73"/>
    <x v="6"/>
    <s v="photobooks"/>
    <x v="359"/>
    <x v="359"/>
    <x v="4"/>
  </r>
  <r>
    <n v="3048"/>
    <s v="December Match Campaign"/>
    <s v="By matching donations up to $5000, Jack Kesler and Maurice Richards have challenged YOU to help Urbanite outfit their brand new space."/>
    <n v="5000"/>
    <x v="358"/>
    <x v="0"/>
    <s v="US"/>
    <s v="USD"/>
    <n v="1420060920"/>
    <x v="360"/>
    <b v="0"/>
    <n v="47"/>
    <b v="1"/>
    <s v="theater/spaces"/>
    <n v="166"/>
    <n v="177.02"/>
    <x v="3"/>
    <s v="spaces"/>
    <x v="360"/>
    <x v="360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359"/>
    <x v="0"/>
    <s v="US"/>
    <s v="USD"/>
    <n v="1275368340"/>
    <x v="361"/>
    <b v="0"/>
    <n v="89"/>
    <b v="1"/>
    <s v="music/indie rock"/>
    <n v="166"/>
    <n v="46.65"/>
    <x v="2"/>
    <s v="indie rock"/>
    <x v="361"/>
    <x v="361"/>
    <x v="7"/>
  </r>
  <r>
    <n v="1264"/>
    <s v="Bear. is recording their first ep!"/>
    <s v="We are a four piece from Golden, CO, and have our hearts on getting into the studio this fall to get music from our heads to your ears."/>
    <n v="650"/>
    <x v="360"/>
    <x v="0"/>
    <s v="US"/>
    <s v="USD"/>
    <n v="1383062083"/>
    <x v="362"/>
    <b v="1"/>
    <n v="34"/>
    <b v="1"/>
    <s v="music/rock"/>
    <n v="166"/>
    <n v="31.82"/>
    <x v="2"/>
    <s v="rock"/>
    <x v="362"/>
    <x v="362"/>
    <x v="3"/>
  </r>
  <r>
    <n v="2637"/>
    <s v="SPEED OF LIGHT: Biggest Mystery of the Universe"/>
    <s v="Help us collect the data to solve the mystery of the century: Is light slowing down?"/>
    <n v="500"/>
    <x v="361"/>
    <x v="0"/>
    <s v="US"/>
    <s v="USD"/>
    <n v="1476277875"/>
    <x v="363"/>
    <b v="0"/>
    <n v="26"/>
    <b v="1"/>
    <s v="technology/space exploration"/>
    <n v="166"/>
    <n v="31.96"/>
    <x v="0"/>
    <s v="space exploration"/>
    <x v="363"/>
    <x v="363"/>
    <x v="0"/>
  </r>
  <r>
    <n v="12"/>
    <s v="Spinward Traveller (T.V. Pilot)"/>
    <s v="Spinward Traveller is based on the award winning role-playing game. Launch your imagination into the Traveller universe at Jump 6."/>
    <n v="30000"/>
    <x v="362"/>
    <x v="0"/>
    <s v="US"/>
    <s v="USD"/>
    <n v="1405479600"/>
    <x v="364"/>
    <b v="0"/>
    <n v="827"/>
    <b v="1"/>
    <s v="film &amp; video/television"/>
    <n v="165"/>
    <n v="59.96"/>
    <x v="4"/>
    <s v="television"/>
    <x v="364"/>
    <x v="364"/>
    <x v="2"/>
  </r>
  <r>
    <n v="1760"/>
    <s v="Portraits by Aris Jerome"/>
    <s v="Thank you all so much for your pledges! We reached the goal! To continue supporting or for any questions email arisjerome@gmail.com"/>
    <n v="5000"/>
    <x v="363"/>
    <x v="0"/>
    <s v="US"/>
    <s v="USD"/>
    <n v="1456416513"/>
    <x v="365"/>
    <b v="0"/>
    <n v="102"/>
    <b v="1"/>
    <s v="photography/photobooks"/>
    <n v="165"/>
    <n v="81.099999999999994"/>
    <x v="6"/>
    <s v="photobooks"/>
    <x v="365"/>
    <x v="365"/>
    <x v="0"/>
  </r>
  <r>
    <n v="3265"/>
    <s v="&quot;Where was I&quot; - an autobiographical play on Dementia"/>
    <s v="A theatrical play on Alzheimerâ€™s and the challenges of loving a person who keeps disappearing."/>
    <n v="2700"/>
    <x v="364"/>
    <x v="0"/>
    <s v="IE"/>
    <s v="EUR"/>
    <n v="1449162000"/>
    <x v="366"/>
    <b v="1"/>
    <n v="63"/>
    <b v="1"/>
    <s v="theater/plays"/>
    <n v="164"/>
    <n v="70.290000000000006"/>
    <x v="3"/>
    <s v="plays"/>
    <x v="366"/>
    <x v="366"/>
    <x v="4"/>
  </r>
  <r>
    <n v="2639"/>
    <s v="Mission Space"/>
    <s v="Mission Space is run by me, a teenager who has a passion for space! I will fly a weather balloon to the edge of space with your help."/>
    <n v="300"/>
    <x v="365"/>
    <x v="0"/>
    <s v="GB"/>
    <s v="GBP"/>
    <n v="1424378748"/>
    <x v="367"/>
    <b v="0"/>
    <n v="49"/>
    <b v="1"/>
    <s v="technology/space exploration"/>
    <n v="164"/>
    <n v="10.039999999999999"/>
    <x v="0"/>
    <s v="space exploration"/>
    <x v="367"/>
    <x v="367"/>
    <x v="4"/>
  </r>
  <r>
    <n v="1464"/>
    <s v="Science Studio"/>
    <s v="The Best Science Media on the Web"/>
    <n v="5000"/>
    <x v="366"/>
    <x v="0"/>
    <s v="US"/>
    <s v="USD"/>
    <n v="1361029958"/>
    <x v="368"/>
    <b v="1"/>
    <n v="234"/>
    <b v="1"/>
    <s v="publishing/radio &amp; podcasts"/>
    <n v="163"/>
    <n v="34.869999999999997"/>
    <x v="5"/>
    <s v="radio &amp; podcasts"/>
    <x v="368"/>
    <x v="368"/>
    <x v="3"/>
  </r>
  <r>
    <n v="2969"/>
    <s v="Dog Sees God - Calgary Production"/>
    <s v="A poignant &amp; hilarious tale of Charlie Brown &amp; friends navigating high school. A fresh take on the off Broadway hit by YYC artists."/>
    <n v="1000"/>
    <x v="367"/>
    <x v="0"/>
    <s v="CA"/>
    <s v="CAD"/>
    <n v="1430693460"/>
    <x v="369"/>
    <b v="0"/>
    <n v="17"/>
    <b v="1"/>
    <s v="theater/plays"/>
    <n v="163"/>
    <n v="95.59"/>
    <x v="3"/>
    <s v="plays"/>
    <x v="369"/>
    <x v="369"/>
    <x v="4"/>
  </r>
  <r>
    <n v="3165"/>
    <s v="THE MOON PLAY"/>
    <s v="THE MOON PLAY is a new play written by Carolyn Gilliam. The play follows an astronaut on the moon who has lost his reason to explore."/>
    <n v="750"/>
    <x v="368"/>
    <x v="0"/>
    <s v="US"/>
    <s v="USD"/>
    <n v="1304395140"/>
    <x v="370"/>
    <b v="1"/>
    <n v="21"/>
    <b v="1"/>
    <s v="theater/plays"/>
    <n v="163"/>
    <n v="58.1"/>
    <x v="3"/>
    <s v="plays"/>
    <x v="370"/>
    <x v="370"/>
    <x v="6"/>
  </r>
  <r>
    <n v="2222"/>
    <s v="Passing Shot: Dice Tennis Game"/>
    <s v="Passing Shot is a tennis dice game for two players. Strategic use of the dice rolls allow you to score points to win game, set &amp; match."/>
    <n v="500"/>
    <x v="369"/>
    <x v="0"/>
    <s v="US"/>
    <s v="USD"/>
    <n v="1327776847"/>
    <x v="371"/>
    <b v="0"/>
    <n v="30"/>
    <b v="1"/>
    <s v="games/tabletop games"/>
    <n v="163"/>
    <n v="27.1"/>
    <x v="1"/>
    <s v="tabletop games"/>
    <x v="371"/>
    <x v="371"/>
    <x v="6"/>
  </r>
  <r>
    <n v="1275"/>
    <s v="BLOODGOOD's 1st Studio Album in 22 Years!"/>
    <s v="ONLY A FEW HOURS LEFT TO GET YOUR ADVANCE COPY OF &quot;DANGEROUSLY CLOSE&quot; and to check out our other cool rewards!"/>
    <n v="15000"/>
    <x v="370"/>
    <x v="0"/>
    <s v="US"/>
    <s v="USD"/>
    <n v="1375908587"/>
    <x v="372"/>
    <b v="1"/>
    <n v="389"/>
    <b v="1"/>
    <s v="music/rock"/>
    <n v="162"/>
    <n v="62.52"/>
    <x v="2"/>
    <s v="rock"/>
    <x v="372"/>
    <x v="372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x v="371"/>
    <x v="0"/>
    <s v="US"/>
    <s v="USD"/>
    <n v="1417845600"/>
    <x v="373"/>
    <b v="1"/>
    <n v="615"/>
    <b v="1"/>
    <s v="photography/photobooks"/>
    <n v="162"/>
    <n v="39.51"/>
    <x v="6"/>
    <s v="photobooks"/>
    <x v="373"/>
    <x v="373"/>
    <x v="2"/>
  </r>
  <r>
    <n v="3610"/>
    <s v="The Florence Company presents 'America'"/>
    <s v="The Florence Company premieres its first stage play at the Chelsea Theatre in London with an original piece of writing"/>
    <n v="1000"/>
    <x v="372"/>
    <x v="0"/>
    <s v="GB"/>
    <s v="GBP"/>
    <n v="1439806936"/>
    <x v="374"/>
    <b v="0"/>
    <n v="31"/>
    <b v="1"/>
    <s v="theater/plays"/>
    <n v="162"/>
    <n v="52.35"/>
    <x v="3"/>
    <s v="plays"/>
    <x v="374"/>
    <x v="374"/>
    <x v="4"/>
  </r>
  <r>
    <n v="2023"/>
    <s v="Atmoph Window - Your Room Can Be Anywhere"/>
    <s v="A digital window that opens to beautiful scenery from around the world with 4K-shot videos and sound. Place it anywhere, be anywhere."/>
    <n v="100000"/>
    <x v="373"/>
    <x v="0"/>
    <s v="US"/>
    <s v="USD"/>
    <n v="1434017153"/>
    <x v="375"/>
    <b v="1"/>
    <n v="353"/>
    <b v="1"/>
    <s v="technology/hardware"/>
    <n v="161"/>
    <n v="457.39"/>
    <x v="0"/>
    <s v="hardware"/>
    <x v="375"/>
    <x v="375"/>
    <x v="4"/>
  </r>
  <r>
    <n v="1666"/>
    <s v="Venus On Fire + Extraordinary Producer = Legendary New EP"/>
    <s v="Play a KEY role in Venus On Fire's success - Working with a World Class Producer to make a memorable EP."/>
    <n v="2500"/>
    <x v="374"/>
    <x v="0"/>
    <s v="US"/>
    <s v="USD"/>
    <n v="1364447073"/>
    <x v="376"/>
    <b v="0"/>
    <n v="98"/>
    <b v="1"/>
    <s v="music/pop"/>
    <n v="161"/>
    <n v="41.04"/>
    <x v="2"/>
    <s v="pop"/>
    <x v="376"/>
    <x v="376"/>
    <x v="3"/>
  </r>
  <r>
    <n v="1188"/>
    <s v="Because Dance."/>
    <s v="A photobook of young dancers and their inspiring stories, photographed in beautiful and unique locations."/>
    <n v="2000"/>
    <x v="375"/>
    <x v="0"/>
    <s v="CA"/>
    <s v="CAD"/>
    <n v="1482943740"/>
    <x v="377"/>
    <b v="0"/>
    <n v="85"/>
    <b v="1"/>
    <s v="photography/photobooks"/>
    <n v="161"/>
    <n v="37.78"/>
    <x v="6"/>
    <s v="photobooks"/>
    <x v="377"/>
    <x v="377"/>
    <x v="0"/>
  </r>
  <r>
    <n v="2179"/>
    <s v="Woodhouse EP"/>
    <s v="Woodhouse is making an EP!  If you are a fan of whiskey and loud guitars, contribute to the cause!"/>
    <n v="1000"/>
    <x v="376"/>
    <x v="0"/>
    <s v="US"/>
    <s v="USD"/>
    <n v="1428725192"/>
    <x v="378"/>
    <b v="0"/>
    <n v="21"/>
    <b v="1"/>
    <s v="music/rock"/>
    <n v="161"/>
    <n v="76.86"/>
    <x v="2"/>
    <s v="rock"/>
    <x v="378"/>
    <x v="378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377"/>
    <x v="0"/>
    <s v="US"/>
    <s v="USD"/>
    <n v="1460846347"/>
    <x v="379"/>
    <b v="0"/>
    <n v="28"/>
    <b v="1"/>
    <s v="theater/plays"/>
    <n v="161"/>
    <n v="57.5"/>
    <x v="3"/>
    <s v="plays"/>
    <x v="379"/>
    <x v="379"/>
    <x v="0"/>
  </r>
  <r>
    <n v="3166"/>
    <s v="Verdigris - A Play by Jim Beaver"/>
    <s v="VERDIGRIS: A play written by Jim Beaver, star of Supernatural and Deadwood, opening March 2015 at Theatre West in Los Angeles."/>
    <n v="35000"/>
    <x v="378"/>
    <x v="0"/>
    <s v="US"/>
    <s v="USD"/>
    <n v="1416988740"/>
    <x v="380"/>
    <b v="1"/>
    <n v="930"/>
    <b v="1"/>
    <s v="theater/plays"/>
    <n v="160"/>
    <n v="60.3"/>
    <x v="3"/>
    <s v="plays"/>
    <x v="380"/>
    <x v="380"/>
    <x v="2"/>
  </r>
  <r>
    <n v="13"/>
    <s v="Can't Go Home"/>
    <s v="A travel series hosted by touring musicians that profiles a different American city in each episode."/>
    <n v="3500"/>
    <x v="379"/>
    <x v="0"/>
    <s v="US"/>
    <s v="USD"/>
    <n v="1466713620"/>
    <x v="381"/>
    <b v="0"/>
    <n v="51"/>
    <b v="1"/>
    <s v="film &amp; video/television"/>
    <n v="160"/>
    <n v="109.78"/>
    <x v="4"/>
    <s v="television"/>
    <x v="381"/>
    <x v="381"/>
    <x v="0"/>
  </r>
  <r>
    <n v="3483"/>
    <s v="The Faculty Lounge"/>
    <s v="Join 5 high school teachers in the lounge of every high school in America.  Hear what they never say in the classroom."/>
    <n v="3350"/>
    <x v="380"/>
    <x v="0"/>
    <s v="US"/>
    <s v="USD"/>
    <n v="1404403381"/>
    <x v="382"/>
    <b v="0"/>
    <n v="133"/>
    <b v="1"/>
    <s v="theater/plays"/>
    <n v="160"/>
    <n v="40.29"/>
    <x v="3"/>
    <s v="plays"/>
    <x v="382"/>
    <x v="382"/>
    <x v="2"/>
  </r>
  <r>
    <n v="813"/>
    <s v="Rules of Civility and Decent Behavior"/>
    <s v="A pre order campaign to fund the pressing of our second full length vinyl LP"/>
    <n v="1500"/>
    <x v="381"/>
    <x v="0"/>
    <s v="US"/>
    <s v="USD"/>
    <n v="1342825365"/>
    <x v="383"/>
    <b v="0"/>
    <n v="96"/>
    <b v="1"/>
    <s v="music/rock"/>
    <n v="160"/>
    <n v="25"/>
    <x v="2"/>
    <s v="rock"/>
    <x v="383"/>
    <x v="383"/>
    <x v="5"/>
  </r>
  <r>
    <n v="3835"/>
    <s v="Support new theatre piece IT DOESN'T MATTER"/>
    <s v="IT DOESN'T MATTER is a new comedic piece of political theatre written by three enthusiastic students. Help us produce it at LIPA!"/>
    <n v="200"/>
    <x v="382"/>
    <x v="0"/>
    <s v="GB"/>
    <s v="GBP"/>
    <n v="1461278208"/>
    <x v="384"/>
    <b v="0"/>
    <n v="8"/>
    <b v="1"/>
    <s v="theater/plays"/>
    <n v="160"/>
    <n v="40"/>
    <x v="3"/>
    <s v="plays"/>
    <x v="384"/>
    <x v="384"/>
    <x v="0"/>
  </r>
  <r>
    <n v="732"/>
    <s v="Chess puzzles in your pocket: a new eBook"/>
    <s v="A great collection of puzzles to take and enjoy anywhere in the world - have fun, challenge yourself, and become a better chess player!"/>
    <n v="40"/>
    <x v="383"/>
    <x v="0"/>
    <s v="GB"/>
    <s v="GBP"/>
    <n v="1380449461"/>
    <x v="385"/>
    <b v="0"/>
    <n v="13"/>
    <b v="1"/>
    <s v="publishing/nonfiction"/>
    <n v="160"/>
    <n v="4.92"/>
    <x v="5"/>
    <s v="nonfiction"/>
    <x v="385"/>
    <x v="385"/>
    <x v="3"/>
  </r>
  <r>
    <n v="1219"/>
    <s v="The Box"/>
    <s v="The Box is a fine art book of Ron Amato's innovative and seductive photography project."/>
    <n v="16350"/>
    <x v="384"/>
    <x v="0"/>
    <s v="US"/>
    <s v="USD"/>
    <n v="1476961513"/>
    <x v="386"/>
    <b v="0"/>
    <n v="253"/>
    <b v="1"/>
    <s v="photography/photobooks"/>
    <n v="159"/>
    <n v="102.86"/>
    <x v="6"/>
    <s v="photobooks"/>
    <x v="386"/>
    <x v="386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385"/>
    <x v="0"/>
    <s v="US"/>
    <s v="USD"/>
    <n v="1443214800"/>
    <x v="387"/>
    <b v="0"/>
    <n v="206"/>
    <b v="1"/>
    <s v="technology/makerspaces"/>
    <n v="159"/>
    <n v="77.33"/>
    <x v="0"/>
    <s v="makerspaces"/>
    <x v="387"/>
    <x v="387"/>
    <x v="4"/>
  </r>
  <r>
    <n v="3309"/>
    <s v="Collision Course"/>
    <s v="Two unlikely friends, a garage, tinned beans &amp; the end of the world."/>
    <n v="350"/>
    <x v="386"/>
    <x v="0"/>
    <s v="GB"/>
    <s v="GBP"/>
    <n v="1476632178"/>
    <x v="388"/>
    <b v="0"/>
    <n v="31"/>
    <b v="1"/>
    <s v="theater/plays"/>
    <n v="159"/>
    <n v="18"/>
    <x v="3"/>
    <s v="plays"/>
    <x v="388"/>
    <x v="38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x v="387"/>
    <x v="0"/>
    <s v="US"/>
    <s v="USD"/>
    <n v="1407758629"/>
    <x v="389"/>
    <b v="0"/>
    <n v="139"/>
    <b v="1"/>
    <s v="publishing/nonfiction"/>
    <n v="158"/>
    <n v="68.349999999999994"/>
    <x v="5"/>
    <s v="nonfiction"/>
    <x v="389"/>
    <x v="389"/>
    <x v="2"/>
  </r>
  <r>
    <n v="2630"/>
    <s v="Asteroid What! - Very Near Earth Asteroids"/>
    <s v="Free and easy to use information when asteroids pass closer than the Moon. Stretch - take photos of all of these asteroids"/>
    <n v="2000"/>
    <x v="388"/>
    <x v="0"/>
    <s v="AU"/>
    <s v="AUD"/>
    <n v="1467280800"/>
    <x v="390"/>
    <b v="0"/>
    <n v="81"/>
    <b v="1"/>
    <s v="technology/space exploration"/>
    <n v="158"/>
    <n v="38.99"/>
    <x v="0"/>
    <s v="space exploration"/>
    <x v="390"/>
    <x v="390"/>
    <x v="0"/>
  </r>
  <r>
    <n v="3010"/>
    <s v="Put Your Money Where Your Ear Is!"/>
    <s v="STC &amp; the Sheboygan Area School District are working tirelessly to renovate our 30-year-old sound system. Help us sound better for you!"/>
    <n v="1500"/>
    <x v="389"/>
    <x v="0"/>
    <s v="US"/>
    <s v="USD"/>
    <n v="1424548719"/>
    <x v="391"/>
    <b v="0"/>
    <n v="15"/>
    <b v="1"/>
    <s v="theater/spaces"/>
    <n v="158"/>
    <n v="158"/>
    <x v="3"/>
    <s v="spaces"/>
    <x v="391"/>
    <x v="391"/>
    <x v="2"/>
  </r>
  <r>
    <n v="3491"/>
    <s v="William Shakespeare's The Tempest"/>
    <s v="Shakespeare Company at UCLA presents The Tempest under the stars in the Fowler Museum Amphitheater. Bring your blankets and enjoy!"/>
    <n v="500"/>
    <x v="390"/>
    <x v="0"/>
    <s v="US"/>
    <s v="USD"/>
    <n v="1431928784"/>
    <x v="392"/>
    <b v="0"/>
    <n v="10"/>
    <b v="1"/>
    <s v="theater/plays"/>
    <n v="158"/>
    <n v="79.099999999999994"/>
    <x v="3"/>
    <s v="plays"/>
    <x v="392"/>
    <x v="392"/>
    <x v="4"/>
  </r>
  <r>
    <n v="1515"/>
    <s v="Eyes as Big as Plates"/>
    <s v="Eyes as Big as Plates - The book! Featuring over 50 portraits, field notes and behind the scenes stories from seniors around the world."/>
    <n v="300000"/>
    <x v="391"/>
    <x v="0"/>
    <s v="NO"/>
    <s v="NOK"/>
    <n v="1458104697"/>
    <x v="393"/>
    <b v="1"/>
    <n v="555"/>
    <b v="1"/>
    <s v="photography/photobooks"/>
    <n v="157"/>
    <n v="849.67"/>
    <x v="6"/>
    <s v="photobooks"/>
    <x v="393"/>
    <x v="393"/>
    <x v="0"/>
  </r>
  <r>
    <n v="279"/>
    <s v="Instructions on Parting"/>
    <s v="This documentary film is an intimate portrait of love and loss that observes family and nature undergoing the cycle of birth to death."/>
    <n v="17000"/>
    <x v="392"/>
    <x v="0"/>
    <s v="US"/>
    <s v="USD"/>
    <n v="1488160860"/>
    <x v="394"/>
    <b v="1"/>
    <n v="305"/>
    <b v="1"/>
    <s v="film &amp; video/documentary"/>
    <n v="157"/>
    <n v="87.69"/>
    <x v="4"/>
    <s v="documentary"/>
    <x v="394"/>
    <x v="394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x v="393"/>
    <x v="0"/>
    <s v="GB"/>
    <s v="GBP"/>
    <n v="1384374155"/>
    <x v="395"/>
    <b v="0"/>
    <n v="301"/>
    <b v="1"/>
    <s v="games/tabletop games"/>
    <n v="157"/>
    <n v="67.97"/>
    <x v="1"/>
    <s v="tabletop games"/>
    <x v="395"/>
    <x v="395"/>
    <x v="3"/>
  </r>
  <r>
    <n v="3013"/>
    <s v="Barebones Black Box Theater in Braddock, PA"/>
    <s v="Barebones Productions is developing a new theater and performance facility in Braddock, Pa. &quot;The barebones black box&quot;"/>
    <n v="10000"/>
    <x v="394"/>
    <x v="0"/>
    <s v="US"/>
    <s v="USD"/>
    <n v="1434917049"/>
    <x v="396"/>
    <b v="0"/>
    <n v="107"/>
    <b v="1"/>
    <s v="theater/spaces"/>
    <n v="157"/>
    <n v="146.69"/>
    <x v="3"/>
    <s v="spaces"/>
    <x v="396"/>
    <x v="396"/>
    <x v="4"/>
  </r>
  <r>
    <n v="1959"/>
    <s v="Heat Seek NYC"/>
    <s v="A thermometer that connects to the internet to help New York City turn the heat on for thousands of tenants with no heat in the winter."/>
    <n v="10000"/>
    <x v="395"/>
    <x v="0"/>
    <s v="US"/>
    <s v="USD"/>
    <n v="1412121600"/>
    <x v="397"/>
    <b v="1"/>
    <n v="424"/>
    <b v="1"/>
    <s v="technology/hardware"/>
    <n v="157"/>
    <n v="36.97"/>
    <x v="0"/>
    <s v="hardware"/>
    <x v="397"/>
    <x v="397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396"/>
    <x v="0"/>
    <s v="US"/>
    <s v="USD"/>
    <n v="1339074857"/>
    <x v="398"/>
    <b v="1"/>
    <n v="50"/>
    <b v="1"/>
    <s v="music/indie rock"/>
    <n v="157"/>
    <n v="37.67"/>
    <x v="2"/>
    <s v="indie rock"/>
    <x v="398"/>
    <x v="398"/>
    <x v="5"/>
  </r>
  <r>
    <n v="280"/>
    <s v="Korengal Theatrical Release"/>
    <s v="My latest film Korengal, takes us back to the same valley with the same troops as in my Academy AwardÂ® nominated film Restrepo."/>
    <n v="75000"/>
    <x v="397"/>
    <x v="0"/>
    <s v="US"/>
    <s v="USD"/>
    <n v="1401459035"/>
    <x v="399"/>
    <b v="1"/>
    <n v="2139"/>
    <b v="1"/>
    <s v="film &amp; video/documentary"/>
    <n v="156"/>
    <n v="54.75"/>
    <x v="4"/>
    <s v="documentary"/>
    <x v="399"/>
    <x v="39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x v="398"/>
    <x v="0"/>
    <s v="US"/>
    <s v="USD"/>
    <n v="1350074261"/>
    <x v="400"/>
    <b v="0"/>
    <n v="133"/>
    <b v="1"/>
    <s v="music/rock"/>
    <n v="156"/>
    <n v="117.23"/>
    <x v="2"/>
    <s v="rock"/>
    <x v="400"/>
    <x v="400"/>
    <x v="5"/>
  </r>
  <r>
    <n v="3534"/>
    <s v="Night of Ashes"/>
    <s v="A Theatrical Prequel to Hell's Rebels, the current Pathfinder Adventure Path from Paizo Publishing"/>
    <n v="5000"/>
    <x v="399"/>
    <x v="0"/>
    <s v="US"/>
    <s v="USD"/>
    <n v="1443711623"/>
    <x v="401"/>
    <b v="0"/>
    <n v="204"/>
    <b v="1"/>
    <s v="theater/plays"/>
    <n v="156"/>
    <n v="38.28"/>
    <x v="3"/>
    <s v="plays"/>
    <x v="401"/>
    <x v="401"/>
    <x v="4"/>
  </r>
  <r>
    <n v="274"/>
    <s v="In Search of Nabad (Documentary Film)"/>
    <s v="An intimate documentary sharing the powerful voices of Seattle's Somali refugees and their search for peace in their new home."/>
    <n v="4000"/>
    <x v="400"/>
    <x v="0"/>
    <s v="US"/>
    <s v="USD"/>
    <n v="1333609140"/>
    <x v="402"/>
    <b v="1"/>
    <n v="113"/>
    <b v="1"/>
    <s v="film &amp; video/documentary"/>
    <n v="156"/>
    <n v="55.22"/>
    <x v="4"/>
    <s v="documentary"/>
    <x v="402"/>
    <x v="402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x v="401"/>
    <x v="0"/>
    <s v="US"/>
    <s v="USD"/>
    <n v="1358198400"/>
    <x v="403"/>
    <b v="0"/>
    <n v="149"/>
    <b v="1"/>
    <s v="publishing/nonfiction"/>
    <n v="156"/>
    <n v="36.53"/>
    <x v="5"/>
    <s v="nonfiction"/>
    <x v="403"/>
    <x v="403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402"/>
    <x v="0"/>
    <s v="US"/>
    <s v="USD"/>
    <n v="1348202807"/>
    <x v="404"/>
    <b v="0"/>
    <n v="60"/>
    <b v="1"/>
    <s v="music/classical music"/>
    <n v="156"/>
    <n v="38.880000000000003"/>
    <x v="2"/>
    <s v="classical music"/>
    <x v="404"/>
    <x v="404"/>
    <x v="5"/>
  </r>
  <r>
    <n v="2523"/>
    <s v="Pater Noster Project"/>
    <s v="PATER NOSTER (2003) by Thomas Oboe Lee, scored for baritone solo and string quartet.  Hauntingly beautiful, yet never performed."/>
    <n v="900"/>
    <x v="403"/>
    <x v="0"/>
    <s v="US"/>
    <s v="USD"/>
    <n v="1416270292"/>
    <x v="405"/>
    <b v="0"/>
    <n v="26"/>
    <b v="1"/>
    <s v="music/classical music"/>
    <n v="156"/>
    <n v="54.15"/>
    <x v="2"/>
    <s v="classical music"/>
    <x v="405"/>
    <x v="405"/>
    <x v="2"/>
  </r>
  <r>
    <n v="3716"/>
    <s v="Sylvia (a benefit show)"/>
    <s v="I am raising money to pay for the rights to produce Sylvia by A.R. Gurney. The show will be a fundraiser for Wayside Waifs."/>
    <n v="800"/>
    <x v="404"/>
    <x v="0"/>
    <s v="US"/>
    <s v="USD"/>
    <n v="1453411109"/>
    <x v="406"/>
    <b v="0"/>
    <n v="24"/>
    <b v="1"/>
    <s v="theater/plays"/>
    <n v="156"/>
    <n v="51.92"/>
    <x v="3"/>
    <s v="plays"/>
    <x v="406"/>
    <x v="406"/>
    <x v="4"/>
  </r>
  <r>
    <n v="2215"/>
    <s v="&quot;Something to See, Not to Say&quot; - Anemometer's First EP Album"/>
    <s v="Ambient Electro Grind-fest!"/>
    <n v="550"/>
    <x v="405"/>
    <x v="0"/>
    <s v="US"/>
    <s v="USD"/>
    <n v="1331621940"/>
    <x v="407"/>
    <b v="0"/>
    <n v="33"/>
    <b v="1"/>
    <s v="music/electronic music"/>
    <n v="156"/>
    <n v="26.06"/>
    <x v="2"/>
    <s v="electronic music"/>
    <x v="407"/>
    <x v="40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x v="218"/>
    <x v="0"/>
    <s v="US"/>
    <s v="USD"/>
    <n v="1344358860"/>
    <x v="408"/>
    <b v="0"/>
    <n v="19"/>
    <b v="1"/>
    <s v="music/rock"/>
    <n v="156"/>
    <n v="28.68"/>
    <x v="2"/>
    <s v="rock"/>
    <x v="408"/>
    <x v="408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406"/>
    <x v="0"/>
    <s v="US"/>
    <s v="USD"/>
    <n v="1293937200"/>
    <x v="409"/>
    <b v="0"/>
    <n v="13"/>
    <b v="1"/>
    <s v="music/classical music"/>
    <n v="156"/>
    <n v="30.08"/>
    <x v="2"/>
    <s v="classical music"/>
    <x v="409"/>
    <x v="409"/>
    <x v="7"/>
  </r>
  <r>
    <n v="1274"/>
    <s v="Assembly of Dust - &quot;Sun Shot&quot;"/>
    <s v="Sun Shot is the working title of Assembly of Dust's new studio release.  It features 9 brand new songs and 4 never recorded"/>
    <n v="25000"/>
    <x v="407"/>
    <x v="0"/>
    <s v="US"/>
    <s v="USD"/>
    <n v="1346344425"/>
    <x v="410"/>
    <b v="1"/>
    <n v="467"/>
    <b v="1"/>
    <s v="music/rock"/>
    <n v="155"/>
    <n v="82.96"/>
    <x v="2"/>
    <s v="rock"/>
    <x v="410"/>
    <x v="410"/>
    <x v="5"/>
  </r>
  <r>
    <n v="1208"/>
    <s v="Into The Great White Sands"/>
    <s v="Help me complete the photography and publish a fine art book on White Sands National Monument, a uniquely significant place."/>
    <n v="10000"/>
    <x v="408"/>
    <x v="0"/>
    <s v="US"/>
    <s v="USD"/>
    <n v="1458835264"/>
    <x v="411"/>
    <b v="0"/>
    <n v="75"/>
    <b v="1"/>
    <s v="photography/photobooks"/>
    <n v="155"/>
    <n v="207.07"/>
    <x v="6"/>
    <s v="photobooks"/>
    <x v="411"/>
    <x v="411"/>
    <x v="0"/>
  </r>
  <r>
    <n v="1625"/>
    <s v="Redemption's New DVD!"/>
    <s v="Progressive metal band Redemption is preparing to film its second live DVD at the Progpower festival in Atlanta, GA in September, 2012."/>
    <n v="7500"/>
    <x v="409"/>
    <x v="0"/>
    <s v="US"/>
    <s v="USD"/>
    <n v="1347382053"/>
    <x v="412"/>
    <b v="0"/>
    <n v="104"/>
    <b v="1"/>
    <s v="music/rock"/>
    <n v="155"/>
    <n v="112.02"/>
    <x v="2"/>
    <s v="rock"/>
    <x v="412"/>
    <x v="412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x v="410"/>
    <x v="0"/>
    <s v="US"/>
    <s v="USD"/>
    <n v="1403661600"/>
    <x v="413"/>
    <b v="1"/>
    <n v="190"/>
    <b v="1"/>
    <s v="music/rock"/>
    <n v="155"/>
    <n v="53.01"/>
    <x v="2"/>
    <s v="rock"/>
    <x v="413"/>
    <x v="413"/>
    <x v="2"/>
  </r>
  <r>
    <n v="850"/>
    <s v="Yet Further: Sioum's Second Full-Length Album"/>
    <s v="Help Chicago-based instrumental group Sioum complete the production of their 2nd full-length album."/>
    <n v="4000"/>
    <x v="411"/>
    <x v="0"/>
    <s v="US"/>
    <s v="USD"/>
    <n v="1461560340"/>
    <x v="414"/>
    <b v="0"/>
    <n v="133"/>
    <b v="1"/>
    <s v="music/metal"/>
    <n v="155"/>
    <n v="46.67"/>
    <x v="2"/>
    <s v="metal"/>
    <x v="414"/>
    <x v="414"/>
    <x v="0"/>
  </r>
  <r>
    <n v="111"/>
    <s v="Judi Dench is Cool in Person"/>
    <s v="Two actors, one bookie and a very bad day.  Judi Dench is Cool in Person is fast, funny and only a little bit nasty."/>
    <n v="3500"/>
    <x v="412"/>
    <x v="0"/>
    <s v="AU"/>
    <s v="AUD"/>
    <n v="1433059187"/>
    <x v="415"/>
    <b v="0"/>
    <n v="53"/>
    <b v="1"/>
    <s v="film &amp; video/shorts"/>
    <n v="155"/>
    <n v="102.08"/>
    <x v="4"/>
    <s v="shorts"/>
    <x v="415"/>
    <x v="415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413"/>
    <x v="0"/>
    <s v="US"/>
    <s v="USD"/>
    <n v="1433314740"/>
    <x v="416"/>
    <b v="0"/>
    <n v="56"/>
    <b v="1"/>
    <s v="theater/plays"/>
    <n v="155"/>
    <n v="83.14"/>
    <x v="3"/>
    <s v="plays"/>
    <x v="416"/>
    <x v="416"/>
    <x v="4"/>
  </r>
  <r>
    <n v="62"/>
    <s v="SPECIMEN 0625c - Sci-Fi Thriller"/>
    <s v="A man is forced to repeatedly crawl through a mysterious maze not knowing who captured him or why, but he is determined to find out."/>
    <n v="3000"/>
    <x v="414"/>
    <x v="0"/>
    <s v="US"/>
    <s v="USD"/>
    <n v="1362337878"/>
    <x v="417"/>
    <b v="0"/>
    <n v="48"/>
    <b v="1"/>
    <s v="film &amp; video/shorts"/>
    <n v="155"/>
    <n v="96.71"/>
    <x v="4"/>
    <s v="shorts"/>
    <x v="417"/>
    <x v="417"/>
    <x v="3"/>
  </r>
  <r>
    <n v="2453"/>
    <s v="Bounce Jerky - Natural - Hand-Crafted - Quality"/>
    <s v="Creating naturally smoked Jerky without the use of artificial ingredients or preservatives. A healthier snack that taste great!"/>
    <n v="3000"/>
    <x v="415"/>
    <x v="0"/>
    <s v="US"/>
    <s v="USD"/>
    <n v="1486053409"/>
    <x v="418"/>
    <b v="0"/>
    <n v="67"/>
    <b v="1"/>
    <s v="food/small batch"/>
    <n v="155"/>
    <n v="69.27"/>
    <x v="7"/>
    <s v="small batch"/>
    <x v="418"/>
    <x v="418"/>
    <x v="1"/>
  </r>
  <r>
    <n v="3696"/>
    <s v="&quot;Lifted&quot; - The Theatre Shed's 10 Year Anniversary Show"/>
    <s v="We are 10 years old - please help us celebrate the last 10 years and secure our future for the next 10 years."/>
    <n v="2000"/>
    <x v="416"/>
    <x v="0"/>
    <s v="GB"/>
    <s v="GBP"/>
    <n v="1423838916"/>
    <x v="419"/>
    <b v="0"/>
    <n v="78"/>
    <b v="1"/>
    <s v="theater/plays"/>
    <n v="155"/>
    <n v="39.74"/>
    <x v="3"/>
    <s v="plays"/>
    <x v="419"/>
    <x v="419"/>
    <x v="2"/>
  </r>
  <r>
    <n v="26"/>
    <s v="You, Me &amp; Sicily:  Part I Editing"/>
    <s v="Highlighting Sicily's points of light: its extraordinary people. Editing phase is now underway!!!"/>
    <n v="1250"/>
    <x v="417"/>
    <x v="0"/>
    <s v="US"/>
    <s v="USD"/>
    <n v="1408278144"/>
    <x v="420"/>
    <b v="0"/>
    <n v="19"/>
    <b v="1"/>
    <s v="film &amp; video/television"/>
    <n v="155"/>
    <n v="102.11"/>
    <x v="4"/>
    <s v="television"/>
    <x v="420"/>
    <x v="420"/>
    <x v="2"/>
  </r>
  <r>
    <n v="1761"/>
    <s v="I Wanted To See Boobs"/>
    <s v="A hardcover photobook telling the naked truth of a young photographers journey."/>
    <n v="100"/>
    <x v="418"/>
    <x v="0"/>
    <s v="GB"/>
    <s v="GBP"/>
    <n v="1442065060"/>
    <x v="421"/>
    <b v="0"/>
    <n v="3"/>
    <b v="1"/>
    <s v="photography/photobooks"/>
    <n v="155"/>
    <n v="51.67"/>
    <x v="6"/>
    <s v="photobooks"/>
    <x v="421"/>
    <x v="421"/>
    <x v="4"/>
  </r>
  <r>
    <n v="2710"/>
    <s v="House of Yes"/>
    <s v="Building Brooklyn's own creative venue for circus, theater and events of all types."/>
    <n v="60000"/>
    <x v="419"/>
    <x v="0"/>
    <s v="US"/>
    <s v="USD"/>
    <n v="1407549600"/>
    <x v="422"/>
    <b v="1"/>
    <n v="1088"/>
    <b v="1"/>
    <s v="theater/spaces"/>
    <n v="154"/>
    <n v="84.87"/>
    <x v="3"/>
    <s v="spaces"/>
    <x v="422"/>
    <x v="422"/>
    <x v="2"/>
  </r>
  <r>
    <n v="3272"/>
    <s v="&quot;Next Stop&quot; - Adjusting to dating in NYC"/>
    <s v="A new original play that follows two Israeli singles navigate the humorous and confusing dating scene of NYC."/>
    <n v="10000"/>
    <x v="420"/>
    <x v="0"/>
    <s v="US"/>
    <s v="USD"/>
    <n v="1446814809"/>
    <x v="423"/>
    <b v="1"/>
    <n v="145"/>
    <b v="1"/>
    <s v="theater/plays"/>
    <n v="154"/>
    <n v="106.5"/>
    <x v="3"/>
    <s v="plays"/>
    <x v="423"/>
    <x v="423"/>
    <x v="4"/>
  </r>
  <r>
    <n v="1855"/>
    <s v="Motion Device Debut EP"/>
    <s v="11 year old Sara &amp; Motion Device want rock &amp; metal fans all over the world to unite and join the ROCK REVOLUTION!!!"/>
    <n v="8750"/>
    <x v="421"/>
    <x v="0"/>
    <s v="CA"/>
    <s v="CAD"/>
    <n v="1389012940"/>
    <x v="424"/>
    <b v="0"/>
    <n v="191"/>
    <b v="1"/>
    <s v="music/rock"/>
    <n v="154"/>
    <n v="70.58"/>
    <x v="2"/>
    <s v="rock"/>
    <x v="424"/>
    <x v="424"/>
    <x v="3"/>
  </r>
  <r>
    <n v="3712"/>
    <s v="IT'S JUST MY LIFE"/>
    <s v="Married, Single, Divorced, Straight, Gay, Transgendered, Birth Mother, Adoptive Mother.... Everyone has a story.  These are ours."/>
    <n v="7500"/>
    <x v="422"/>
    <x v="0"/>
    <s v="US"/>
    <s v="USD"/>
    <n v="1433055540"/>
    <x v="425"/>
    <b v="0"/>
    <n v="104"/>
    <b v="1"/>
    <s v="theater/plays"/>
    <n v="154"/>
    <n v="110.87"/>
    <x v="3"/>
    <s v="plays"/>
    <x v="425"/>
    <x v="425"/>
    <x v="4"/>
  </r>
  <r>
    <n v="2262"/>
    <s v="Riders: A Game About Cheating Doomsday"/>
    <s v="An RPG about mortal servants of the Horsemen of the Apocalypse deciding to not end the world."/>
    <n v="3300"/>
    <x v="423"/>
    <x v="0"/>
    <s v="US"/>
    <s v="USD"/>
    <n v="1416268800"/>
    <x v="426"/>
    <b v="0"/>
    <n v="181"/>
    <b v="1"/>
    <s v="games/tabletop games"/>
    <n v="154"/>
    <n v="28.1"/>
    <x v="1"/>
    <s v="tabletop games"/>
    <x v="426"/>
    <x v="426"/>
    <x v="2"/>
  </r>
  <r>
    <n v="2279"/>
    <s v="Zombie Apocalypse Geocaching"/>
    <s v="The Zombie Apocalypse has begun! Fortunately, YOU have your priorities straight. What could be more important than Geocaching?"/>
    <n v="1000"/>
    <x v="424"/>
    <x v="0"/>
    <s v="US"/>
    <s v="USD"/>
    <n v="1423022400"/>
    <x v="427"/>
    <b v="0"/>
    <n v="32"/>
    <b v="1"/>
    <s v="games/tabletop games"/>
    <n v="154"/>
    <n v="48.06"/>
    <x v="1"/>
    <s v="tabletop games"/>
    <x v="427"/>
    <x v="427"/>
    <x v="4"/>
  </r>
  <r>
    <n v="2073"/>
    <s v="abode - The Future of Home Security."/>
    <s v="abode is a home security and automation company that offers a self-installed, professional-grade solution with no contracts."/>
    <n v="100000"/>
    <x v="425"/>
    <x v="0"/>
    <s v="US"/>
    <s v="USD"/>
    <n v="1431100918"/>
    <x v="428"/>
    <b v="0"/>
    <n v="470"/>
    <b v="1"/>
    <s v="technology/hardware"/>
    <n v="153"/>
    <n v="324.69"/>
    <x v="0"/>
    <s v="hardware"/>
    <x v="428"/>
    <x v="428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x v="426"/>
    <x v="0"/>
    <s v="US"/>
    <s v="USD"/>
    <n v="1366222542"/>
    <x v="429"/>
    <b v="0"/>
    <n v="554"/>
    <b v="1"/>
    <s v="technology/hardware"/>
    <n v="153"/>
    <n v="138.49"/>
    <x v="0"/>
    <s v="hardware"/>
    <x v="429"/>
    <x v="429"/>
    <x v="3"/>
  </r>
  <r>
    <n v="2235"/>
    <s v="Miniature Scenery Terrain for Tabletop gaming and Wargames"/>
    <s v="An amazing set of sceneries to create unique atmospheres for your tabletop gaming."/>
    <n v="13000"/>
    <x v="427"/>
    <x v="0"/>
    <s v="CA"/>
    <s v="CAD"/>
    <n v="1427585511"/>
    <x v="430"/>
    <b v="0"/>
    <n v="147"/>
    <b v="1"/>
    <s v="games/tabletop games"/>
    <n v="153"/>
    <n v="135.59"/>
    <x v="1"/>
    <s v="tabletop games"/>
    <x v="430"/>
    <x v="430"/>
    <x v="4"/>
  </r>
  <r>
    <n v="3827"/>
    <s v="BROKEN BISCUITS EDINBURGH"/>
    <s v="IAM TRYING TO TAKE MY DEBUT PLAY BROKEN BISCUITS TO EDINGBURGH FESTIVAL 2015 AND REALLY NEED SOME FUNDING TO HELP ME ACHIEVE THIS GOAL"/>
    <n v="3000"/>
    <x v="428"/>
    <x v="0"/>
    <s v="GB"/>
    <s v="GBP"/>
    <n v="1427414400"/>
    <x v="431"/>
    <b v="0"/>
    <n v="65"/>
    <b v="1"/>
    <s v="theater/plays"/>
    <n v="153"/>
    <n v="70.459999999999994"/>
    <x v="3"/>
    <s v="plays"/>
    <x v="431"/>
    <x v="431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429"/>
    <x v="0"/>
    <s v="US"/>
    <s v="USD"/>
    <n v="1306296000"/>
    <x v="432"/>
    <b v="1"/>
    <n v="61"/>
    <b v="1"/>
    <s v="film &amp; video/documentary"/>
    <n v="153"/>
    <n v="57.54"/>
    <x v="4"/>
    <s v="documentary"/>
    <x v="432"/>
    <x v="432"/>
    <x v="6"/>
  </r>
  <r>
    <n v="2181"/>
    <s v="Broken Contract Rulebook Relaunch"/>
    <s v="Broken Contract is a sci-fi, action/adventure, miniature based game of sci-fi worker insurrection in a dystopian future for 2+ players."/>
    <n v="2000"/>
    <x v="430"/>
    <x v="0"/>
    <s v="US"/>
    <s v="USD"/>
    <n v="1487635653"/>
    <x v="433"/>
    <b v="0"/>
    <n v="53"/>
    <b v="1"/>
    <s v="games/tabletop games"/>
    <n v="153"/>
    <n v="57.77"/>
    <x v="1"/>
    <s v="tabletop games"/>
    <x v="433"/>
    <x v="43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x v="431"/>
    <x v="0"/>
    <s v="GB"/>
    <s v="GBP"/>
    <n v="1459378085"/>
    <x v="434"/>
    <b v="0"/>
    <n v="21"/>
    <b v="1"/>
    <s v="theater/plays"/>
    <n v="153"/>
    <n v="143.1"/>
    <x v="3"/>
    <s v="plays"/>
    <x v="434"/>
    <x v="434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x v="432"/>
    <x v="0"/>
    <s v="US"/>
    <s v="USD"/>
    <n v="1465837200"/>
    <x v="435"/>
    <b v="0"/>
    <n v="14"/>
    <b v="1"/>
    <s v="theater/plays"/>
    <n v="153"/>
    <n v="109.57"/>
    <x v="3"/>
    <s v="plays"/>
    <x v="435"/>
    <x v="435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433"/>
    <x v="0"/>
    <s v="US"/>
    <s v="USD"/>
    <n v="1406087940"/>
    <x v="436"/>
    <b v="0"/>
    <n v="37"/>
    <b v="1"/>
    <s v="theater/plays"/>
    <n v="153"/>
    <n v="41.41"/>
    <x v="3"/>
    <s v="plays"/>
    <x v="436"/>
    <x v="436"/>
    <x v="2"/>
  </r>
  <r>
    <n v="76"/>
    <s v="Star Wars: Insidious"/>
    <s v="Karn A'Mor has awoken bloodied on a distant battlefield with no memory of his past! JOIN THE RESISTANCE and find out more..."/>
    <n v="300"/>
    <x v="289"/>
    <x v="0"/>
    <s v="US"/>
    <s v="USD"/>
    <n v="1325007358"/>
    <x v="437"/>
    <b v="0"/>
    <n v="15"/>
    <b v="1"/>
    <s v="film &amp; video/shorts"/>
    <n v="153"/>
    <n v="30.67"/>
    <x v="4"/>
    <s v="shorts"/>
    <x v="437"/>
    <x v="437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434"/>
    <x v="0"/>
    <s v="GB"/>
    <s v="GBP"/>
    <n v="1450612740"/>
    <x v="438"/>
    <b v="0"/>
    <n v="17"/>
    <b v="1"/>
    <s v="theater/plays"/>
    <n v="153"/>
    <n v="13.53"/>
    <x v="3"/>
    <s v="plays"/>
    <x v="438"/>
    <x v="438"/>
    <x v="4"/>
  </r>
  <r>
    <n v="1248"/>
    <s v="The Vandies // Full length album!"/>
    <s v="The Vandies make pop rock in glorious Portland, Oregon. Help us fund our first full length album!"/>
    <n v="2500"/>
    <x v="435"/>
    <x v="0"/>
    <s v="US"/>
    <s v="USD"/>
    <n v="1402642740"/>
    <x v="439"/>
    <b v="1"/>
    <n v="59"/>
    <b v="1"/>
    <s v="music/rock"/>
    <n v="152"/>
    <n v="64.25"/>
    <x v="2"/>
    <s v="rock"/>
    <x v="439"/>
    <x v="439"/>
    <x v="2"/>
  </r>
  <r>
    <n v="800"/>
    <s v="LF4 WildFire"/>
    <s v="Scotland's premier classic rock and metal festival, 3 days, 3-4 stages, family friendly,  for people of all ages"/>
    <n v="1500"/>
    <x v="436"/>
    <x v="0"/>
    <s v="GB"/>
    <s v="GBP"/>
    <n v="1410431054"/>
    <x v="440"/>
    <b v="0"/>
    <n v="56"/>
    <b v="1"/>
    <s v="music/rock"/>
    <n v="152"/>
    <n v="40.75"/>
    <x v="2"/>
    <s v="rock"/>
    <x v="440"/>
    <x v="440"/>
    <x v="2"/>
  </r>
  <r>
    <n v="2205"/>
    <s v="Lestat - Midnight Toll Video"/>
    <s v="Lestat is filming their first video, and they need your help! From their release, Arisen, &quot;Midnight Toll&quot;. Hear it at lestatmusic.com."/>
    <n v="750"/>
    <x v="437"/>
    <x v="0"/>
    <s v="US"/>
    <s v="USD"/>
    <n v="1338579789"/>
    <x v="441"/>
    <b v="0"/>
    <n v="27"/>
    <b v="1"/>
    <s v="music/electronic music"/>
    <n v="152"/>
    <n v="42.22"/>
    <x v="2"/>
    <s v="electronic music"/>
    <x v="441"/>
    <x v="441"/>
    <x v="5"/>
  </r>
  <r>
    <n v="812"/>
    <s v="Don Walrus wants to press a record!!"/>
    <s v="Gainesville's pop punk 3 piece Assassinate The Scientist started a new band and they want to release a 7&quot;, but they need your help!!"/>
    <n v="600"/>
    <x v="438"/>
    <x v="0"/>
    <s v="US"/>
    <s v="USD"/>
    <n v="1362146280"/>
    <x v="442"/>
    <b v="0"/>
    <n v="33"/>
    <b v="1"/>
    <s v="music/rock"/>
    <n v="152"/>
    <n v="27.61"/>
    <x v="2"/>
    <s v="rock"/>
    <x v="442"/>
    <x v="442"/>
    <x v="3"/>
  </r>
  <r>
    <n v="3450"/>
    <s v="The Beautiful House"/>
    <s v="The Beautiful House' is a story of modern mummification and the present day post-humanist crisis in our relationship with death."/>
    <n v="500"/>
    <x v="439"/>
    <x v="0"/>
    <s v="GB"/>
    <s v="GBP"/>
    <n v="1427990071"/>
    <x v="443"/>
    <b v="0"/>
    <n v="39"/>
    <b v="1"/>
    <s v="theater/plays"/>
    <n v="152"/>
    <n v="19.489999999999998"/>
    <x v="3"/>
    <s v="plays"/>
    <x v="443"/>
    <x v="443"/>
    <x v="4"/>
  </r>
  <r>
    <n v="3785"/>
    <s v="Send &quot;Pawn&quot; to Edinburgh!"/>
    <s v="Chess. Betrayal. Blueberry yoghurts. &quot;Pawn&quot; - a new musical by Oxford students - needs funding to go to the Edinburgh Fringe!"/>
    <n v="2000"/>
    <x v="440"/>
    <x v="0"/>
    <s v="GB"/>
    <s v="GBP"/>
    <n v="1470132180"/>
    <x v="444"/>
    <b v="0"/>
    <n v="30"/>
    <b v="1"/>
    <s v="theater/musical"/>
    <n v="151"/>
    <n v="100.5"/>
    <x v="3"/>
    <s v="musical"/>
    <x v="444"/>
    <x v="444"/>
    <x v="0"/>
  </r>
  <r>
    <n v="2209"/>
    <s v="NYPC's North American (+ Colombia!) Tour May 2014 - Part 2"/>
    <s v="Support us and pledge for rewards on our new bigger Tour of the US, Canada and Colombia!"/>
    <n v="500"/>
    <x v="441"/>
    <x v="0"/>
    <s v="GB"/>
    <s v="GBP"/>
    <n v="1397516400"/>
    <x v="445"/>
    <b v="0"/>
    <n v="15"/>
    <b v="1"/>
    <s v="music/electronic music"/>
    <n v="151"/>
    <n v="50.27"/>
    <x v="2"/>
    <s v="electronic music"/>
    <x v="445"/>
    <x v="445"/>
    <x v="2"/>
  </r>
  <r>
    <n v="278"/>
    <s v="The Babushkas of Chernobyl"/>
    <s v="An unlikely story of spirit, defiance and beauty from the most contaminated place on Earth"/>
    <n v="27000"/>
    <x v="442"/>
    <x v="0"/>
    <s v="US"/>
    <s v="USD"/>
    <n v="1350003539"/>
    <x v="446"/>
    <b v="1"/>
    <n v="415"/>
    <b v="1"/>
    <s v="film &amp; video/documentary"/>
    <n v="150"/>
    <n v="97.82"/>
    <x v="4"/>
    <s v="documentary"/>
    <x v="446"/>
    <x v="446"/>
    <x v="5"/>
  </r>
  <r>
    <n v="1513"/>
    <s v="Russian Interiors"/>
    <s v="An intimate portrait of Russian women in their private spaces by late photographer Andy Rocchelli published by Cesura."/>
    <n v="8000"/>
    <x v="443"/>
    <x v="0"/>
    <s v="GB"/>
    <s v="GBP"/>
    <n v="1405523866"/>
    <x v="447"/>
    <b v="1"/>
    <n v="215"/>
    <b v="1"/>
    <s v="photography/photobooks"/>
    <n v="150"/>
    <n v="55.82"/>
    <x v="6"/>
    <s v="photobooks"/>
    <x v="447"/>
    <x v="447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444"/>
    <x v="0"/>
    <s v="US"/>
    <s v="USD"/>
    <n v="1397961361"/>
    <x v="448"/>
    <b v="1"/>
    <n v="70"/>
    <b v="1"/>
    <s v="technology/hardware"/>
    <n v="150"/>
    <n v="160.44"/>
    <x v="0"/>
    <s v="hardware"/>
    <x v="448"/>
    <x v="448"/>
    <x v="2"/>
  </r>
  <r>
    <n v="3470"/>
    <s v="She Kills Monsters"/>
    <s v="The New Artist's Circle is a theatre company dedicated to bringing the arts to young people."/>
    <n v="250"/>
    <x v="445"/>
    <x v="0"/>
    <s v="US"/>
    <s v="USD"/>
    <n v="1468618680"/>
    <x v="449"/>
    <b v="0"/>
    <n v="9"/>
    <b v="1"/>
    <s v="theater/plays"/>
    <n v="150"/>
    <n v="41.67"/>
    <x v="3"/>
    <s v="plays"/>
    <x v="449"/>
    <x v="44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446"/>
    <x v="0"/>
    <s v="GB"/>
    <s v="GBP"/>
    <n v="1457031600"/>
    <x v="450"/>
    <b v="0"/>
    <n v="3"/>
    <b v="1"/>
    <s v="theater/plays"/>
    <n v="150"/>
    <n v="25"/>
    <x v="3"/>
    <s v="plays"/>
    <x v="450"/>
    <x v="450"/>
    <x v="0"/>
  </r>
  <r>
    <n v="2296"/>
    <s v="HAMELL ON TRIAL IS RECORDING AN ALBUM"/>
    <s v="Ed Hamell AKA Hamell on Trial is recording an album titled The Happiest Man in the World. He needs your help."/>
    <n v="7000"/>
    <x v="447"/>
    <x v="0"/>
    <s v="US"/>
    <s v="USD"/>
    <n v="1330018426"/>
    <x v="451"/>
    <b v="0"/>
    <n v="145"/>
    <b v="1"/>
    <s v="music/rock"/>
    <n v="149"/>
    <n v="71.97"/>
    <x v="2"/>
    <s v="rock"/>
    <x v="451"/>
    <x v="451"/>
    <x v="5"/>
  </r>
  <r>
    <n v="3047"/>
    <s v="Acting V Senior Showcase"/>
    <s v="Hi! We're the Graduating Seniors Acting V Seniors at Temple University! Welcome to our Kick starter Page!"/>
    <n v="500"/>
    <x v="448"/>
    <x v="0"/>
    <s v="US"/>
    <s v="USD"/>
    <n v="1461762960"/>
    <x v="452"/>
    <b v="0"/>
    <n v="20"/>
    <b v="1"/>
    <s v="theater/spaces"/>
    <n v="149"/>
    <n v="37.25"/>
    <x v="3"/>
    <s v="spaces"/>
    <x v="452"/>
    <x v="452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449"/>
    <x v="0"/>
    <s v="GB"/>
    <s v="GBP"/>
    <n v="1457906400"/>
    <x v="453"/>
    <b v="0"/>
    <n v="31"/>
    <b v="1"/>
    <s v="theater/plays"/>
    <n v="149"/>
    <n v="15.13"/>
    <x v="3"/>
    <s v="plays"/>
    <x v="453"/>
    <x v="453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450"/>
    <x v="0"/>
    <s v="US"/>
    <s v="USD"/>
    <n v="1369323491"/>
    <x v="454"/>
    <b v="0"/>
    <n v="1373"/>
    <b v="1"/>
    <s v="technology/hardware"/>
    <n v="148"/>
    <n v="91.83"/>
    <x v="0"/>
    <s v="hardware"/>
    <x v="454"/>
    <x v="454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x v="451"/>
    <x v="0"/>
    <s v="US"/>
    <s v="USD"/>
    <n v="1479952800"/>
    <x v="455"/>
    <b v="0"/>
    <n v="107"/>
    <b v="1"/>
    <s v="photography/photobooks"/>
    <n v="148"/>
    <n v="207.62"/>
    <x v="6"/>
    <s v="photobooks"/>
    <x v="455"/>
    <x v="455"/>
    <x v="0"/>
  </r>
  <r>
    <n v="61"/>
    <s v="SPLITTING THE SYNAPSE"/>
    <s v="An exploration of the shadows that follow us from our past, the darkness that lives inside us and the ability to find our own freedom"/>
    <n v="5000"/>
    <x v="452"/>
    <x v="0"/>
    <s v="US"/>
    <s v="USD"/>
    <n v="1370547157"/>
    <x v="456"/>
    <b v="0"/>
    <n v="23"/>
    <b v="1"/>
    <s v="film &amp; video/shorts"/>
    <n v="148"/>
    <n v="322.39"/>
    <x v="4"/>
    <s v="shorts"/>
    <x v="456"/>
    <x v="456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x v="453"/>
    <x v="0"/>
    <s v="US"/>
    <s v="USD"/>
    <n v="1478402804"/>
    <x v="457"/>
    <b v="0"/>
    <n v="15"/>
    <b v="1"/>
    <s v="technology/hardware"/>
    <n v="148"/>
    <n v="493.13"/>
    <x v="0"/>
    <s v="hardware"/>
    <x v="457"/>
    <x v="457"/>
    <x v="0"/>
  </r>
  <r>
    <n v="2063"/>
    <s v="Up to 4 axis Beaglebone black based CNC control"/>
    <s v="Build a professional grade Linux CNC control with Beaglebone black and our CNC cape."/>
    <n v="4000"/>
    <x v="454"/>
    <x v="0"/>
    <s v="DE"/>
    <s v="EUR"/>
    <n v="1463333701"/>
    <x v="458"/>
    <b v="0"/>
    <n v="49"/>
    <b v="1"/>
    <s v="technology/hardware"/>
    <n v="148"/>
    <n v="120.86"/>
    <x v="0"/>
    <s v="hardware"/>
    <x v="458"/>
    <x v="458"/>
    <x v="0"/>
  </r>
  <r>
    <n v="276"/>
    <s v="Abalimi"/>
    <s v="A film about Xhosa women in townships of South Africa micro-farming to fight extreme poverty, gain health, and create food security."/>
    <n v="4000"/>
    <x v="455"/>
    <x v="0"/>
    <s v="US"/>
    <s v="USD"/>
    <n v="1335574674"/>
    <x v="459"/>
    <b v="1"/>
    <n v="62"/>
    <b v="1"/>
    <s v="film &amp; video/documentary"/>
    <n v="148"/>
    <n v="95.23"/>
    <x v="4"/>
    <s v="documentary"/>
    <x v="459"/>
    <x v="459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456"/>
    <x v="0"/>
    <s v="US"/>
    <s v="USD"/>
    <n v="1335564000"/>
    <x v="460"/>
    <b v="0"/>
    <n v="35"/>
    <b v="1"/>
    <s v="music/rock"/>
    <n v="148"/>
    <n v="63.49"/>
    <x v="2"/>
    <s v="rock"/>
    <x v="460"/>
    <x v="460"/>
    <x v="5"/>
  </r>
  <r>
    <n v="2117"/>
    <s v="You Said It Would Go Down Like This"/>
    <s v="Our next album is being mastered and we want your help to release it by putting your name down for a pre-sale copy and awesome merch!"/>
    <n v="1200"/>
    <x v="457"/>
    <x v="0"/>
    <s v="US"/>
    <s v="USD"/>
    <n v="1445921940"/>
    <x v="461"/>
    <b v="0"/>
    <n v="35"/>
    <b v="1"/>
    <s v="music/indie rock"/>
    <n v="148"/>
    <n v="50.66"/>
    <x v="2"/>
    <s v="indie rock"/>
    <x v="461"/>
    <x v="46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x v="458"/>
    <x v="0"/>
    <s v="US"/>
    <s v="USD"/>
    <n v="1365367938"/>
    <x v="462"/>
    <b v="1"/>
    <n v="25"/>
    <b v="1"/>
    <s v="publishing/radio &amp; podcasts"/>
    <n v="148"/>
    <n v="35.44"/>
    <x v="5"/>
    <s v="radio &amp; podcasts"/>
    <x v="462"/>
    <x v="46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x v="459"/>
    <x v="0"/>
    <s v="US"/>
    <s v="USD"/>
    <n v="1334610000"/>
    <x v="463"/>
    <b v="0"/>
    <n v="15"/>
    <b v="1"/>
    <s v="publishing/nonfiction"/>
    <n v="148"/>
    <n v="54.27"/>
    <x v="5"/>
    <s v="nonfiction"/>
    <x v="463"/>
    <x v="463"/>
    <x v="5"/>
  </r>
  <r>
    <n v="2983"/>
    <s v="Build the House of Dad's!"/>
    <s v="Dad's Garage Theatre Company needs your help buying our new, forever home by hitting our $150,000 STRETCH GOAL!"/>
    <n v="116000"/>
    <x v="460"/>
    <x v="0"/>
    <s v="US"/>
    <s v="USD"/>
    <n v="1415722236"/>
    <x v="464"/>
    <b v="1"/>
    <n v="1095"/>
    <b v="1"/>
    <s v="theater/spaces"/>
    <n v="147"/>
    <n v="155.24"/>
    <x v="3"/>
    <s v="spaces"/>
    <x v="464"/>
    <x v="464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x v="461"/>
    <x v="0"/>
    <s v="AU"/>
    <s v="AUD"/>
    <n v="1487738622"/>
    <x v="465"/>
    <b v="1"/>
    <n v="1596"/>
    <b v="1"/>
    <s v="film &amp; video/documentary"/>
    <n v="147"/>
    <n v="92.25"/>
    <x v="4"/>
    <s v="documentary"/>
    <x v="465"/>
    <x v="465"/>
    <x v="1"/>
  </r>
  <r>
    <n v="2199"/>
    <s v="Decadolo. Flip it!"/>
    <s v="A new strategic board game designed to flip out your opponent."/>
    <n v="9000"/>
    <x v="462"/>
    <x v="0"/>
    <s v="IE"/>
    <s v="EUR"/>
    <n v="1444903198"/>
    <x v="466"/>
    <b v="1"/>
    <n v="251"/>
    <b v="1"/>
    <s v="games/tabletop games"/>
    <n v="147"/>
    <n v="52.7"/>
    <x v="1"/>
    <s v="tabletop games"/>
    <x v="466"/>
    <x v="466"/>
    <x v="4"/>
  </r>
  <r>
    <n v="655"/>
    <s v="Spark: The Watch That Keeps You Awake"/>
    <s v="Meet Spark: The friendly companion that helps you stay awake during the day. Re-released with new features!"/>
    <n v="8000"/>
    <x v="463"/>
    <x v="0"/>
    <s v="US"/>
    <s v="USD"/>
    <n v="1426197512"/>
    <x v="467"/>
    <b v="0"/>
    <n v="274"/>
    <b v="1"/>
    <s v="technology/wearables"/>
    <n v="147"/>
    <n v="42.89"/>
    <x v="0"/>
    <s v="wearables"/>
    <x v="467"/>
    <x v="467"/>
    <x v="4"/>
  </r>
  <r>
    <n v="1346"/>
    <s v="Anthology of Stories from LGBT Nepal"/>
    <s v="An anthology of nonfiction stories written by Nepal's Lesbian, Gay, Bisexual, and Transgender (LGBT) community."/>
    <n v="4900"/>
    <x v="464"/>
    <x v="0"/>
    <s v="US"/>
    <s v="USD"/>
    <n v="1372297751"/>
    <x v="468"/>
    <b v="0"/>
    <n v="149"/>
    <b v="1"/>
    <s v="publishing/nonfiction"/>
    <n v="147"/>
    <n v="48.45"/>
    <x v="5"/>
    <s v="nonfiction"/>
    <x v="468"/>
    <x v="468"/>
    <x v="3"/>
  </r>
  <r>
    <n v="3033"/>
    <s v="Stagelights Studio by Pam Kinter, Greensboro"/>
    <s v="Finally Stagelights will have a space of our very own!  Be a part of this exciting new adventure in Greensboro!!"/>
    <n v="3000"/>
    <x v="465"/>
    <x v="0"/>
    <s v="US"/>
    <s v="USD"/>
    <n v="1471487925"/>
    <x v="469"/>
    <b v="0"/>
    <n v="23"/>
    <b v="1"/>
    <s v="theater/spaces"/>
    <n v="147"/>
    <n v="191.13"/>
    <x v="3"/>
    <s v="spaces"/>
    <x v="469"/>
    <x v="469"/>
    <x v="0"/>
  </r>
  <r>
    <n v="2258"/>
    <s v="A Sundered World"/>
    <s v="A Dungeon World campaign setting that takes place after the end of the worlds."/>
    <n v="2200"/>
    <x v="466"/>
    <x v="0"/>
    <s v="US"/>
    <s v="USD"/>
    <n v="1434045687"/>
    <x v="470"/>
    <b v="0"/>
    <n v="205"/>
    <b v="1"/>
    <s v="games/tabletop games"/>
    <n v="147"/>
    <n v="15.72"/>
    <x v="1"/>
    <s v="tabletop games"/>
    <x v="470"/>
    <x v="470"/>
    <x v="4"/>
  </r>
  <r>
    <n v="2166"/>
    <s v="Johnny Rock &amp; Friends: For The Record"/>
    <s v="Drummer John Roccesano (Johnny Rock) produces an album written and performed by friends, recorded and mixed on tape, pressed on vinyl."/>
    <n v="2000"/>
    <x v="467"/>
    <x v="0"/>
    <s v="US"/>
    <s v="USD"/>
    <n v="1417813618"/>
    <x v="471"/>
    <b v="0"/>
    <n v="32"/>
    <b v="1"/>
    <s v="music/rock"/>
    <n v="147"/>
    <n v="91.63"/>
    <x v="2"/>
    <s v="rock"/>
    <x v="471"/>
    <x v="471"/>
    <x v="2"/>
  </r>
  <r>
    <n v="2621"/>
    <s v="Vulcan I: Rocket Powered by 3D Printed Engine"/>
    <s v="Team of undergraduates racing to be the first student organization to successfully launch a rocket powered by a 3D-printed engine."/>
    <n v="15000"/>
    <x v="468"/>
    <x v="0"/>
    <s v="US"/>
    <s v="USD"/>
    <n v="1432230988"/>
    <x v="472"/>
    <b v="1"/>
    <n v="465"/>
    <b v="1"/>
    <s v="technology/space exploration"/>
    <n v="146"/>
    <n v="47.06"/>
    <x v="0"/>
    <s v="space exploration"/>
    <x v="472"/>
    <x v="472"/>
    <x v="4"/>
  </r>
  <r>
    <n v="1216"/>
    <s v="In Training: a book of Bonsai photographs"/>
    <s v="A fine art photography book taking a new look at the art of bonsai."/>
    <n v="14000"/>
    <x v="469"/>
    <x v="0"/>
    <s v="US"/>
    <s v="USD"/>
    <n v="1443826980"/>
    <x v="473"/>
    <b v="0"/>
    <n v="222"/>
    <b v="1"/>
    <s v="photography/photobooks"/>
    <n v="146"/>
    <n v="91.88"/>
    <x v="6"/>
    <s v="photobooks"/>
    <x v="473"/>
    <x v="473"/>
    <x v="4"/>
  </r>
  <r>
    <n v="2103"/>
    <s v="Matthew Moon's New Album"/>
    <s v="Indie rocker, Matthew Moon, has something to share with you..."/>
    <n v="7777"/>
    <x v="470"/>
    <x v="0"/>
    <s v="US"/>
    <s v="USD"/>
    <n v="1352488027"/>
    <x v="474"/>
    <b v="0"/>
    <n v="115"/>
    <b v="1"/>
    <s v="music/indie rock"/>
    <n v="146"/>
    <n v="98.82"/>
    <x v="2"/>
    <s v="indie rock"/>
    <x v="474"/>
    <x v="474"/>
    <x v="5"/>
  </r>
  <r>
    <n v="1617"/>
    <s v="The Coffis Brothers 2nd Album!"/>
    <s v="The Coffis Brothers &amp;The Mountain Men are recording a brand new full length record."/>
    <n v="7000"/>
    <x v="241"/>
    <x v="0"/>
    <s v="US"/>
    <s v="USD"/>
    <n v="1383332400"/>
    <x v="475"/>
    <b v="0"/>
    <n v="158"/>
    <b v="1"/>
    <s v="music/rock"/>
    <n v="146"/>
    <n v="64.62"/>
    <x v="2"/>
    <s v="rock"/>
    <x v="475"/>
    <x v="475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471"/>
    <x v="0"/>
    <s v="US"/>
    <s v="USD"/>
    <n v="1358702480"/>
    <x v="476"/>
    <b v="0"/>
    <n v="112"/>
    <b v="1"/>
    <s v="music/rock"/>
    <n v="146"/>
    <n v="65.209999999999994"/>
    <x v="2"/>
    <s v="rock"/>
    <x v="476"/>
    <x v="476"/>
    <x v="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472"/>
    <x v="0"/>
    <s v="US"/>
    <s v="USD"/>
    <n v="1428390000"/>
    <x v="477"/>
    <b v="0"/>
    <n v="42"/>
    <b v="1"/>
    <s v="theater/plays"/>
    <n v="146"/>
    <n v="104.07"/>
    <x v="3"/>
    <s v="plays"/>
    <x v="477"/>
    <x v="477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x v="473"/>
    <x v="0"/>
    <s v="US"/>
    <s v="USD"/>
    <n v="1404522000"/>
    <x v="478"/>
    <b v="0"/>
    <n v="9"/>
    <b v="1"/>
    <s v="theater/plays"/>
    <n v="146"/>
    <n v="292.77999999999997"/>
    <x v="3"/>
    <s v="plays"/>
    <x v="478"/>
    <x v="478"/>
    <x v="2"/>
  </r>
  <r>
    <n v="3771"/>
    <s v="COME OUT SWINGIN'!"/>
    <s v="I would like to make a demo recording of six songs from COME OUT SWINGIN'!"/>
    <n v="1000"/>
    <x v="474"/>
    <x v="0"/>
    <s v="US"/>
    <s v="USD"/>
    <n v="1463529600"/>
    <x v="479"/>
    <b v="0"/>
    <n v="38"/>
    <b v="1"/>
    <s v="theater/musical"/>
    <n v="146"/>
    <n v="38.42"/>
    <x v="3"/>
    <s v="musical"/>
    <x v="479"/>
    <x v="479"/>
    <x v="0"/>
  </r>
  <r>
    <n v="266"/>
    <s v="The Eventful Life of Al Hawkes"/>
    <s v="The Eventful Life of Al Hawkes is a documentary film about New England country music, told through the story of a Maine record label and its founder."/>
    <n v="1000"/>
    <x v="475"/>
    <x v="0"/>
    <s v="US"/>
    <s v="USD"/>
    <n v="1271994660"/>
    <x v="480"/>
    <b v="1"/>
    <n v="36"/>
    <b v="1"/>
    <s v="film &amp; video/documentary"/>
    <n v="146"/>
    <n v="40.42"/>
    <x v="4"/>
    <s v="documentary"/>
    <x v="480"/>
    <x v="480"/>
    <x v="7"/>
  </r>
  <r>
    <n v="1533"/>
    <s v="The Cancer Family Book Project"/>
    <s v="This is an intimate story about a family, focusing on their love and strength in the face of mortality."/>
    <n v="45000"/>
    <x v="476"/>
    <x v="0"/>
    <s v="US"/>
    <s v="USD"/>
    <n v="1462161540"/>
    <x v="481"/>
    <b v="1"/>
    <n v="740"/>
    <b v="1"/>
    <s v="photography/photobooks"/>
    <n v="145"/>
    <n v="88.26"/>
    <x v="6"/>
    <s v="photobooks"/>
    <x v="481"/>
    <x v="481"/>
    <x v="0"/>
  </r>
  <r>
    <n v="2725"/>
    <s v="Digital MPPT and Solar BMS for a Net Zero energy House"/>
    <s v="Best Net Zero energy solution for new or existing house (no more heating or electricity bills)."/>
    <n v="40000"/>
    <x v="477"/>
    <x v="0"/>
    <s v="CA"/>
    <s v="CAD"/>
    <n v="1488390735"/>
    <x v="482"/>
    <b v="0"/>
    <n v="113"/>
    <b v="1"/>
    <s v="technology/hardware"/>
    <n v="145"/>
    <n v="511.65"/>
    <x v="0"/>
    <s v="hardware"/>
    <x v="482"/>
    <x v="482"/>
    <x v="1"/>
  </r>
  <r>
    <n v="1890"/>
    <s v="The Spring Standards LIVE at the Arden Gild Hall!"/>
    <s v="We want to record a live album at this year's annual Boxing Day show at the Arden Gild Hall - we need your help to do it!"/>
    <n v="12000"/>
    <x v="478"/>
    <x v="0"/>
    <s v="US"/>
    <s v="USD"/>
    <n v="1355597528"/>
    <x v="483"/>
    <b v="0"/>
    <n v="246"/>
    <b v="1"/>
    <s v="music/indie rock"/>
    <n v="145"/>
    <n v="70.53"/>
    <x v="2"/>
    <s v="indie rock"/>
    <x v="483"/>
    <x v="483"/>
    <x v="5"/>
  </r>
  <r>
    <n v="1607"/>
    <s v="New Tour Bus for The Slants"/>
    <s v="The world's only all-Asian American dance rock band, The Slants, needs a bus to tour cons, shows, and festivals."/>
    <n v="10000"/>
    <x v="479"/>
    <x v="0"/>
    <s v="US"/>
    <s v="USD"/>
    <n v="1339701851"/>
    <x v="484"/>
    <b v="0"/>
    <n v="205"/>
    <b v="1"/>
    <s v="music/rock"/>
    <n v="145"/>
    <n v="70.790000000000006"/>
    <x v="2"/>
    <s v="rock"/>
    <x v="484"/>
    <x v="484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x v="480"/>
    <x v="0"/>
    <s v="US"/>
    <s v="USD"/>
    <n v="1326835985"/>
    <x v="485"/>
    <b v="0"/>
    <n v="61"/>
    <b v="1"/>
    <s v="music/rock"/>
    <n v="145"/>
    <n v="47.67"/>
    <x v="2"/>
    <s v="rock"/>
    <x v="485"/>
    <x v="48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x v="481"/>
    <x v="0"/>
    <s v="US"/>
    <s v="USD"/>
    <n v="1458362023"/>
    <x v="486"/>
    <b v="0"/>
    <n v="61"/>
    <b v="1"/>
    <s v="music/electronic music"/>
    <n v="145"/>
    <n v="35.74"/>
    <x v="2"/>
    <s v="electronic music"/>
    <x v="486"/>
    <x v="486"/>
    <x v="0"/>
  </r>
  <r>
    <n v="1898"/>
    <s v="Degenerate Matters EP Funding Campaign"/>
    <s v="We are heading into the studio to create the most soulfully orchestrated Indie Pop masterpiece mankind has ever witnessed."/>
    <n v="1000"/>
    <x v="482"/>
    <x v="0"/>
    <s v="US"/>
    <s v="USD"/>
    <n v="1454349600"/>
    <x v="487"/>
    <b v="0"/>
    <n v="21"/>
    <b v="1"/>
    <s v="music/indie rock"/>
    <n v="145"/>
    <n v="68.81"/>
    <x v="2"/>
    <s v="indie rock"/>
    <x v="487"/>
    <x v="487"/>
    <x v="4"/>
  </r>
  <r>
    <n v="19"/>
    <s v="Brouhaha (an Original Sitcom)"/>
    <s v="Brouhaha chronicles the adventures of aspiring comedian and prolific hedonist Jenny Carmichael as she works at a clickbait website."/>
    <n v="850"/>
    <x v="483"/>
    <x v="0"/>
    <s v="US"/>
    <s v="USD"/>
    <n v="1437420934"/>
    <x v="488"/>
    <b v="0"/>
    <n v="22"/>
    <b v="1"/>
    <s v="film &amp; video/television"/>
    <n v="145"/>
    <n v="56.14"/>
    <x v="4"/>
    <s v="television"/>
    <x v="488"/>
    <x v="488"/>
    <x v="4"/>
  </r>
  <r>
    <n v="1389"/>
    <s v="Pre-order DANCEHALL's first record!!!"/>
    <s v="Help fund the pressing of DANCEHALL's first record by pre-ordering it in advance!!!"/>
    <n v="500"/>
    <x v="484"/>
    <x v="0"/>
    <s v="GB"/>
    <s v="GBP"/>
    <n v="1471087957"/>
    <x v="489"/>
    <b v="0"/>
    <n v="34"/>
    <b v="1"/>
    <s v="music/rock"/>
    <n v="145"/>
    <n v="21.38"/>
    <x v="2"/>
    <s v="rock"/>
    <x v="489"/>
    <x v="48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485"/>
    <x v="0"/>
    <s v="AU"/>
    <s v="AUD"/>
    <n v="1444525200"/>
    <x v="490"/>
    <b v="1"/>
    <n v="1251"/>
    <b v="1"/>
    <s v="technology/space exploration"/>
    <n v="144"/>
    <n v="74.64"/>
    <x v="0"/>
    <s v="space exploration"/>
    <x v="490"/>
    <x v="49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x v="486"/>
    <x v="0"/>
    <s v="US"/>
    <s v="USD"/>
    <n v="1359680939"/>
    <x v="491"/>
    <b v="0"/>
    <n v="156"/>
    <b v="1"/>
    <s v="music/rock"/>
    <n v="144"/>
    <n v="92.55"/>
    <x v="2"/>
    <s v="rock"/>
    <x v="491"/>
    <x v="491"/>
    <x v="3"/>
  </r>
  <r>
    <n v="2331"/>
    <s v="Meadowlands Chocolate"/>
    <s v="Handcrafted, organic, single-origin, bean-to-bar, dark chocolate. Like fine wine, the secret is in the terroir."/>
    <n v="8000"/>
    <x v="487"/>
    <x v="0"/>
    <s v="US"/>
    <s v="USD"/>
    <n v="1408320490"/>
    <x v="492"/>
    <b v="1"/>
    <n v="283"/>
    <b v="1"/>
    <s v="food/small batch"/>
    <n v="144"/>
    <n v="40.799999999999997"/>
    <x v="7"/>
    <s v="small batch"/>
    <x v="492"/>
    <x v="492"/>
    <x v="2"/>
  </r>
  <r>
    <n v="3612"/>
    <s v="Welcome Back To Harlem: A Hellfighter's Story"/>
    <s v="A Harlem Hellfighter struggles to re-integrate into his community after heroically fighting for his country in WW1."/>
    <n v="5000"/>
    <x v="488"/>
    <x v="0"/>
    <s v="CA"/>
    <s v="CAD"/>
    <n v="1402334811"/>
    <x v="493"/>
    <b v="0"/>
    <n v="57"/>
    <b v="1"/>
    <s v="theater/plays"/>
    <n v="144"/>
    <n v="126.67"/>
    <x v="3"/>
    <s v="plays"/>
    <x v="493"/>
    <x v="493"/>
    <x v="2"/>
  </r>
  <r>
    <n v="720"/>
    <s v="Without Utterance: Tales from the Other Side of Language"/>
    <s v="Without Utterance, a crushingly intimate literary memoir told from the inside of losing language, self, and world."/>
    <n v="1900"/>
    <x v="489"/>
    <x v="0"/>
    <s v="US"/>
    <s v="USD"/>
    <n v="1327851291"/>
    <x v="494"/>
    <b v="0"/>
    <n v="41"/>
    <b v="1"/>
    <s v="publishing/nonfiction"/>
    <n v="144"/>
    <n v="66.709999999999994"/>
    <x v="5"/>
    <s v="nonfiction"/>
    <x v="494"/>
    <x v="494"/>
    <x v="5"/>
  </r>
  <r>
    <n v="3296"/>
    <s v="Alix in Wundergarten"/>
    <s v="A dark theatrical comedy about four actors recording a warped radio version of Lewis Carroll's 'Alice's Adventures in Wonderland'."/>
    <n v="1500"/>
    <x v="490"/>
    <x v="0"/>
    <s v="GB"/>
    <s v="GBP"/>
    <n v="1448229600"/>
    <x v="495"/>
    <b v="0"/>
    <n v="47"/>
    <b v="1"/>
    <s v="theater/plays"/>
    <n v="144"/>
    <n v="45.98"/>
    <x v="3"/>
    <s v="plays"/>
    <x v="495"/>
    <x v="495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x v="491"/>
    <x v="0"/>
    <s v="GB"/>
    <s v="GBP"/>
    <n v="1429138740"/>
    <x v="496"/>
    <b v="0"/>
    <n v="76"/>
    <b v="1"/>
    <s v="music/metal"/>
    <n v="144"/>
    <n v="22.74"/>
    <x v="2"/>
    <s v="metal"/>
    <x v="496"/>
    <x v="496"/>
    <x v="4"/>
  </r>
  <r>
    <n v="3558"/>
    <s v="SPILL - A verbatim show about sex"/>
    <s v="We're making a show about sex. Because it's important, everyone wants to talk about it and it's at the start of everything."/>
    <n v="350"/>
    <x v="492"/>
    <x v="0"/>
    <s v="GB"/>
    <s v="GBP"/>
    <n v="1435352400"/>
    <x v="497"/>
    <b v="0"/>
    <n v="22"/>
    <b v="1"/>
    <s v="theater/plays"/>
    <n v="144"/>
    <n v="22.91"/>
    <x v="3"/>
    <s v="plays"/>
    <x v="497"/>
    <x v="497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93"/>
    <x v="0"/>
    <s v="FR"/>
    <s v="EUR"/>
    <n v="1480028400"/>
    <x v="498"/>
    <b v="0"/>
    <n v="2"/>
    <b v="1"/>
    <s v="technology/wearables"/>
    <n v="144"/>
    <n v="50.5"/>
    <x v="0"/>
    <s v="wearables"/>
    <x v="498"/>
    <x v="49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494"/>
    <x v="0"/>
    <s v="US"/>
    <s v="USD"/>
    <n v="1454277540"/>
    <x v="499"/>
    <b v="0"/>
    <n v="375"/>
    <b v="1"/>
    <s v="technology/hardware"/>
    <n v="143"/>
    <n v="114.77"/>
    <x v="0"/>
    <s v="hardware"/>
    <x v="499"/>
    <x v="499"/>
    <x v="4"/>
  </r>
  <r>
    <n v="1"/>
    <s v="FannibalFest Fan Convention"/>
    <s v="A Hannibal TV Show Fan Convention and Art Collective"/>
    <n v="10275"/>
    <x v="495"/>
    <x v="0"/>
    <s v="US"/>
    <s v="USD"/>
    <n v="1488464683"/>
    <x v="500"/>
    <b v="0"/>
    <n v="79"/>
    <b v="1"/>
    <s v="film &amp; video/television"/>
    <n v="143"/>
    <n v="185.48"/>
    <x v="4"/>
    <s v="television"/>
    <x v="500"/>
    <x v="500"/>
    <x v="1"/>
  </r>
  <r>
    <n v="786"/>
    <s v="New Album: BRICK AND MORTAR. New Book: HITLESS WONDER."/>
    <s v="In June, Columbus rock veterans, Watershed, will release and tour behind a new album, BRICK AND MORTAR."/>
    <n v="5000"/>
    <x v="496"/>
    <x v="0"/>
    <s v="US"/>
    <s v="USD"/>
    <n v="1336751220"/>
    <x v="501"/>
    <b v="0"/>
    <n v="44"/>
    <b v="1"/>
    <s v="music/rock"/>
    <n v="143"/>
    <n v="162.27000000000001"/>
    <x v="2"/>
    <s v="rock"/>
    <x v="501"/>
    <x v="501"/>
    <x v="5"/>
  </r>
  <r>
    <n v="3777"/>
    <s v="The Musical Adventure of Mimi and the Ghosts"/>
    <s v="This musical adventure is a funny and heartwarming story of Mimi, a rebellious young girl who is spirited to Ghostlynd."/>
    <n v="2000"/>
    <x v="497"/>
    <x v="0"/>
    <s v="US"/>
    <s v="USD"/>
    <n v="1411790400"/>
    <x v="502"/>
    <b v="0"/>
    <n v="59"/>
    <b v="1"/>
    <s v="theater/musical"/>
    <n v="143"/>
    <n v="48.54"/>
    <x v="3"/>
    <s v="musical"/>
    <x v="502"/>
    <x v="502"/>
    <x v="2"/>
  </r>
  <r>
    <n v="1655"/>
    <s v="Meg Porter Debut EP!"/>
    <s v="Berklee College of Music student, Meg Porter needs YOUR help to fund her very first EP!"/>
    <n v="1500"/>
    <x v="498"/>
    <x v="0"/>
    <s v="US"/>
    <s v="USD"/>
    <n v="1333648820"/>
    <x v="503"/>
    <b v="0"/>
    <n v="48"/>
    <b v="1"/>
    <s v="music/pop"/>
    <n v="143"/>
    <n v="44.65"/>
    <x v="2"/>
    <s v="pop"/>
    <x v="503"/>
    <x v="503"/>
    <x v="5"/>
  </r>
  <r>
    <n v="3480"/>
    <s v="Georgia - the full cast production"/>
    <s v="Georgia is a play that looks at the taboo topic of rape in a relationship.  It's a play about perspectives and various viewpoints."/>
    <n v="1500"/>
    <x v="499"/>
    <x v="0"/>
    <s v="US"/>
    <s v="USD"/>
    <n v="1436562000"/>
    <x v="504"/>
    <b v="0"/>
    <n v="13"/>
    <b v="1"/>
    <s v="theater/plays"/>
    <n v="143"/>
    <n v="164.62"/>
    <x v="3"/>
    <s v="plays"/>
    <x v="504"/>
    <x v="504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x v="500"/>
    <x v="0"/>
    <s v="GB"/>
    <s v="GBP"/>
    <n v="1488538892"/>
    <x v="505"/>
    <b v="0"/>
    <n v="25"/>
    <b v="1"/>
    <s v="theater/spaces"/>
    <n v="143"/>
    <n v="51.6"/>
    <x v="3"/>
    <s v="spaces"/>
    <x v="505"/>
    <x v="505"/>
    <x v="1"/>
  </r>
  <r>
    <n v="1832"/>
    <s v="Black Swan Theories Debut CD"/>
    <s v="Hi! We're the music duo Black Swan Theories and our project is to manufacture our debut CD of 10 already-completed songs.  "/>
    <n v="350"/>
    <x v="501"/>
    <x v="0"/>
    <s v="US"/>
    <s v="USD"/>
    <n v="1299243427"/>
    <x v="506"/>
    <b v="0"/>
    <n v="20"/>
    <b v="1"/>
    <s v="music/rock"/>
    <n v="143"/>
    <n v="25"/>
    <x v="2"/>
    <s v="rock"/>
    <x v="506"/>
    <x v="506"/>
    <x v="6"/>
  </r>
  <r>
    <n v="3820"/>
    <s v="TUSENTACK THEATRE"/>
    <s v="Tusentack Theatre is a professional theatre company providing opportunities to adults who access Mental Health Services."/>
    <n v="300"/>
    <x v="502"/>
    <x v="0"/>
    <s v="GB"/>
    <s v="GBP"/>
    <n v="1436110717"/>
    <x v="507"/>
    <b v="0"/>
    <n v="20"/>
    <b v="1"/>
    <s v="theater/plays"/>
    <n v="143"/>
    <n v="21.5"/>
    <x v="3"/>
    <s v="plays"/>
    <x v="507"/>
    <x v="507"/>
    <x v="4"/>
  </r>
  <r>
    <n v="42"/>
    <s v="BROS TV Pilot (Iraq)"/>
    <s v="A show that explores the universal hospitality and shenanigans of BRO cultures in the most forbidden and unfamiliar places on earth!"/>
    <n v="14000"/>
    <x v="503"/>
    <x v="0"/>
    <s v="US"/>
    <s v="USD"/>
    <n v="1419780026"/>
    <x v="508"/>
    <b v="0"/>
    <n v="169"/>
    <b v="1"/>
    <s v="film &amp; video/television"/>
    <n v="142"/>
    <n v="117.51"/>
    <x v="4"/>
    <s v="television"/>
    <x v="508"/>
    <x v="508"/>
    <x v="2"/>
  </r>
  <r>
    <n v="36"/>
    <s v="THE LISTENING BOX"/>
    <s v="A modern day priest makes an unusual discovery, setting off a chain of events."/>
    <n v="6000"/>
    <x v="504"/>
    <x v="0"/>
    <s v="US"/>
    <s v="USD"/>
    <n v="1428128525"/>
    <x v="509"/>
    <b v="0"/>
    <n v="44"/>
    <b v="1"/>
    <s v="film &amp; video/television"/>
    <n v="142"/>
    <n v="193.84"/>
    <x v="4"/>
    <s v="television"/>
    <x v="509"/>
    <x v="509"/>
    <x v="4"/>
  </r>
  <r>
    <n v="380"/>
    <s v="Steamboat Springs Van Clan"/>
    <s v="The Steamboat Van Clan is a group of three young ski competitors following their dreams and documenting their adventures along the way."/>
    <n v="4000"/>
    <x v="505"/>
    <x v="0"/>
    <s v="US"/>
    <s v="USD"/>
    <n v="1453569392"/>
    <x v="510"/>
    <b v="0"/>
    <n v="49"/>
    <b v="1"/>
    <s v="film &amp; video/documentary"/>
    <n v="142"/>
    <n v="115.51"/>
    <x v="4"/>
    <s v="documentary"/>
    <x v="510"/>
    <x v="510"/>
    <x v="4"/>
  </r>
  <r>
    <n v="2816"/>
    <s v="In My Head - A new mental health theatre project"/>
    <s v="Inspired by real life interviews 'In My Head' is a new play exploring the lives of those living with a mental health condition."/>
    <n v="3000"/>
    <x v="506"/>
    <x v="0"/>
    <s v="GB"/>
    <s v="GBP"/>
    <n v="1438531200"/>
    <x v="511"/>
    <b v="0"/>
    <n v="169"/>
    <b v="1"/>
    <s v="theater/plays"/>
    <n v="142"/>
    <n v="25.13"/>
    <x v="3"/>
    <s v="plays"/>
    <x v="511"/>
    <x v="511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507"/>
    <x v="0"/>
    <s v="US"/>
    <s v="USD"/>
    <n v="1446731817"/>
    <x v="512"/>
    <b v="0"/>
    <n v="43"/>
    <b v="1"/>
    <s v="film &amp; video/documentary"/>
    <n v="142"/>
    <n v="65.88"/>
    <x v="4"/>
    <s v="documentary"/>
    <x v="512"/>
    <x v="512"/>
    <x v="4"/>
  </r>
  <r>
    <n v="1650"/>
    <s v="The Psalm Praise Project, Vol. 2"/>
    <s v="Help me record a CD that uses pop styling to give a fresh sound to ancient wisdom from scripture!"/>
    <n v="2000"/>
    <x v="508"/>
    <x v="0"/>
    <s v="US"/>
    <s v="USD"/>
    <n v="1381314437"/>
    <x v="513"/>
    <b v="0"/>
    <n v="32"/>
    <b v="1"/>
    <s v="music/pop"/>
    <n v="142"/>
    <n v="88.47"/>
    <x v="2"/>
    <s v="pop"/>
    <x v="513"/>
    <x v="513"/>
    <x v="3"/>
  </r>
  <r>
    <n v="3394"/>
    <s v="Buffer: Edinburgh Fringe 2014"/>
    <s v="Ambitious, Edinburgh-based company, Thrive Theatre, are bringing their brand new comedy BUFFER to the 2014 Edinburgh Fringe!"/>
    <n v="550"/>
    <x v="509"/>
    <x v="0"/>
    <s v="GB"/>
    <s v="GBP"/>
    <n v="1406470645"/>
    <x v="514"/>
    <b v="0"/>
    <n v="27"/>
    <b v="1"/>
    <s v="theater/plays"/>
    <n v="142"/>
    <n v="29"/>
    <x v="3"/>
    <s v="plays"/>
    <x v="514"/>
    <x v="51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510"/>
    <x v="0"/>
    <s v="US"/>
    <s v="USD"/>
    <n v="1440082240"/>
    <x v="515"/>
    <b v="0"/>
    <n v="1107"/>
    <b v="1"/>
    <s v="technology/wearables"/>
    <n v="141"/>
    <n v="95.83"/>
    <x v="0"/>
    <s v="wearables"/>
    <x v="515"/>
    <x v="515"/>
    <x v="4"/>
  </r>
  <r>
    <n v="2610"/>
    <s v="Restore the Pluto Discovery Telescope"/>
    <s v="Preserve the telescope that Clyde Tombaugh used to discover Pluto for generations to come!"/>
    <n v="22765"/>
    <x v="511"/>
    <x v="0"/>
    <s v="US"/>
    <s v="USD"/>
    <n v="1471849140"/>
    <x v="516"/>
    <b v="1"/>
    <n v="577"/>
    <b v="1"/>
    <s v="technology/space exploration"/>
    <n v="141"/>
    <n v="55.76"/>
    <x v="0"/>
    <s v="space exploration"/>
    <x v="516"/>
    <x v="516"/>
    <x v="0"/>
  </r>
  <r>
    <n v="2277"/>
    <s v="Police Precinct"/>
    <s v="Police Precinct is a cooperative game where the players take on the roles as police officers, with different areas of expertise."/>
    <n v="8500"/>
    <x v="512"/>
    <x v="0"/>
    <s v="US"/>
    <s v="USD"/>
    <n v="1330359423"/>
    <x v="517"/>
    <b v="0"/>
    <n v="207"/>
    <b v="1"/>
    <s v="games/tabletop games"/>
    <n v="141"/>
    <n v="57.93"/>
    <x v="1"/>
    <s v="tabletop games"/>
    <x v="517"/>
    <x v="517"/>
    <x v="5"/>
  </r>
  <r>
    <n v="113"/>
    <s v="&quot;The First Day&quot; by Julia Othmer- Music Video"/>
    <s v="A living memorial for all those dealing with trauma, grief and loss."/>
    <n v="5000"/>
    <x v="513"/>
    <x v="0"/>
    <s v="US"/>
    <s v="USD"/>
    <n v="1312642800"/>
    <x v="518"/>
    <b v="0"/>
    <n v="78"/>
    <b v="1"/>
    <s v="film &amp; video/shorts"/>
    <n v="141"/>
    <n v="90.38"/>
    <x v="4"/>
    <s v="shorts"/>
    <x v="518"/>
    <x v="518"/>
    <x v="6"/>
  </r>
  <r>
    <n v="3710"/>
    <s v="&quot;Loving Alanis&quot; Rocky Mountain Regional Premier"/>
    <s v="A comedy about, life, death, men, women, and the power of a good Kegel."/>
    <n v="1300"/>
    <x v="514"/>
    <x v="0"/>
    <s v="US"/>
    <s v="USD"/>
    <n v="1428068988"/>
    <x v="519"/>
    <b v="0"/>
    <n v="27"/>
    <b v="1"/>
    <s v="theater/plays"/>
    <n v="141"/>
    <n v="67.959999999999994"/>
    <x v="3"/>
    <s v="plays"/>
    <x v="519"/>
    <x v="519"/>
    <x v="4"/>
  </r>
  <r>
    <n v="1296"/>
    <s v="Quirky Bird Theatre's Young Actors on Tour"/>
    <s v="Creating outstanding performance experiences with young actors from all economic backgrounds. Making great theatre accessible to all!"/>
    <n v="850"/>
    <x v="338"/>
    <x v="0"/>
    <s v="GB"/>
    <s v="GBP"/>
    <n v="1457914373"/>
    <x v="520"/>
    <b v="0"/>
    <n v="23"/>
    <b v="1"/>
    <s v="theater/plays"/>
    <n v="141"/>
    <n v="52.17"/>
    <x v="3"/>
    <s v="plays"/>
    <x v="520"/>
    <x v="52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515"/>
    <x v="0"/>
    <s v="US"/>
    <s v="USD"/>
    <n v="1420060088"/>
    <x v="521"/>
    <b v="0"/>
    <n v="176"/>
    <b v="1"/>
    <s v="technology/hardware"/>
    <n v="140"/>
    <n v="95.49"/>
    <x v="0"/>
    <s v="hardware"/>
    <x v="521"/>
    <x v="521"/>
    <x v="2"/>
  </r>
  <r>
    <n v="649"/>
    <s v="VIVO Solar Bag"/>
    <s v="A backpack with a built in solar panel to charge any USB device. Includes removable battery pack, USB cable, and 7 different adapters!"/>
    <n v="2500"/>
    <x v="516"/>
    <x v="0"/>
    <s v="US"/>
    <s v="USD"/>
    <n v="1410904413"/>
    <x v="522"/>
    <b v="0"/>
    <n v="82"/>
    <b v="1"/>
    <s v="technology/wearables"/>
    <n v="140"/>
    <n v="42.67"/>
    <x v="0"/>
    <s v="wearables"/>
    <x v="522"/>
    <x v="522"/>
    <x v="2"/>
  </r>
  <r>
    <n v="3457"/>
    <s v="The Impossible Adventures Of Supernova Jones"/>
    <s v="Robots, Space Battles, Mystery, and Intrigue. Nothing is Impossible..."/>
    <n v="2000"/>
    <x v="517"/>
    <x v="0"/>
    <s v="US"/>
    <s v="USD"/>
    <n v="1423720740"/>
    <x v="523"/>
    <b v="0"/>
    <n v="55"/>
    <b v="1"/>
    <s v="theater/plays"/>
    <n v="140"/>
    <n v="50.98"/>
    <x v="3"/>
    <s v="plays"/>
    <x v="523"/>
    <x v="523"/>
    <x v="4"/>
  </r>
  <r>
    <n v="1669"/>
    <s v="Summer Gill 'Stormy Weather' EP"/>
    <s v="Hi guys! I'll be recording a 6-7 song EP this summer and I need your help to make it happen! _x000a_Any support is appreciated!"/>
    <n v="2000"/>
    <x v="518"/>
    <x v="0"/>
    <s v="US"/>
    <s v="USD"/>
    <n v="1464729276"/>
    <x v="524"/>
    <b v="0"/>
    <n v="52"/>
    <b v="1"/>
    <s v="music/pop"/>
    <n v="140"/>
    <n v="53.75"/>
    <x v="2"/>
    <s v="pop"/>
    <x v="524"/>
    <x v="524"/>
    <x v="0"/>
  </r>
  <r>
    <n v="3814"/>
    <s v="Eyes Shut. Door Open - A New Play by Cassie M. Seinuk"/>
    <s v="Wax Wings is proud to be presenting the premiere of EYES. SHUT DOOR OPEN, a new play by Boston playwright Cassie M. Seinuk."/>
    <n v="1500"/>
    <x v="519"/>
    <x v="0"/>
    <s v="US"/>
    <s v="USD"/>
    <n v="1427860740"/>
    <x v="525"/>
    <b v="0"/>
    <n v="34"/>
    <b v="1"/>
    <s v="theater/plays"/>
    <n v="140"/>
    <n v="61.82"/>
    <x v="3"/>
    <s v="plays"/>
    <x v="525"/>
    <x v="525"/>
    <x v="4"/>
  </r>
  <r>
    <n v="115"/>
    <s v="The World's Greatest Lover"/>
    <s v="Never judge a book (or a lover) by their cover."/>
    <n v="450"/>
    <x v="520"/>
    <x v="0"/>
    <s v="US"/>
    <s v="USD"/>
    <n v="1328377444"/>
    <x v="526"/>
    <b v="0"/>
    <n v="22"/>
    <b v="1"/>
    <s v="film &amp; video/shorts"/>
    <n v="140"/>
    <n v="28.73"/>
    <x v="4"/>
    <s v="shorts"/>
    <x v="526"/>
    <x v="526"/>
    <x v="5"/>
  </r>
  <r>
    <n v="3423"/>
    <s v="And That's How The Story Goes"/>
    <s v="Forest Hills Eastern's Student Run Show 2015. Our goal is to present a professional quality show on a budget."/>
    <n v="250"/>
    <x v="521"/>
    <x v="0"/>
    <s v="US"/>
    <s v="USD"/>
    <n v="1429912341"/>
    <x v="527"/>
    <b v="0"/>
    <n v="10"/>
    <b v="1"/>
    <s v="theater/plays"/>
    <n v="140"/>
    <n v="35"/>
    <x v="3"/>
    <s v="plays"/>
    <x v="527"/>
    <x v="527"/>
    <x v="4"/>
  </r>
  <r>
    <n v="3675"/>
    <s v="Memoir of a Forgotten Past"/>
    <s v="3 decades, 3 generations, 3 friends, one house. Real Eyes Theatre explore how our lives are influenced by the decades we grow up in."/>
    <n v="50"/>
    <x v="522"/>
    <x v="0"/>
    <s v="GB"/>
    <s v="GBP"/>
    <n v="1463353200"/>
    <x v="528"/>
    <b v="0"/>
    <n v="3"/>
    <b v="1"/>
    <s v="theater/plays"/>
    <n v="140"/>
    <n v="23.33"/>
    <x v="3"/>
    <s v="plays"/>
    <x v="528"/>
    <x v="528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x v="523"/>
    <x v="0"/>
    <s v="US"/>
    <s v="USD"/>
    <n v="1413575739"/>
    <x v="529"/>
    <b v="1"/>
    <n v="452"/>
    <b v="1"/>
    <s v="photography/photobooks"/>
    <n v="139"/>
    <n v="133.74"/>
    <x v="6"/>
    <s v="photobooks"/>
    <x v="529"/>
    <x v="529"/>
    <x v="2"/>
  </r>
  <r>
    <n v="1472"/>
    <s v="The Longest Shortest Time: Season 2"/>
    <s v="A podcast about surprising struggles in early parenthood, created and hosted by award-winning author and radio producer Hillary Frank."/>
    <n v="25000"/>
    <x v="524"/>
    <x v="0"/>
    <s v="US"/>
    <s v="USD"/>
    <n v="1381928503"/>
    <x v="530"/>
    <b v="1"/>
    <n v="336"/>
    <b v="1"/>
    <s v="publishing/radio &amp; podcasts"/>
    <n v="139"/>
    <n v="103.2"/>
    <x v="5"/>
    <s v="radio &amp; podcasts"/>
    <x v="530"/>
    <x v="530"/>
    <x v="3"/>
  </r>
  <r>
    <n v="2178"/>
    <s v="The Letter Black - New Record"/>
    <s v="We are making our third studio album and no longer have a label telling us what we can/can't do. This record is for the fans."/>
    <n v="25000"/>
    <x v="525"/>
    <x v="0"/>
    <s v="US"/>
    <s v="USD"/>
    <n v="1484752597"/>
    <x v="531"/>
    <b v="0"/>
    <n v="859"/>
    <b v="1"/>
    <s v="music/rock"/>
    <n v="139"/>
    <n v="40.35"/>
    <x v="2"/>
    <s v="rock"/>
    <x v="531"/>
    <x v="531"/>
    <x v="0"/>
  </r>
  <r>
    <n v="256"/>
    <s v="POW WOW: Share the arts community of Hawaii"/>
    <s v="Help share the art and community of Pow Wow, a contemporary art movement in Hawaii, with the rest of the world. #powwowhawaii"/>
    <n v="13000"/>
    <x v="526"/>
    <x v="0"/>
    <s v="US"/>
    <s v="USD"/>
    <n v="1363458467"/>
    <x v="532"/>
    <b v="1"/>
    <n v="275"/>
    <b v="1"/>
    <s v="film &amp; video/documentary"/>
    <n v="139"/>
    <n v="65.760000000000005"/>
    <x v="4"/>
    <s v="documentary"/>
    <x v="532"/>
    <x v="532"/>
    <x v="3"/>
  </r>
  <r>
    <n v="3334"/>
    <s v="The Saltbox Theatre Collective Seed Money Project"/>
    <s v="The Saltbox Theatre Collective is a brand new not-for-profit theatre company in Illinois."/>
    <n v="3871"/>
    <x v="527"/>
    <x v="0"/>
    <s v="US"/>
    <s v="USD"/>
    <n v="1438259422"/>
    <x v="533"/>
    <b v="0"/>
    <n v="46"/>
    <b v="1"/>
    <s v="theater/plays"/>
    <n v="139"/>
    <n v="116.65"/>
    <x v="3"/>
    <s v="plays"/>
    <x v="533"/>
    <x v="533"/>
    <x v="4"/>
  </r>
  <r>
    <n v="3682"/>
    <s v="&quot;Unexpectedly Expecting&quot; - A One-Woman Show"/>
    <s v="My one-woman show invites audiences to join me on my path to pregnancy as I share my neuroses, challenges and revelations."/>
    <n v="3000"/>
    <x v="528"/>
    <x v="0"/>
    <s v="US"/>
    <s v="USD"/>
    <n v="1402901940"/>
    <x v="534"/>
    <b v="0"/>
    <n v="67"/>
    <b v="1"/>
    <s v="theater/plays"/>
    <n v="139"/>
    <n v="62.33"/>
    <x v="3"/>
    <s v="plays"/>
    <x v="534"/>
    <x v="534"/>
    <x v="2"/>
  </r>
  <r>
    <n v="2165"/>
    <s v="Le Temps Nous Est ComtÃ©"/>
    <s v="Vous aimez le rock fort ? Aidez les Beat Cheese Ã  produire leur premier album ! Do you like cheese? Help us produce our first album!"/>
    <n v="2500"/>
    <x v="529"/>
    <x v="0"/>
    <s v="FR"/>
    <s v="EUR"/>
    <n v="1460127635"/>
    <x v="535"/>
    <b v="0"/>
    <n v="117"/>
    <b v="1"/>
    <s v="music/rock"/>
    <n v="139"/>
    <n v="29.62"/>
    <x v="2"/>
    <s v="rock"/>
    <x v="535"/>
    <x v="535"/>
    <x v="0"/>
  </r>
  <r>
    <n v="3684"/>
    <s v="Cassiopeia"/>
    <s v="Thespis Theater Festival presents Cassiopeia: A romantic tale of a bride finding her way to her unknown groom before it is too late."/>
    <n v="750"/>
    <x v="530"/>
    <x v="0"/>
    <s v="US"/>
    <s v="USD"/>
    <n v="1441167586"/>
    <x v="536"/>
    <b v="0"/>
    <n v="23"/>
    <b v="1"/>
    <s v="theater/plays"/>
    <n v="139"/>
    <n v="45.35"/>
    <x v="3"/>
    <s v="plays"/>
    <x v="536"/>
    <x v="536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x v="531"/>
    <x v="0"/>
    <s v="US"/>
    <s v="USD"/>
    <n v="1477710000"/>
    <x v="537"/>
    <b v="0"/>
    <n v="12"/>
    <b v="1"/>
    <s v="theater/plays"/>
    <n v="139"/>
    <n v="57.92"/>
    <x v="3"/>
    <s v="plays"/>
    <x v="537"/>
    <x v="537"/>
    <x v="0"/>
  </r>
  <r>
    <n v="3371"/>
    <s v="Red Planet (or One Way Ticket) Staged Reading"/>
    <s v="Help support Red Planet, a new science fiction play based off the Mars One exploration."/>
    <n v="200"/>
    <x v="532"/>
    <x v="0"/>
    <s v="US"/>
    <s v="USD"/>
    <n v="1449089965"/>
    <x v="538"/>
    <b v="0"/>
    <n v="9"/>
    <b v="1"/>
    <s v="theater/plays"/>
    <n v="139"/>
    <n v="30.78"/>
    <x v="3"/>
    <s v="plays"/>
    <x v="538"/>
    <x v="538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533"/>
    <x v="0"/>
    <s v="US"/>
    <s v="USD"/>
    <n v="1355585777"/>
    <x v="539"/>
    <b v="0"/>
    <n v="209"/>
    <b v="1"/>
    <s v="music/rock"/>
    <n v="138"/>
    <n v="98.99"/>
    <x v="2"/>
    <s v="rock"/>
    <x v="539"/>
    <x v="539"/>
    <x v="5"/>
  </r>
  <r>
    <n v="1942"/>
    <s v="building the world's longest marble run relaunch"/>
    <s v="Getting a revolutionary new toy design into open source production, and using the design to create the worlds longest marble run."/>
    <n v="6000"/>
    <x v="534"/>
    <x v="0"/>
    <s v="US"/>
    <s v="USD"/>
    <n v="1309809140"/>
    <x v="540"/>
    <b v="1"/>
    <n v="95"/>
    <b v="1"/>
    <s v="technology/hardware"/>
    <n v="138"/>
    <n v="87.44"/>
    <x v="0"/>
    <s v="hardware"/>
    <x v="540"/>
    <x v="54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535"/>
    <x v="0"/>
    <s v="US"/>
    <s v="USD"/>
    <n v="1382658169"/>
    <x v="541"/>
    <b v="1"/>
    <n v="141"/>
    <b v="1"/>
    <s v="music/rock"/>
    <n v="138"/>
    <n v="34.17"/>
    <x v="2"/>
    <s v="rock"/>
    <x v="541"/>
    <x v="541"/>
    <x v="3"/>
  </r>
  <r>
    <n v="3482"/>
    <s v="Old Trunk - Edinburgh 2014"/>
    <s v="Critically-acclaimed new-writing company Old Trunk make their Edinburgh debut alternating their two darkly comic plays."/>
    <n v="3000"/>
    <x v="536"/>
    <x v="0"/>
    <s v="GB"/>
    <s v="GBP"/>
    <n v="1404671466"/>
    <x v="542"/>
    <b v="0"/>
    <n v="80"/>
    <b v="1"/>
    <s v="theater/plays"/>
    <n v="138"/>
    <n v="51.88"/>
    <x v="3"/>
    <s v="plays"/>
    <x v="542"/>
    <x v="542"/>
    <x v="2"/>
  </r>
  <r>
    <n v="3340"/>
    <s v="King Lear"/>
    <s v="The Eno River Players is a community theater in Durham, North Carolina. We are trying to raise money to get our second show on its feet"/>
    <n v="3000"/>
    <x v="537"/>
    <x v="0"/>
    <s v="US"/>
    <s v="USD"/>
    <n v="1481066554"/>
    <x v="543"/>
    <b v="0"/>
    <n v="38"/>
    <b v="1"/>
    <s v="theater/plays"/>
    <n v="138"/>
    <n v="109.08"/>
    <x v="3"/>
    <s v="plays"/>
    <x v="543"/>
    <x v="543"/>
    <x v="0"/>
  </r>
  <r>
    <n v="3669"/>
    <s v="Prowl Theatre Company"/>
    <s v="Prowl Theatre Company is brand new. We are putting on our first play 'Sexual perversity in Chicago', from the 10th to the 16th August"/>
    <n v="1000"/>
    <x v="538"/>
    <x v="0"/>
    <s v="GB"/>
    <s v="GBP"/>
    <n v="1434039137"/>
    <x v="544"/>
    <b v="0"/>
    <n v="17"/>
    <b v="1"/>
    <s v="theater/plays"/>
    <n v="138"/>
    <n v="81.290000000000006"/>
    <x v="3"/>
    <s v="plays"/>
    <x v="544"/>
    <x v="544"/>
    <x v="4"/>
  </r>
  <r>
    <n v="3420"/>
    <s v="Rounds. Set design campaign."/>
    <s v="A powerful and urgent tale of the first line of defence for the NHS. Based on true stories from junior doctors."/>
    <n v="700"/>
    <x v="539"/>
    <x v="0"/>
    <s v="GB"/>
    <s v="GBP"/>
    <n v="1455408000"/>
    <x v="545"/>
    <b v="0"/>
    <n v="34"/>
    <b v="1"/>
    <s v="theater/plays"/>
    <n v="138"/>
    <n v="28.41"/>
    <x v="3"/>
    <s v="plays"/>
    <x v="545"/>
    <x v="545"/>
    <x v="0"/>
  </r>
  <r>
    <n v="3405"/>
    <s v="Seance Theatre Performs Noel Coward's Blithe Spirit"/>
    <s v="We are Seance Theatre Group trying to fund our first performance, Noel Coward's hysterical comedy farce, Blithe Spirit."/>
    <n v="350"/>
    <x v="540"/>
    <x v="0"/>
    <s v="GB"/>
    <s v="GBP"/>
    <n v="1456876740"/>
    <x v="546"/>
    <b v="0"/>
    <n v="17"/>
    <b v="1"/>
    <s v="theater/plays"/>
    <n v="138"/>
    <n v="28.32"/>
    <x v="3"/>
    <s v="plays"/>
    <x v="546"/>
    <x v="546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x v="541"/>
    <x v="0"/>
    <s v="US"/>
    <s v="USD"/>
    <n v="1437620400"/>
    <x v="547"/>
    <b v="0"/>
    <n v="182"/>
    <b v="1"/>
    <s v="film &amp; video/television"/>
    <n v="137"/>
    <n v="63.92"/>
    <x v="4"/>
    <s v="television"/>
    <x v="547"/>
    <x v="547"/>
    <x v="4"/>
  </r>
  <r>
    <n v="2238"/>
    <s v="28mm Fantasy Miniature range Feral Orcs!"/>
    <s v="28mm Fantasy Miniature Range in leadfree white metal: Orcs, wolves and more."/>
    <n v="4000"/>
    <x v="542"/>
    <x v="0"/>
    <s v="DE"/>
    <s v="EUR"/>
    <n v="1489157716"/>
    <x v="548"/>
    <b v="0"/>
    <n v="79"/>
    <b v="1"/>
    <s v="games/tabletop games"/>
    <n v="137"/>
    <n v="69.569999999999993"/>
    <x v="1"/>
    <s v="tabletop games"/>
    <x v="548"/>
    <x v="548"/>
    <x v="1"/>
  </r>
  <r>
    <n v="1387"/>
    <s v="FAMILY BUSINESS KICKSTARTER"/>
    <s v="Less than one week to PLEDGE YOUR SUPPORT for THE FAMILY BUSINESS as the band raises funds for the next full length rock album."/>
    <n v="4000"/>
    <x v="543"/>
    <x v="0"/>
    <s v="US"/>
    <s v="USD"/>
    <n v="1433305800"/>
    <x v="549"/>
    <b v="0"/>
    <n v="78"/>
    <b v="1"/>
    <s v="music/rock"/>
    <n v="137"/>
    <n v="70.06"/>
    <x v="2"/>
    <s v="rock"/>
    <x v="549"/>
    <x v="549"/>
    <x v="4"/>
  </r>
  <r>
    <n v="303"/>
    <s v="The Forest for the Trees"/>
    <s v="The story of Jadab Payeng, an Indian man who single handedly planted nearly 1400 acres of forest to save his island, Majuli."/>
    <n v="3000"/>
    <x v="544"/>
    <x v="0"/>
    <s v="US"/>
    <s v="USD"/>
    <n v="1338601346"/>
    <x v="550"/>
    <b v="1"/>
    <n v="82"/>
    <b v="1"/>
    <s v="film &amp; video/documentary"/>
    <n v="137"/>
    <n v="50.29"/>
    <x v="4"/>
    <s v="documentary"/>
    <x v="550"/>
    <x v="550"/>
    <x v="5"/>
  </r>
  <r>
    <n v="1479"/>
    <s v="Let's Talk Calmly About Security and Privacy"/>
    <s v="A former intelligence analyst/government transparency advocate talks to his colleagues about the past year's NSA revelations."/>
    <n v="1600"/>
    <x v="545"/>
    <x v="0"/>
    <s v="US"/>
    <s v="USD"/>
    <n v="1399694340"/>
    <x v="551"/>
    <b v="1"/>
    <n v="71"/>
    <b v="1"/>
    <s v="publishing/radio &amp; podcasts"/>
    <n v="137"/>
    <n v="30.96"/>
    <x v="5"/>
    <s v="radio &amp; podcasts"/>
    <x v="551"/>
    <x v="551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x v="546"/>
    <x v="0"/>
    <s v="US"/>
    <s v="USD"/>
    <n v="1331441940"/>
    <x v="552"/>
    <b v="0"/>
    <n v="23"/>
    <b v="1"/>
    <s v="music/rock"/>
    <n v="137"/>
    <n v="89.42"/>
    <x v="2"/>
    <s v="rock"/>
    <x v="552"/>
    <x v="552"/>
    <x v="5"/>
  </r>
  <r>
    <n v="1921"/>
    <s v="The Fine Spirits are making an album!"/>
    <s v="The Fine Spirits are making an album, but we need your help!"/>
    <n v="1500"/>
    <x v="547"/>
    <x v="0"/>
    <s v="US"/>
    <s v="USD"/>
    <n v="1342243143"/>
    <x v="553"/>
    <b v="0"/>
    <n v="38"/>
    <b v="1"/>
    <s v="music/indie rock"/>
    <n v="137"/>
    <n v="54"/>
    <x v="2"/>
    <s v="indie rock"/>
    <x v="553"/>
    <x v="553"/>
    <x v="5"/>
  </r>
  <r>
    <n v="2632"/>
    <s v="University Rocket Science"/>
    <s v="Students from 3 universities are designing a dual stage rocket to test experimental rocket technology."/>
    <n v="1070"/>
    <x v="548"/>
    <x v="0"/>
    <s v="US"/>
    <s v="USD"/>
    <n v="1464485339"/>
    <x v="554"/>
    <b v="0"/>
    <n v="42"/>
    <b v="1"/>
    <s v="technology/space exploration"/>
    <n v="137"/>
    <n v="34.9"/>
    <x v="0"/>
    <s v="space exploration"/>
    <x v="554"/>
    <x v="554"/>
    <x v="0"/>
  </r>
  <r>
    <n v="1675"/>
    <s v="The Great Party's Debut Album!"/>
    <s v="The Great Party is releasing their debut album. Here's your chance to be a part of it!"/>
    <n v="1000"/>
    <x v="549"/>
    <x v="0"/>
    <s v="US"/>
    <s v="USD"/>
    <n v="1318802580"/>
    <x v="555"/>
    <b v="0"/>
    <n v="34"/>
    <b v="1"/>
    <s v="music/pop"/>
    <n v="137"/>
    <n v="40.42"/>
    <x v="2"/>
    <s v="pop"/>
    <x v="555"/>
    <x v="555"/>
    <x v="6"/>
  </r>
  <r>
    <n v="2100"/>
    <s v="GBS Detroit Presents The Skylit Letter"/>
    <s v="The Skylit Letter is heading to Groovebox Studios in Detroit on Friday, June 29th to record and film a live GBS Detroit video and EP."/>
    <n v="600"/>
    <x v="550"/>
    <x v="0"/>
    <s v="US"/>
    <s v="USD"/>
    <n v="1341028740"/>
    <x v="556"/>
    <b v="0"/>
    <n v="27"/>
    <b v="1"/>
    <s v="music/indie rock"/>
    <n v="137"/>
    <n v="30.37"/>
    <x v="2"/>
    <s v="indie rock"/>
    <x v="556"/>
    <x v="556"/>
    <x v="5"/>
  </r>
  <r>
    <n v="409"/>
    <s v="The Lost Generation"/>
    <s v="I am working on a project that explores the relationship between education to work for youth within the European Union."/>
    <n v="500"/>
    <x v="551"/>
    <x v="0"/>
    <s v="GB"/>
    <s v="GBP"/>
    <n v="1469220144"/>
    <x v="557"/>
    <b v="0"/>
    <n v="15"/>
    <b v="1"/>
    <s v="film &amp; video/documentary"/>
    <n v="137"/>
    <n v="45.6"/>
    <x v="4"/>
    <s v="documentary"/>
    <x v="557"/>
    <x v="557"/>
    <x v="0"/>
  </r>
  <r>
    <n v="1892"/>
    <s v="Nemes wants you to be able to hear their new songs!"/>
    <s v="Nemes has just recorded a new album and is raising $500 to get it mixed and mastered professionally."/>
    <n v="500"/>
    <x v="552"/>
    <x v="0"/>
    <s v="US"/>
    <s v="USD"/>
    <n v="1307459881"/>
    <x v="558"/>
    <b v="0"/>
    <n v="26"/>
    <b v="1"/>
    <s v="music/indie rock"/>
    <n v="137"/>
    <n v="26.27"/>
    <x v="2"/>
    <s v="indie rock"/>
    <x v="558"/>
    <x v="558"/>
    <x v="6"/>
  </r>
  <r>
    <n v="2039"/>
    <s v="ODIN2: Smart Projector for movies, video calls, and apps"/>
    <s v="Open up your digital worlds with the most sophisticated, intuitive android smart projector."/>
    <n v="125000"/>
    <x v="553"/>
    <x v="0"/>
    <s v="US"/>
    <s v="USD"/>
    <n v="1480568340"/>
    <x v="559"/>
    <b v="1"/>
    <n v="379"/>
    <b v="1"/>
    <s v="technology/hardware"/>
    <n v="136"/>
    <n v="449.26"/>
    <x v="0"/>
    <s v="hardware"/>
    <x v="559"/>
    <x v="559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x v="554"/>
    <x v="0"/>
    <s v="US"/>
    <s v="USD"/>
    <n v="1483481019"/>
    <x v="560"/>
    <b v="0"/>
    <n v="284"/>
    <b v="1"/>
    <s v="photography/photobooks"/>
    <n v="136"/>
    <n v="95.76"/>
    <x v="6"/>
    <s v="photobooks"/>
    <x v="560"/>
    <x v="560"/>
    <x v="0"/>
  </r>
  <r>
    <n v="1352"/>
    <s v="Will's SmileBook Project"/>
    <s v="An important book, based on research, to make you and your learners smile again. Better smile sheets, better feedback, better learning!"/>
    <n v="10000"/>
    <x v="555"/>
    <x v="0"/>
    <s v="US"/>
    <s v="USD"/>
    <n v="1441425540"/>
    <x v="561"/>
    <b v="0"/>
    <n v="227"/>
    <b v="1"/>
    <s v="publishing/nonfiction"/>
    <n v="136"/>
    <n v="59.97"/>
    <x v="5"/>
    <s v="nonfiction"/>
    <x v="561"/>
    <x v="561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556"/>
    <x v="0"/>
    <s v="US"/>
    <s v="USD"/>
    <n v="1283562180"/>
    <x v="562"/>
    <b v="0"/>
    <n v="104"/>
    <b v="1"/>
    <s v="music/indie rock"/>
    <n v="136"/>
    <n v="97.9"/>
    <x v="2"/>
    <s v="indie rock"/>
    <x v="562"/>
    <x v="562"/>
    <x v="7"/>
  </r>
  <r>
    <n v="327"/>
    <s v="Finding Beauty In the Rubble"/>
    <s v="A short film documenting the inspirational life of Mrs. Fukuoka, a tsunami survivor helping to bring hope back to her community."/>
    <n v="4000"/>
    <x v="557"/>
    <x v="0"/>
    <s v="US"/>
    <s v="USD"/>
    <n v="1427011200"/>
    <x v="563"/>
    <b v="1"/>
    <n v="34"/>
    <b v="1"/>
    <s v="film &amp; video/documentary"/>
    <n v="136"/>
    <n v="160.47"/>
    <x v="4"/>
    <s v="documentary"/>
    <x v="563"/>
    <x v="563"/>
    <x v="4"/>
  </r>
  <r>
    <n v="3300"/>
    <s v="MAX &amp; ELSA: NO MUSIC. NO CHILDREN."/>
    <s v="A subversive parody about the two people for whom the hills were NOT alive with THE SOUND OF MUSIC."/>
    <n v="3000"/>
    <x v="558"/>
    <x v="0"/>
    <s v="US"/>
    <s v="USD"/>
    <n v="1430329862"/>
    <x v="564"/>
    <b v="0"/>
    <n v="88"/>
    <b v="1"/>
    <s v="theater/plays"/>
    <n v="136"/>
    <n v="46.42"/>
    <x v="3"/>
    <s v="plays"/>
    <x v="564"/>
    <x v="564"/>
    <x v="4"/>
  </r>
  <r>
    <n v="3611"/>
    <s v="Xavier Project: Leftovers"/>
    <s v="How do you retain a sense identity after losing your home, your family and your country? Leftovers is a play about refugees in Nairobi."/>
    <n v="2500"/>
    <x v="559"/>
    <x v="0"/>
    <s v="GB"/>
    <s v="GBP"/>
    <n v="1428483201"/>
    <x v="565"/>
    <b v="0"/>
    <n v="51"/>
    <b v="1"/>
    <s v="theater/plays"/>
    <n v="136"/>
    <n v="66.67"/>
    <x v="3"/>
    <s v="plays"/>
    <x v="565"/>
    <x v="565"/>
    <x v="4"/>
  </r>
  <r>
    <n v="2102"/>
    <s v="The Guru releases &quot;Native Sun&quot;"/>
    <s v="The Guru is basement parties, lake swimming, a smile shared between reunited friends, and the doe-eyed innocence of youth."/>
    <n v="1000"/>
    <x v="345"/>
    <x v="0"/>
    <s v="US"/>
    <s v="USD"/>
    <n v="1304628648"/>
    <x v="566"/>
    <b v="0"/>
    <n v="38"/>
    <b v="1"/>
    <s v="music/indie rock"/>
    <n v="136"/>
    <n v="35.79"/>
    <x v="2"/>
    <s v="indie rock"/>
    <x v="566"/>
    <x v="566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560"/>
    <x v="0"/>
    <s v="GB"/>
    <s v="GBP"/>
    <n v="1464712394"/>
    <x v="567"/>
    <b v="0"/>
    <n v="27"/>
    <b v="1"/>
    <s v="theater/plays"/>
    <n v="136"/>
    <n v="15.15"/>
    <x v="3"/>
    <s v="plays"/>
    <x v="567"/>
    <x v="567"/>
    <x v="0"/>
  </r>
  <r>
    <n v="2820"/>
    <s v="MTA's National Theatre Connections Show!"/>
    <s v="Montage Theatre Arts, as part of National Theatre Connections, are performing a show - We need you help to raise vital funds!"/>
    <n v="200"/>
    <x v="561"/>
    <x v="0"/>
    <s v="GB"/>
    <s v="GBP"/>
    <n v="1456444800"/>
    <x v="568"/>
    <b v="0"/>
    <n v="20"/>
    <b v="1"/>
    <s v="theater/plays"/>
    <n v="136"/>
    <n v="13.6"/>
    <x v="3"/>
    <s v="plays"/>
    <x v="568"/>
    <x v="568"/>
    <x v="0"/>
  </r>
  <r>
    <n v="1530"/>
    <s v="A 4-year-old's Portrait of the American West"/>
    <s v="A photobook made by 4-year-old Hawkeye Huey: National Geographic's youngest photographer and Rolling Stone's top 100 on Instagram"/>
    <n v="35000"/>
    <x v="562"/>
    <x v="0"/>
    <s v="US"/>
    <s v="USD"/>
    <n v="1445624695"/>
    <x v="569"/>
    <b v="1"/>
    <n v="874"/>
    <b v="1"/>
    <s v="photography/photobooks"/>
    <n v="135"/>
    <n v="53.99"/>
    <x v="6"/>
    <s v="photobooks"/>
    <x v="569"/>
    <x v="569"/>
    <x v="4"/>
  </r>
  <r>
    <n v="1195"/>
    <s v="CALAMITA/Ã€ project"/>
    <s v="CALAMITA/Ã€ is a tool for investigating the contemporary Vajont and the topic of catastrophes in general._x000a_Â«CHE IDDIO CE LA MANDI BUONAÂ»"/>
    <n v="10000"/>
    <x v="563"/>
    <x v="0"/>
    <s v="IT"/>
    <s v="EUR"/>
    <n v="1450602000"/>
    <x v="570"/>
    <b v="0"/>
    <n v="170"/>
    <b v="1"/>
    <s v="photography/photobooks"/>
    <n v="135"/>
    <n v="79.41"/>
    <x v="6"/>
    <s v="photobooks"/>
    <x v="570"/>
    <x v="57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x v="564"/>
    <x v="0"/>
    <s v="US"/>
    <s v="USD"/>
    <n v="1476720840"/>
    <x v="571"/>
    <b v="0"/>
    <n v="112"/>
    <b v="1"/>
    <s v="music/rock"/>
    <n v="135"/>
    <n v="60.18"/>
    <x v="2"/>
    <s v="rock"/>
    <x v="571"/>
    <x v="571"/>
    <x v="0"/>
  </r>
  <r>
    <n v="1300"/>
    <s v="Before The Lights Go Up"/>
    <s v="What would you do with the time ticking and the pressure building to make a choice?! Find out what happens in this hilarious new play!!"/>
    <n v="3000"/>
    <x v="565"/>
    <x v="0"/>
    <s v="US"/>
    <s v="USD"/>
    <n v="1464807420"/>
    <x v="572"/>
    <b v="0"/>
    <n v="24"/>
    <b v="1"/>
    <s v="theater/plays"/>
    <n v="135"/>
    <n v="168.75"/>
    <x v="3"/>
    <s v="plays"/>
    <x v="572"/>
    <x v="572"/>
    <x v="0"/>
  </r>
  <r>
    <n v="1821"/>
    <s v="Glass Cloud on the road!"/>
    <s v="Glass Cloud tour dates are already beginning to pile up. They are turning to YOU to help get them from town to town."/>
    <n v="2500"/>
    <x v="566"/>
    <x v="0"/>
    <s v="US"/>
    <s v="USD"/>
    <n v="1330760367"/>
    <x v="573"/>
    <b v="0"/>
    <n v="57"/>
    <b v="1"/>
    <s v="music/rock"/>
    <n v="135"/>
    <n v="59.16"/>
    <x v="2"/>
    <s v="rock"/>
    <x v="573"/>
    <x v="573"/>
    <x v="5"/>
  </r>
  <r>
    <n v="3439"/>
    <s v="Cirque Inspired Alice's Adventures in Wonderland"/>
    <s v="Help a small theater produce an original adaptation of Lewis Carroll's classic story."/>
    <n v="1200"/>
    <x v="567"/>
    <x v="0"/>
    <s v="US"/>
    <s v="USD"/>
    <n v="1453179540"/>
    <x v="574"/>
    <b v="0"/>
    <n v="18"/>
    <b v="1"/>
    <s v="theater/plays"/>
    <n v="135"/>
    <n v="89.79"/>
    <x v="3"/>
    <s v="plays"/>
    <x v="574"/>
    <x v="574"/>
    <x v="0"/>
  </r>
  <r>
    <n v="1884"/>
    <s v="Glad Hearts New Album: Twenty Two - On Vinyl!"/>
    <s v="Glad Hearts Latest Album, Twenty Two, Pressed In A Very Limited Edition On Beautiful Vinyl With Accompanying Digital Download"/>
    <n v="1000"/>
    <x v="7"/>
    <x v="0"/>
    <s v="US"/>
    <s v="USD"/>
    <n v="1354017600"/>
    <x v="575"/>
    <b v="0"/>
    <n v="26"/>
    <b v="1"/>
    <s v="music/indie rock"/>
    <n v="135"/>
    <n v="51.96"/>
    <x v="2"/>
    <s v="indie rock"/>
    <x v="575"/>
    <x v="575"/>
    <x v="5"/>
  </r>
  <r>
    <n v="2118"/>
    <s v="PORCHES. vs. THE U.S.A."/>
    <s v="PORCHES.  and Documentarians tour from New York to San Francisco and back."/>
    <n v="1000"/>
    <x v="568"/>
    <x v="0"/>
    <s v="US"/>
    <s v="USD"/>
    <n v="1311538136"/>
    <x v="576"/>
    <b v="0"/>
    <n v="17"/>
    <b v="1"/>
    <s v="music/indie rock"/>
    <n v="135"/>
    <n v="79.180000000000007"/>
    <x v="2"/>
    <s v="indie rock"/>
    <x v="576"/>
    <x v="576"/>
    <x v="6"/>
  </r>
  <r>
    <n v="1190"/>
    <s v="The Reality Of Chronic Illness - The Book"/>
    <s v="A pairing of self portraiture and writing to shed light on the reality of life with chronic illness."/>
    <n v="500"/>
    <x v="569"/>
    <x v="0"/>
    <s v="US"/>
    <s v="USD"/>
    <n v="1409500725"/>
    <x v="577"/>
    <b v="0"/>
    <n v="13"/>
    <b v="1"/>
    <s v="photography/photobooks"/>
    <n v="135"/>
    <n v="51.92"/>
    <x v="6"/>
    <s v="photobooks"/>
    <x v="577"/>
    <x v="577"/>
    <x v="2"/>
  </r>
  <r>
    <n v="2251"/>
    <s v="Werewolf: Full Moon Expansion"/>
    <s v="A great game full of lying, scheming, and werewolves.  Now with additional characters to add even more mayhem!"/>
    <n v="8500"/>
    <x v="570"/>
    <x v="0"/>
    <s v="US"/>
    <s v="USD"/>
    <n v="1408177077"/>
    <x v="578"/>
    <b v="0"/>
    <n v="480"/>
    <b v="1"/>
    <s v="games/tabletop games"/>
    <n v="134"/>
    <n v="23.81"/>
    <x v="1"/>
    <s v="tabletop games"/>
    <x v="578"/>
    <x v="578"/>
    <x v="2"/>
  </r>
  <r>
    <n v="247"/>
    <s v="Deja-Vu: Dissecting Memory on Camera"/>
    <s v="A young neuroscientist attempts to reconnect with his ailing father by obsessively studying old family footage._x000a_"/>
    <n v="5000"/>
    <x v="571"/>
    <x v="0"/>
    <s v="US"/>
    <s v="USD"/>
    <n v="1287200340"/>
    <x v="579"/>
    <b v="1"/>
    <n v="62"/>
    <b v="1"/>
    <s v="film &amp; video/documentary"/>
    <n v="134"/>
    <n v="108.15"/>
    <x v="4"/>
    <s v="documentary"/>
    <x v="579"/>
    <x v="579"/>
    <x v="7"/>
  </r>
  <r>
    <n v="2301"/>
    <s v="Time Crash"/>
    <s v="We are America's first trock band, and we're ready to bring you our first album!"/>
    <n v="5000"/>
    <x v="572"/>
    <x v="0"/>
    <s v="US"/>
    <s v="USD"/>
    <n v="1371785496"/>
    <x v="580"/>
    <b v="1"/>
    <n v="211"/>
    <b v="1"/>
    <s v="music/indie rock"/>
    <n v="134"/>
    <n v="31.66"/>
    <x v="2"/>
    <s v="indie rock"/>
    <x v="580"/>
    <x v="580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x v="573"/>
    <x v="0"/>
    <s v="US"/>
    <s v="USD"/>
    <n v="1368117239"/>
    <x v="581"/>
    <b v="0"/>
    <n v="75"/>
    <b v="1"/>
    <s v="music/indie rock"/>
    <n v="134"/>
    <n v="62.38"/>
    <x v="2"/>
    <s v="indie rock"/>
    <x v="581"/>
    <x v="581"/>
    <x v="3"/>
  </r>
  <r>
    <n v="820"/>
    <s v="Wyatt Lowe &amp; the Ottomatics Summer 2014 Tour!"/>
    <s v="Wyatt Lowe &amp; the Ottomatics will be hitting the road this June on a North and Southwest Summer 2014 tour!"/>
    <n v="2000"/>
    <x v="574"/>
    <x v="0"/>
    <s v="US"/>
    <s v="USD"/>
    <n v="1402290000"/>
    <x v="582"/>
    <b v="0"/>
    <n v="38"/>
    <b v="1"/>
    <s v="music/rock"/>
    <n v="134"/>
    <n v="70.55"/>
    <x v="2"/>
    <s v="rock"/>
    <x v="582"/>
    <x v="582"/>
    <x v="2"/>
  </r>
  <r>
    <n v="824"/>
    <s v="Hi Ho Silver Oh - The West Coast Tour"/>
    <s v="Hi Ho Silver Oh is going on a West Coast tour! We'll be starting in Santa Barbara, and spreading our tunes all the way to Seattle and back."/>
    <n v="1600"/>
    <x v="575"/>
    <x v="0"/>
    <s v="US"/>
    <s v="USD"/>
    <n v="1271573940"/>
    <x v="583"/>
    <b v="0"/>
    <n v="54"/>
    <b v="1"/>
    <s v="music/rock"/>
    <n v="134"/>
    <n v="39.82"/>
    <x v="2"/>
    <s v="rock"/>
    <x v="583"/>
    <x v="583"/>
    <x v="7"/>
  </r>
  <r>
    <n v="1353"/>
    <s v="Finish The Script! - A College Writing Course in Book Form"/>
    <s v="A book that teaches aspiring writers how to get from a basic idea to a fully rewritten screenplay."/>
    <n v="1000"/>
    <x v="576"/>
    <x v="0"/>
    <s v="US"/>
    <s v="USD"/>
    <n v="1362960000"/>
    <x v="584"/>
    <b v="0"/>
    <n v="42"/>
    <b v="1"/>
    <s v="publishing/nonfiction"/>
    <n v="134"/>
    <n v="31.81"/>
    <x v="5"/>
    <s v="nonfiction"/>
    <x v="584"/>
    <x v="584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x v="577"/>
    <x v="0"/>
    <s v="US"/>
    <s v="USD"/>
    <n v="1451430000"/>
    <x v="585"/>
    <b v="0"/>
    <n v="15"/>
    <b v="1"/>
    <s v="food/small batch"/>
    <n v="134"/>
    <n v="53.4"/>
    <x v="7"/>
    <s v="small batch"/>
    <x v="585"/>
    <x v="585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578"/>
    <x v="0"/>
    <s v="US"/>
    <s v="USD"/>
    <n v="1383264000"/>
    <x v="586"/>
    <b v="1"/>
    <n v="665"/>
    <b v="1"/>
    <s v="film &amp; video/documentary"/>
    <n v="133"/>
    <n v="100.08"/>
    <x v="4"/>
    <s v="documentary"/>
    <x v="586"/>
    <x v="586"/>
    <x v="3"/>
  </r>
  <r>
    <n v="2198"/>
    <s v="Rivals: Masters of the Deep"/>
    <s v="A tactical Miniatures board game for 2-4 players set in a mysterious underwater realm where 4 factions battle for supremacy."/>
    <n v="40000"/>
    <x v="579"/>
    <x v="0"/>
    <s v="US"/>
    <s v="USD"/>
    <n v="1447507200"/>
    <x v="587"/>
    <b v="0"/>
    <n v="651"/>
    <b v="1"/>
    <s v="games/tabletop games"/>
    <n v="133"/>
    <n v="81.650000000000006"/>
    <x v="1"/>
    <s v="tabletop games"/>
    <x v="587"/>
    <x v="587"/>
    <x v="4"/>
  </r>
  <r>
    <n v="2026"/>
    <s v="MIDI Sprout - Biodata Sonification Device"/>
    <s v="MIDI Sprout enables plants to play synthesizers in real time."/>
    <n v="25000"/>
    <x v="580"/>
    <x v="0"/>
    <s v="US"/>
    <s v="USD"/>
    <n v="1398052740"/>
    <x v="588"/>
    <b v="1"/>
    <n v="454"/>
    <b v="1"/>
    <s v="technology/hardware"/>
    <n v="133"/>
    <n v="73.5"/>
    <x v="0"/>
    <s v="hardware"/>
    <x v="588"/>
    <x v="588"/>
    <x v="2"/>
  </r>
  <r>
    <n v="3045"/>
    <s v="Colorado ACTS Black Box Painting"/>
    <s v="Walmart decided they wanted our space, so we had to move to a new theater. Help us make it an awesome space by painting it all black!"/>
    <n v="4000"/>
    <x v="581"/>
    <x v="0"/>
    <s v="US"/>
    <s v="USD"/>
    <n v="1408679055"/>
    <x v="589"/>
    <b v="0"/>
    <n v="64"/>
    <b v="1"/>
    <s v="theater/spaces"/>
    <n v="133"/>
    <n v="82.94"/>
    <x v="3"/>
    <s v="spaces"/>
    <x v="589"/>
    <x v="589"/>
    <x v="2"/>
  </r>
  <r>
    <n v="3301"/>
    <s v="right left with heels: US Premiere at City Garage"/>
    <s v="The US premiere of the controversial new Polish play the authorities don't want you to see, staged by an award-winning director."/>
    <n v="3000"/>
    <x v="582"/>
    <x v="0"/>
    <s v="US"/>
    <s v="USD"/>
    <n v="1470034740"/>
    <x v="590"/>
    <b v="0"/>
    <n v="70"/>
    <b v="1"/>
    <s v="theater/plays"/>
    <n v="133"/>
    <n v="57.2"/>
    <x v="3"/>
    <s v="plays"/>
    <x v="590"/>
    <x v="590"/>
    <x v="0"/>
  </r>
  <r>
    <n v="3159"/>
    <s v="Waxwing: A New Play"/>
    <s v="WAXWING is an exciting new world premiere of mythic (perhaps even apocalyptic!) proportions."/>
    <n v="1500"/>
    <x v="583"/>
    <x v="0"/>
    <s v="US"/>
    <s v="USD"/>
    <n v="1326927600"/>
    <x v="591"/>
    <b v="1"/>
    <n v="52"/>
    <b v="1"/>
    <s v="theater/plays"/>
    <n v="133"/>
    <n v="38.5"/>
    <x v="3"/>
    <s v="plays"/>
    <x v="591"/>
    <x v="591"/>
    <x v="6"/>
  </r>
  <r>
    <n v="1619"/>
    <s v="Casual Encounters: The Quest For a PA"/>
    <s v="Creating a live show experience that does justice to the musicianship and time spent rehearsing.  Help us weave this sonic tapestry!"/>
    <n v="1500"/>
    <x v="584"/>
    <x v="0"/>
    <s v="US"/>
    <s v="USD"/>
    <n v="1410755286"/>
    <x v="592"/>
    <b v="0"/>
    <n v="23"/>
    <b v="1"/>
    <s v="music/rock"/>
    <n v="133"/>
    <n v="86.96"/>
    <x v="2"/>
    <s v="rock"/>
    <x v="592"/>
    <x v="592"/>
    <x v="2"/>
  </r>
  <r>
    <n v="2937"/>
    <s v="UCAS"/>
    <s v="UCAS is a new British musical premiering at the Edinburgh Fringe Festival 2014."/>
    <n v="1500"/>
    <x v="584"/>
    <x v="0"/>
    <s v="GB"/>
    <s v="GBP"/>
    <n v="1405249113"/>
    <x v="593"/>
    <b v="0"/>
    <n v="55"/>
    <b v="1"/>
    <s v="theater/musical"/>
    <n v="133"/>
    <n v="36.36"/>
    <x v="3"/>
    <s v="musical"/>
    <x v="593"/>
    <x v="59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x v="585"/>
    <x v="0"/>
    <s v="US"/>
    <s v="USD"/>
    <n v="1362814119"/>
    <x v="594"/>
    <b v="0"/>
    <n v="73"/>
    <b v="1"/>
    <s v="music/electronic music"/>
    <n v="133"/>
    <n v="27.3"/>
    <x v="2"/>
    <s v="electronic music"/>
    <x v="594"/>
    <x v="594"/>
    <x v="3"/>
  </r>
  <r>
    <n v="2800"/>
    <s v="EUTCo presents 'One Flew Over the Cuckoo's Nest'"/>
    <s v="Exeter University Theatre Company is bringing the award winning play by Dale Wasserman to Exeter's Northcott Theatre"/>
    <n v="1000"/>
    <x v="586"/>
    <x v="0"/>
    <s v="GB"/>
    <s v="GBP"/>
    <n v="1420377366"/>
    <x v="595"/>
    <b v="0"/>
    <n v="31"/>
    <b v="1"/>
    <s v="theater/plays"/>
    <n v="133"/>
    <n v="42.9"/>
    <x v="3"/>
    <s v="plays"/>
    <x v="595"/>
    <x v="595"/>
    <x v="2"/>
  </r>
  <r>
    <n v="3751"/>
    <s v="GGC Productions 2016"/>
    <s v="I will be performing in TWO productions to kick off the 2016 season. NEED HELP TO FUND THESE GREAT SHOWS!"/>
    <n v="1000"/>
    <x v="587"/>
    <x v="0"/>
    <s v="US"/>
    <s v="USD"/>
    <n v="1459641073"/>
    <x v="596"/>
    <b v="0"/>
    <n v="11"/>
    <b v="1"/>
    <s v="theater/musical"/>
    <n v="133"/>
    <n v="120.55"/>
    <x v="3"/>
    <s v="musical"/>
    <x v="596"/>
    <x v="596"/>
    <x v="0"/>
  </r>
  <r>
    <n v="1899"/>
    <s v="Ukulele Songs from the Zombie Apocalypse"/>
    <s v="Ukulele Songs from the Zombie Apocalypse, a concept album where boy meets girl, boy loses girl to Zombie King, boy gets girl back. Fun!"/>
    <n v="900"/>
    <x v="338"/>
    <x v="0"/>
    <s v="US"/>
    <s v="USD"/>
    <n v="1427319366"/>
    <x v="597"/>
    <b v="0"/>
    <n v="42"/>
    <b v="1"/>
    <s v="music/indie rock"/>
    <n v="133"/>
    <n v="28.57"/>
    <x v="2"/>
    <s v="indie rock"/>
    <x v="597"/>
    <x v="597"/>
    <x v="4"/>
  </r>
  <r>
    <n v="781"/>
    <s v="Touring the United States This July"/>
    <s v="&quot;WE ARE ON A MISSION TO TOUR THE UNITED STATES NON-STOP. TO DO SO WE NEED TO PURCHASE A NEW VAN.&quot;"/>
    <n v="800"/>
    <x v="588"/>
    <x v="0"/>
    <s v="US"/>
    <s v="USD"/>
    <n v="1370649674"/>
    <x v="598"/>
    <b v="0"/>
    <n v="25"/>
    <b v="1"/>
    <s v="music/rock"/>
    <n v="133"/>
    <n v="42.61"/>
    <x v="2"/>
    <s v="rock"/>
    <x v="598"/>
    <x v="598"/>
    <x v="3"/>
  </r>
  <r>
    <n v="1860"/>
    <s v="A Simple Complex's 2013 CD Release Party DVD"/>
    <s v="ASC had a one-of-a-kind CD release party in 2013, and we want to share it with the world - in DVD format!"/>
    <n v="750"/>
    <x v="589"/>
    <x v="0"/>
    <s v="US"/>
    <s v="USD"/>
    <n v="1391706084"/>
    <x v="599"/>
    <b v="0"/>
    <n v="19"/>
    <b v="1"/>
    <s v="music/rock"/>
    <n v="133"/>
    <n v="52.68"/>
    <x v="2"/>
    <s v="rock"/>
    <x v="599"/>
    <x v="599"/>
    <x v="2"/>
  </r>
  <r>
    <n v="25"/>
    <s v="RAM- An independent writer's breakthrough tv production"/>
    <s v="A dram-com television series revolved around memory and the hardships and revelations that come with its early turning point."/>
    <n v="600"/>
    <x v="590"/>
    <x v="0"/>
    <s v="US"/>
    <s v="USD"/>
    <n v="1452299761"/>
    <x v="600"/>
    <b v="0"/>
    <n v="14"/>
    <b v="1"/>
    <s v="film &amp; video/television"/>
    <n v="133"/>
    <n v="57.14"/>
    <x v="4"/>
    <s v="television"/>
    <x v="600"/>
    <x v="600"/>
    <x v="4"/>
  </r>
  <r>
    <n v="2801"/>
    <s v="A Dream Play"/>
    <s v="Arise Theatre Company's production of August Strindberg's expressionist masterpiece 'A Dream Play'."/>
    <n v="500"/>
    <x v="591"/>
    <x v="0"/>
    <s v="AU"/>
    <s v="AUD"/>
    <n v="1412938800"/>
    <x v="601"/>
    <b v="0"/>
    <n v="13"/>
    <b v="1"/>
    <s v="theater/plays"/>
    <n v="133"/>
    <n v="51.23"/>
    <x v="3"/>
    <s v="plays"/>
    <x v="601"/>
    <x v="601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592"/>
    <x v="0"/>
    <s v="GB"/>
    <s v="GBP"/>
    <n v="1487580602"/>
    <x v="602"/>
    <b v="0"/>
    <n v="25"/>
    <b v="1"/>
    <s v="theater/plays"/>
    <n v="133"/>
    <n v="26.61"/>
    <x v="3"/>
    <s v="plays"/>
    <x v="602"/>
    <x v="602"/>
    <x v="1"/>
  </r>
  <r>
    <n v="2479"/>
    <s v="FUEL FAKE NATIVES"/>
    <s v="Fake Natives is headed on tour this summer. Help them fill their tank with fossil fuels."/>
    <n v="300"/>
    <x v="593"/>
    <x v="0"/>
    <s v="US"/>
    <s v="USD"/>
    <n v="1343440800"/>
    <x v="603"/>
    <b v="0"/>
    <n v="16"/>
    <b v="1"/>
    <s v="music/indie rock"/>
    <n v="133"/>
    <n v="25.02"/>
    <x v="2"/>
    <s v="indie rock"/>
    <x v="603"/>
    <x v="603"/>
    <x v="5"/>
  </r>
  <r>
    <n v="259"/>
    <s v="The Colossus Of Destiny - A Melvins Tale"/>
    <s v="A tale about a band who have journeyed through time, dodging hype and mediocrity, and still managed to survive even stronger than ever."/>
    <n v="75000"/>
    <x v="594"/>
    <x v="0"/>
    <s v="US"/>
    <s v="USD"/>
    <n v="1428514969"/>
    <x v="604"/>
    <b v="1"/>
    <n v="942"/>
    <b v="1"/>
    <s v="film &amp; video/documentary"/>
    <n v="132"/>
    <n v="105.05"/>
    <x v="4"/>
    <s v="documentary"/>
    <x v="604"/>
    <x v="604"/>
    <x v="4"/>
  </r>
  <r>
    <n v="2036"/>
    <s v="L.E.D Portable Charger"/>
    <s v="A high-capacity portable charger with LED lights keeps your iPhone, iPad, smartphones, tablets and other devices juiced up on-the-go."/>
    <n v="30000"/>
    <x v="595"/>
    <x v="0"/>
    <s v="US"/>
    <s v="USD"/>
    <n v="1399668319"/>
    <x v="605"/>
    <b v="1"/>
    <n v="848"/>
    <b v="1"/>
    <s v="technology/hardware"/>
    <n v="132"/>
    <n v="46.58"/>
    <x v="0"/>
    <s v="hardware"/>
    <x v="605"/>
    <x v="605"/>
    <x v="2"/>
  </r>
  <r>
    <n v="722"/>
    <s v="The BANGGAI Rescue Project"/>
    <s v="BANGGAI RESCUE is a beautiful, must-read book and a project setting out to answer some critical questions about the species' future."/>
    <n v="25000"/>
    <x v="596"/>
    <x v="0"/>
    <s v="US"/>
    <s v="USD"/>
    <n v="1333909178"/>
    <x v="606"/>
    <b v="0"/>
    <n v="153"/>
    <b v="1"/>
    <s v="publishing/nonfiction"/>
    <n v="132"/>
    <n v="215.73"/>
    <x v="5"/>
    <s v="nonfiction"/>
    <x v="606"/>
    <x v="606"/>
    <x v="5"/>
  </r>
  <r>
    <n v="730"/>
    <s v="Encyclopedia of Surfing"/>
    <s v="A Massive but Cheerful Online Digital Archive of Surfing"/>
    <n v="20000"/>
    <x v="597"/>
    <x v="0"/>
    <s v="US"/>
    <s v="USD"/>
    <n v="1323280391"/>
    <x v="607"/>
    <b v="0"/>
    <n v="265"/>
    <b v="1"/>
    <s v="publishing/nonfiction"/>
    <n v="132"/>
    <n v="99.77"/>
    <x v="5"/>
    <s v="nonfiction"/>
    <x v="607"/>
    <x v="607"/>
    <x v="6"/>
  </r>
  <r>
    <n v="267"/>
    <s v="Uncharted Amazon"/>
    <s v="A visually stunning, feature length film chronicling life's challenges in the remote depths of the Amazon rainforest."/>
    <n v="9850"/>
    <x v="598"/>
    <x v="0"/>
    <s v="GB"/>
    <s v="GBP"/>
    <n v="1403693499"/>
    <x v="608"/>
    <b v="1"/>
    <n v="165"/>
    <b v="1"/>
    <s v="film &amp; video/documentary"/>
    <n v="132"/>
    <n v="78.58"/>
    <x v="4"/>
    <s v="documentary"/>
    <x v="608"/>
    <x v="608"/>
    <x v="2"/>
  </r>
  <r>
    <n v="1658"/>
    <s v="New Amy Rivard album!!!"/>
    <s v="I've had numerous song ideas spinning around in my head for years now, please help me get them out- into a studio and into your homes!"/>
    <n v="6000"/>
    <x v="599"/>
    <x v="0"/>
    <s v="US"/>
    <s v="USD"/>
    <n v="1355840400"/>
    <x v="609"/>
    <b v="0"/>
    <n v="107"/>
    <b v="1"/>
    <s v="music/pop"/>
    <n v="132"/>
    <n v="74.150000000000006"/>
    <x v="2"/>
    <s v="pop"/>
    <x v="609"/>
    <x v="609"/>
    <x v="5"/>
  </r>
  <r>
    <n v="1535"/>
    <s v="Small Steps Are Giant Leaps"/>
    <s v="&quot;Small Steps are Giant Leaps&quot; is about reminding parents that to our kids this is a new and exciting world just waiting to be explored."/>
    <n v="4000"/>
    <x v="600"/>
    <x v="0"/>
    <s v="US"/>
    <s v="USD"/>
    <n v="1464040800"/>
    <x v="610"/>
    <b v="1"/>
    <n v="110"/>
    <b v="1"/>
    <s v="photography/photobooks"/>
    <n v="132"/>
    <n v="48.15"/>
    <x v="6"/>
    <s v="photobooks"/>
    <x v="610"/>
    <x v="610"/>
    <x v="0"/>
  </r>
  <r>
    <n v="2099"/>
    <s v="Roosevelt Died."/>
    <s v="Our tour van died, we need help!"/>
    <n v="3000"/>
    <x v="601"/>
    <x v="0"/>
    <s v="US"/>
    <s v="USD"/>
    <n v="1435808400"/>
    <x v="611"/>
    <b v="0"/>
    <n v="63"/>
    <b v="1"/>
    <s v="music/indie rock"/>
    <n v="132"/>
    <n v="63.03"/>
    <x v="2"/>
    <s v="indie rock"/>
    <x v="611"/>
    <x v="611"/>
    <x v="4"/>
  </r>
  <r>
    <n v="1859"/>
    <s v="Queen Kwong Tour to London and Paris"/>
    <s v="Queen Kwong is going ON TOUR to London and Paris!"/>
    <n v="3000"/>
    <x v="602"/>
    <x v="0"/>
    <s v="US"/>
    <s v="USD"/>
    <n v="1316716129"/>
    <x v="612"/>
    <b v="0"/>
    <n v="56"/>
    <b v="1"/>
    <s v="music/rock"/>
    <n v="132"/>
    <n v="70.63"/>
    <x v="2"/>
    <s v="rock"/>
    <x v="612"/>
    <x v="612"/>
    <x v="6"/>
  </r>
  <r>
    <n v="2163"/>
    <s v="Help MONGREL record our new cd !"/>
    <s v="Mongrel is looking to hit the studio once again in June so we can bring you a new cd later this year and we need your help!"/>
    <n v="2500"/>
    <x v="603"/>
    <x v="0"/>
    <s v="US"/>
    <s v="USD"/>
    <n v="1433735400"/>
    <x v="613"/>
    <b v="0"/>
    <n v="44"/>
    <b v="1"/>
    <s v="music/rock"/>
    <n v="132"/>
    <n v="75.11"/>
    <x v="2"/>
    <s v="rock"/>
    <x v="613"/>
    <x v="613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x v="604"/>
    <x v="0"/>
    <s v="US"/>
    <s v="USD"/>
    <n v="1433880605"/>
    <x v="614"/>
    <b v="0"/>
    <n v="25"/>
    <b v="1"/>
    <s v="photography/photobooks"/>
    <n v="132"/>
    <n v="105.44"/>
    <x v="6"/>
    <s v="photobooks"/>
    <x v="614"/>
    <x v="614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x v="605"/>
    <x v="0"/>
    <s v="US"/>
    <s v="USD"/>
    <n v="1407788867"/>
    <x v="615"/>
    <b v="0"/>
    <n v="27"/>
    <b v="1"/>
    <s v="technology/wearables"/>
    <n v="132"/>
    <n v="39.07"/>
    <x v="0"/>
    <s v="wearables"/>
    <x v="615"/>
    <x v="6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606"/>
    <x v="0"/>
    <s v="US"/>
    <s v="USD"/>
    <n v="1436749200"/>
    <x v="616"/>
    <b v="0"/>
    <n v="18"/>
    <b v="1"/>
    <s v="theater/plays"/>
    <n v="132"/>
    <n v="36.67"/>
    <x v="3"/>
    <s v="plays"/>
    <x v="616"/>
    <x v="616"/>
    <x v="4"/>
  </r>
  <r>
    <n v="3027"/>
    <s v="Help ReNew the Rainbow Stage (&amp; office) for Future Stars"/>
    <s v="Wavy says let's LIGHT UP THE RAINBOW STAGE and as our stretch reward we'll throw all of us a PARTY!"/>
    <n v="40000"/>
    <x v="607"/>
    <x v="0"/>
    <s v="US"/>
    <s v="USD"/>
    <n v="1426866851"/>
    <x v="617"/>
    <b v="0"/>
    <n v="320"/>
    <b v="1"/>
    <s v="theater/spaces"/>
    <n v="131"/>
    <n v="164.3"/>
    <x v="3"/>
    <s v="spaces"/>
    <x v="617"/>
    <x v="617"/>
    <x v="4"/>
  </r>
  <r>
    <n v="39"/>
    <s v="Deep Cuts - Series"/>
    <s v="Mystery-Drama Series. Following a shocking event, residents of a remote woodland community learn that some wounds never heal..."/>
    <n v="25000"/>
    <x v="608"/>
    <x v="0"/>
    <s v="GB"/>
    <s v="GBP"/>
    <n v="1401058740"/>
    <x v="618"/>
    <b v="0"/>
    <n v="217"/>
    <b v="1"/>
    <s v="film &amp; video/television"/>
    <n v="131"/>
    <n v="150.9"/>
    <x v="4"/>
    <s v="television"/>
    <x v="618"/>
    <x v="618"/>
    <x v="2"/>
  </r>
  <r>
    <n v="2078"/>
    <s v="Hoterway - Hot shower from the first second"/>
    <s v="With hoterway you won't wait anymore for hot water in the beginning of your shower. Save Water, Energy, Time and Money."/>
    <n v="20000"/>
    <x v="609"/>
    <x v="0"/>
    <s v="ES"/>
    <s v="EUR"/>
    <n v="1482085857"/>
    <x v="619"/>
    <b v="0"/>
    <n v="48"/>
    <b v="1"/>
    <s v="technology/hardware"/>
    <n v="131"/>
    <n v="546.69000000000005"/>
    <x v="0"/>
    <s v="hardware"/>
    <x v="619"/>
    <x v="619"/>
    <x v="0"/>
  </r>
  <r>
    <n v="3266"/>
    <s v="Macbeth"/>
    <s v="An original version of Shakespeare's masterpiece that emphasizes family and explores the destruction of blood ties"/>
    <n v="6000"/>
    <x v="610"/>
    <x v="0"/>
    <s v="US"/>
    <s v="USD"/>
    <n v="1434142800"/>
    <x v="620"/>
    <b v="1"/>
    <n v="163"/>
    <b v="1"/>
    <s v="theater/plays"/>
    <n v="131"/>
    <n v="48.33"/>
    <x v="3"/>
    <s v="plays"/>
    <x v="620"/>
    <x v="62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611"/>
    <x v="0"/>
    <s v="US"/>
    <s v="USD"/>
    <n v="1316208031"/>
    <x v="621"/>
    <b v="0"/>
    <n v="174"/>
    <b v="1"/>
    <s v="film &amp; video/documentary"/>
    <n v="131"/>
    <n v="45.05"/>
    <x v="4"/>
    <s v="documentary"/>
    <x v="621"/>
    <x v="621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x v="612"/>
    <x v="0"/>
    <s v="US"/>
    <s v="USD"/>
    <n v="1373738400"/>
    <x v="622"/>
    <b v="1"/>
    <n v="143"/>
    <b v="1"/>
    <s v="theater/spaces"/>
    <n v="131"/>
    <n v="50.53"/>
    <x v="3"/>
    <s v="spaces"/>
    <x v="622"/>
    <x v="622"/>
    <x v="3"/>
  </r>
  <r>
    <n v="834"/>
    <s v="VANS Warped Tour or BUST!"/>
    <s v="We were selected out of 4,000 bands to play on VANS Warped Tour! Amazing opportunity, but touring costs $$$!  We REALLY need your help!"/>
    <n v="5500"/>
    <x v="613"/>
    <x v="0"/>
    <s v="US"/>
    <s v="USD"/>
    <n v="1372651140"/>
    <x v="623"/>
    <b v="0"/>
    <n v="75"/>
    <b v="1"/>
    <s v="music/rock"/>
    <n v="131"/>
    <n v="96.08"/>
    <x v="2"/>
    <s v="rock"/>
    <x v="623"/>
    <x v="623"/>
    <x v="3"/>
  </r>
  <r>
    <n v="729"/>
    <s v="The Malformation of Health Care"/>
    <s v="A true David vs.Goliath story about a young adult battling the U.S. health care system to survive and become an advocate for change."/>
    <n v="4000"/>
    <x v="614"/>
    <x v="0"/>
    <s v="US"/>
    <s v="USD"/>
    <n v="1348028861"/>
    <x v="624"/>
    <b v="0"/>
    <n v="120"/>
    <b v="1"/>
    <s v="publishing/nonfiction"/>
    <n v="131"/>
    <n v="43.55"/>
    <x v="5"/>
    <s v="nonfiction"/>
    <x v="624"/>
    <x v="624"/>
    <x v="5"/>
  </r>
  <r>
    <n v="3148"/>
    <s v="The Aurora Project: A Sci-Fi Epic by Bella Poynton"/>
    <s v="Help fund The Aurora Project, an immersive science fiction epic."/>
    <n v="1800"/>
    <x v="615"/>
    <x v="0"/>
    <s v="US"/>
    <s v="USD"/>
    <n v="1412136000"/>
    <x v="625"/>
    <b v="1"/>
    <n v="57"/>
    <b v="1"/>
    <s v="theater/plays"/>
    <n v="131"/>
    <n v="41.42"/>
    <x v="3"/>
    <s v="plays"/>
    <x v="625"/>
    <x v="625"/>
    <x v="2"/>
  </r>
  <r>
    <n v="2927"/>
    <s v="The Addams Family Comes To Tuscaloosa"/>
    <s v="They're Creepy, They're Kooky, And They're coming to Tuscaloosa this October! Help Us Bring the World of The Addams Family To Life!"/>
    <n v="1800"/>
    <x v="616"/>
    <x v="0"/>
    <s v="US"/>
    <s v="USD"/>
    <n v="1405400400"/>
    <x v="626"/>
    <b v="0"/>
    <n v="21"/>
    <b v="1"/>
    <s v="theater/musical"/>
    <n v="131"/>
    <n v="112.14"/>
    <x v="3"/>
    <s v="musical"/>
    <x v="626"/>
    <x v="62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x v="617"/>
    <x v="0"/>
    <s v="IT"/>
    <s v="EUR"/>
    <n v="1483120216"/>
    <x v="627"/>
    <b v="0"/>
    <n v="74"/>
    <b v="1"/>
    <s v="technology/space exploration"/>
    <n v="131"/>
    <n v="26.59"/>
    <x v="0"/>
    <s v="space exploration"/>
    <x v="627"/>
    <x v="627"/>
    <x v="0"/>
  </r>
  <r>
    <n v="110"/>
    <s v="Earlids"/>
    <s v="Lee, an awkward teenager with sound-blocking earlids, must confront his self-isolation after a girl moves in next door."/>
    <n v="1300"/>
    <x v="618"/>
    <x v="0"/>
    <s v="US"/>
    <s v="USD"/>
    <n v="1384408740"/>
    <x v="628"/>
    <b v="0"/>
    <n v="26"/>
    <b v="1"/>
    <s v="film &amp; video/shorts"/>
    <n v="131"/>
    <n v="65.38"/>
    <x v="4"/>
    <s v="shorts"/>
    <x v="628"/>
    <x v="628"/>
    <x v="3"/>
  </r>
  <r>
    <n v="3232"/>
    <s v="Honorable Men - Poor Yorick's Players 2016 Season"/>
    <s v="Honorable Men - Yorick's 10th season of free, outdoor Shakespeare.  Featuring Henry IV, part 1 and Julius Caesar."/>
    <n v="1000"/>
    <x v="619"/>
    <x v="0"/>
    <s v="US"/>
    <s v="USD"/>
    <n v="1462334340"/>
    <x v="629"/>
    <b v="1"/>
    <n v="26"/>
    <b v="1"/>
    <s v="theater/plays"/>
    <n v="131"/>
    <n v="50.46"/>
    <x v="3"/>
    <s v="plays"/>
    <x v="629"/>
    <x v="629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x v="620"/>
    <x v="0"/>
    <s v="US"/>
    <s v="USD"/>
    <n v="1420048208"/>
    <x v="630"/>
    <b v="0"/>
    <n v="12"/>
    <b v="1"/>
    <s v="theater/plays"/>
    <n v="131"/>
    <n v="97.92"/>
    <x v="3"/>
    <s v="plays"/>
    <x v="630"/>
    <x v="630"/>
    <x v="2"/>
  </r>
  <r>
    <n v="95"/>
    <s v="Gotham Knight Terrors: Comedic Batman Short"/>
    <s v="The Batman's Rogues Gallery assembles for a meeting. Scarecrow's fear gas accidently goes off and fears of the villains start to arise."/>
    <n v="350"/>
    <x v="289"/>
    <x v="0"/>
    <s v="US"/>
    <s v="USD"/>
    <n v="1330214841"/>
    <x v="631"/>
    <b v="0"/>
    <n v="21"/>
    <b v="1"/>
    <s v="film &amp; video/shorts"/>
    <n v="131"/>
    <n v="21.9"/>
    <x v="4"/>
    <s v="shorts"/>
    <x v="631"/>
    <x v="631"/>
    <x v="5"/>
  </r>
  <r>
    <n v="1748"/>
    <s v="So It Is: Vancouver"/>
    <s v="Telling the story of the city through remarkable people who live in Vancouver today."/>
    <n v="50000"/>
    <x v="621"/>
    <x v="0"/>
    <s v="CA"/>
    <s v="CAD"/>
    <n v="1441234143"/>
    <x v="632"/>
    <b v="0"/>
    <n v="181"/>
    <b v="1"/>
    <s v="photography/photobooks"/>
    <n v="130"/>
    <n v="358.97"/>
    <x v="6"/>
    <s v="photobooks"/>
    <x v="632"/>
    <x v="632"/>
    <x v="4"/>
  </r>
  <r>
    <n v="2051"/>
    <s v="YOYO WARRIOR - A premium yoyo for any budget"/>
    <s v="A collaborative effort between three generations who set out to provide a premium, top-quality yoyo at an affordable price."/>
    <n v="8000"/>
    <x v="622"/>
    <x v="0"/>
    <s v="US"/>
    <s v="USD"/>
    <n v="1388017937"/>
    <x v="633"/>
    <b v="0"/>
    <n v="242"/>
    <b v="1"/>
    <s v="technology/hardware"/>
    <n v="130"/>
    <n v="43.1"/>
    <x v="0"/>
    <s v="hardware"/>
    <x v="633"/>
    <x v="633"/>
    <x v="3"/>
  </r>
  <r>
    <n v="305"/>
    <s v="My Friend Mott-ly"/>
    <s v="A documentary that I am making about the difficult, but inspiring, life of a late friend of mine."/>
    <n v="7500"/>
    <x v="623"/>
    <x v="0"/>
    <s v="US"/>
    <s v="USD"/>
    <n v="1331392049"/>
    <x v="634"/>
    <b v="1"/>
    <n v="189"/>
    <b v="1"/>
    <s v="film &amp; video/documentary"/>
    <n v="130"/>
    <n v="51.72"/>
    <x v="4"/>
    <s v="documentary"/>
    <x v="634"/>
    <x v="634"/>
    <x v="5"/>
  </r>
  <r>
    <n v="1034"/>
    <s v="American Pixels - a Game Music Tribute Album by Mazedude"/>
    <s v="Mazedude presents an arranged album of game music, honoring American composers and featuring several guest performers"/>
    <n v="5000"/>
    <x v="624"/>
    <x v="0"/>
    <s v="US"/>
    <s v="USD"/>
    <n v="1470369540"/>
    <x v="635"/>
    <b v="0"/>
    <n v="166"/>
    <b v="1"/>
    <s v="music/electronic music"/>
    <n v="130"/>
    <n v="39.159999999999997"/>
    <x v="2"/>
    <s v="electronic music"/>
    <x v="635"/>
    <x v="635"/>
    <x v="0"/>
  </r>
  <r>
    <n v="1303"/>
    <s v="Forward Arena Theatre Company: Summer Season"/>
    <s v="Groundbreaking queer theatre."/>
    <n v="3500"/>
    <x v="625"/>
    <x v="0"/>
    <s v="GB"/>
    <s v="GBP"/>
    <n v="1469962800"/>
    <x v="636"/>
    <b v="0"/>
    <n v="108"/>
    <b v="1"/>
    <s v="theater/plays"/>
    <n v="130"/>
    <n v="42.21"/>
    <x v="3"/>
    <s v="plays"/>
    <x v="636"/>
    <x v="636"/>
    <x v="0"/>
  </r>
  <r>
    <n v="3606"/>
    <s v="Critical Ambition - BLINK by Phil Porter"/>
    <s v="Support Swansea's youngest theatre company Critical Ambition, in their co-production of BLINK with Volcano and The Other Room."/>
    <n v="3000"/>
    <x v="626"/>
    <x v="0"/>
    <s v="GB"/>
    <s v="GBP"/>
    <n v="1471185057"/>
    <x v="637"/>
    <b v="0"/>
    <n v="64"/>
    <b v="1"/>
    <s v="theater/plays"/>
    <n v="130"/>
    <n v="61.06"/>
    <x v="3"/>
    <s v="plays"/>
    <x v="637"/>
    <x v="637"/>
    <x v="0"/>
  </r>
  <r>
    <n v="34"/>
    <s v="#Josh: T.V. Show Sizzle Reel"/>
    <s v="A digitally dependent Josh, is forced to coexist with his promiscuous problematic cousin Wes, and face his fears of a human connection"/>
    <n v="2600"/>
    <x v="627"/>
    <x v="0"/>
    <s v="US"/>
    <s v="USD"/>
    <n v="1407224601"/>
    <x v="638"/>
    <b v="0"/>
    <n v="68"/>
    <b v="1"/>
    <s v="film &amp; video/television"/>
    <n v="130"/>
    <n v="49.88"/>
    <x v="4"/>
    <s v="television"/>
    <x v="638"/>
    <x v="638"/>
    <x v="2"/>
  </r>
  <r>
    <n v="851"/>
    <s v="M.F.Crew, 1er Album &quot;First Ride&quot;"/>
    <s v="Salut, nous c'est M.F.Crew, on a besoin de vous pour produire notre premier album &quot;First Ride&quot; ! :)"/>
    <n v="2000"/>
    <x v="628"/>
    <x v="0"/>
    <s v="FR"/>
    <s v="EUR"/>
    <n v="1469994300"/>
    <x v="639"/>
    <b v="0"/>
    <n v="70"/>
    <b v="1"/>
    <s v="music/metal"/>
    <n v="130"/>
    <n v="37.270000000000003"/>
    <x v="2"/>
    <s v="metal"/>
    <x v="639"/>
    <x v="639"/>
    <x v="0"/>
  </r>
  <r>
    <n v="3271"/>
    <s v="Saxon Court at Southwark Playhouse"/>
    <s v="A razor sharp satire to darken your Christmas."/>
    <n v="1500"/>
    <x v="629"/>
    <x v="0"/>
    <s v="GB"/>
    <s v="GBP"/>
    <n v="1414927775"/>
    <x v="640"/>
    <b v="1"/>
    <n v="51"/>
    <b v="1"/>
    <s v="theater/plays"/>
    <n v="130"/>
    <n v="38.24"/>
    <x v="3"/>
    <s v="plays"/>
    <x v="640"/>
    <x v="64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630"/>
    <x v="0"/>
    <s v="CA"/>
    <s v="CAD"/>
    <n v="1484110800"/>
    <x v="641"/>
    <b v="0"/>
    <n v="18"/>
    <b v="1"/>
    <s v="theater/plays"/>
    <n v="130"/>
    <n v="86.94"/>
    <x v="3"/>
    <s v="plays"/>
    <x v="641"/>
    <x v="641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631"/>
    <x v="0"/>
    <s v="GB"/>
    <s v="GBP"/>
    <n v="1465672979"/>
    <x v="642"/>
    <b v="0"/>
    <n v="64"/>
    <b v="1"/>
    <s v="publishing/nonfiction"/>
    <n v="130"/>
    <n v="24.42"/>
    <x v="5"/>
    <s v="nonfiction"/>
    <x v="642"/>
    <x v="642"/>
    <x v="0"/>
  </r>
  <r>
    <n v="2104"/>
    <s v="In the Raw: the ink &amp; the Echo's debut album"/>
    <s v="In the Raw is Seattle's the Ink &amp; the Echo's debut album.  It is honest, compelling, and speaks of raw human emotion."/>
    <n v="800"/>
    <x v="632"/>
    <x v="0"/>
    <s v="US"/>
    <s v="USD"/>
    <n v="1369958400"/>
    <x v="643"/>
    <b v="0"/>
    <n v="37"/>
    <b v="1"/>
    <s v="music/indie rock"/>
    <n v="130"/>
    <n v="28"/>
    <x v="2"/>
    <s v="indie rock"/>
    <x v="643"/>
    <x v="643"/>
    <x v="3"/>
  </r>
  <r>
    <n v="2817"/>
    <s v="After The End"/>
    <s v="Let Go Theatre Co's very first production is going ahead in June 2015. Help support a brand new theatre co as we begin our adventure"/>
    <n v="600"/>
    <x v="633"/>
    <x v="0"/>
    <s v="GB"/>
    <s v="GBP"/>
    <n v="1425136462"/>
    <x v="644"/>
    <b v="0"/>
    <n v="33"/>
    <b v="1"/>
    <s v="theater/plays"/>
    <n v="130"/>
    <n v="23.64"/>
    <x v="3"/>
    <s v="plays"/>
    <x v="644"/>
    <x v="644"/>
    <x v="4"/>
  </r>
  <r>
    <n v="3577"/>
    <s v="The Laramie Project in Utah County"/>
    <s v="Our goal is to bring this story of one town's processing of tragedy and their own community identity to Utah County."/>
    <n v="600"/>
    <x v="633"/>
    <x v="0"/>
    <s v="US"/>
    <s v="USD"/>
    <n v="1430029680"/>
    <x v="645"/>
    <b v="0"/>
    <n v="27"/>
    <b v="1"/>
    <s v="theater/plays"/>
    <n v="130"/>
    <n v="28.89"/>
    <x v="3"/>
    <s v="plays"/>
    <x v="645"/>
    <x v="645"/>
    <x v="4"/>
  </r>
  <r>
    <n v="3755"/>
    <s v="Retro Rhapsody"/>
    <s v="We have formed an innovative company that aims to create musical comedic performances suitable for a range of venues."/>
    <n v="550"/>
    <x v="634"/>
    <x v="0"/>
    <s v="GB"/>
    <s v="GBP"/>
    <n v="1460753307"/>
    <x v="646"/>
    <b v="0"/>
    <n v="28"/>
    <b v="1"/>
    <s v="theater/musical"/>
    <n v="130"/>
    <n v="25.46"/>
    <x v="3"/>
    <s v="musical"/>
    <x v="646"/>
    <x v="646"/>
    <x v="0"/>
  </r>
  <r>
    <n v="3345"/>
    <s v="Ultramarine Girl: A Cup Full of Courage"/>
    <s v="Please help us raise funds for the production costs of a world premiere production of a play that will raise awareness for spina bifida"/>
    <n v="500"/>
    <x v="635"/>
    <x v="0"/>
    <s v="US"/>
    <s v="USD"/>
    <n v="1429317420"/>
    <x v="647"/>
    <b v="0"/>
    <n v="13"/>
    <b v="1"/>
    <s v="theater/plays"/>
    <n v="130"/>
    <n v="50"/>
    <x v="3"/>
    <s v="plays"/>
    <x v="647"/>
    <x v="647"/>
    <x v="4"/>
  </r>
  <r>
    <n v="3413"/>
    <s v="Edward Albee's The Goat, or Who is Sylvia?"/>
    <s v="The RC Players are beyond excited to be bringing this controversial, socially-minded show to Michigan's campus, but we need your help!"/>
    <n v="500"/>
    <x v="635"/>
    <x v="0"/>
    <s v="US"/>
    <s v="USD"/>
    <n v="1425099540"/>
    <x v="648"/>
    <b v="0"/>
    <n v="14"/>
    <b v="1"/>
    <s v="theater/plays"/>
    <n v="130"/>
    <n v="46.43"/>
    <x v="3"/>
    <s v="plays"/>
    <x v="648"/>
    <x v="648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36"/>
    <x v="0"/>
    <s v="GB"/>
    <s v="GBP"/>
    <n v="1478046661"/>
    <x v="649"/>
    <b v="0"/>
    <n v="12"/>
    <b v="1"/>
    <s v="theater/plays"/>
    <n v="130"/>
    <n v="16.25"/>
    <x v="3"/>
    <s v="plays"/>
    <x v="649"/>
    <x v="649"/>
    <x v="0"/>
  </r>
  <r>
    <n v="3600"/>
    <s v="Pariah"/>
    <s v="The First Play From The Man Who Brought You The Black James Bond!"/>
    <n v="10"/>
    <x v="637"/>
    <x v="0"/>
    <s v="US"/>
    <s v="USD"/>
    <n v="1476390164"/>
    <x v="650"/>
    <b v="0"/>
    <n v="4"/>
    <b v="1"/>
    <s v="theater/plays"/>
    <n v="130"/>
    <n v="3.25"/>
    <x v="3"/>
    <s v="plays"/>
    <x v="650"/>
    <x v="650"/>
    <x v="0"/>
  </r>
  <r>
    <n v="2493"/>
    <s v="Lets Make A Record Together!"/>
    <s v="Making the record I've always dreamed of, and I want you to be part of the journey. Join me and let's make a great album together!"/>
    <n v="20000"/>
    <x v="638"/>
    <x v="0"/>
    <s v="US"/>
    <s v="USD"/>
    <n v="1367208140"/>
    <x v="651"/>
    <b v="0"/>
    <n v="259"/>
    <b v="1"/>
    <s v="music/indie rock"/>
    <n v="129"/>
    <n v="99.38"/>
    <x v="2"/>
    <s v="indie rock"/>
    <x v="651"/>
    <x v="651"/>
    <x v="3"/>
  </r>
  <r>
    <n v="55"/>
    <s v="Di FAMILY"/>
    <s v="A story of an Italian family who tried it the right way but realized things work better if they do it &quot;their&quot; way. Weekly Series PILOT"/>
    <n v="8600"/>
    <x v="639"/>
    <x v="0"/>
    <s v="US"/>
    <s v="USD"/>
    <n v="1464390916"/>
    <x v="652"/>
    <b v="0"/>
    <n v="86"/>
    <b v="1"/>
    <s v="film &amp; video/television"/>
    <n v="129"/>
    <n v="128.94999999999999"/>
    <x v="4"/>
    <s v="television"/>
    <x v="652"/>
    <x v="652"/>
    <x v="0"/>
  </r>
  <r>
    <n v="2981"/>
    <s v="Creation of the Dublin Circus Centre"/>
    <s v="We are fundraising to create a Dublin based circus training centre for public and professionals to learn, upskill, perform and teach."/>
    <n v="4000"/>
    <x v="640"/>
    <x v="0"/>
    <s v="IE"/>
    <s v="EUR"/>
    <n v="1443014756"/>
    <x v="653"/>
    <b v="1"/>
    <n v="97"/>
    <b v="1"/>
    <s v="theater/spaces"/>
    <n v="129"/>
    <n v="53.16"/>
    <x v="3"/>
    <s v="spaces"/>
    <x v="653"/>
    <x v="653"/>
    <x v="4"/>
  </r>
  <r>
    <n v="1212"/>
    <s v="Faces of Yoga: A Coffee Table Photo Book"/>
    <s v="Faces of Yoga is a series of uncomfortable photos of people in strange positions. The photo book will be ready for the holiday season!"/>
    <n v="2500"/>
    <x v="641"/>
    <x v="0"/>
    <s v="US"/>
    <s v="USD"/>
    <n v="1448586000"/>
    <x v="654"/>
    <b v="0"/>
    <n v="83"/>
    <b v="1"/>
    <s v="photography/photobooks"/>
    <n v="129"/>
    <n v="38.869999999999997"/>
    <x v="6"/>
    <s v="photobooks"/>
    <x v="654"/>
    <x v="654"/>
    <x v="4"/>
  </r>
  <r>
    <n v="3783"/>
    <s v="Help DORO &amp; DIEGA find their way to the Orlando FRINGE 2016"/>
    <s v="Help fund Doro &amp; Diega's journey to the Orlando Fringe 2016. A brand new choose-your-own adventure musical!"/>
    <n v="1200"/>
    <x v="642"/>
    <x v="0"/>
    <s v="US"/>
    <s v="USD"/>
    <n v="1458057600"/>
    <x v="655"/>
    <b v="0"/>
    <n v="24"/>
    <b v="1"/>
    <s v="theater/musical"/>
    <n v="129"/>
    <n v="64.459999999999994"/>
    <x v="3"/>
    <s v="musical"/>
    <x v="655"/>
    <x v="655"/>
    <x v="0"/>
  </r>
  <r>
    <n v="3676"/>
    <s v="The Black and White Theatre Company Inc."/>
    <s v="The Black and White Theatre Company Inc. is a small company who loves to perform and entertain, but needs your support to succeed!"/>
    <n v="800"/>
    <x v="643"/>
    <x v="0"/>
    <s v="US"/>
    <s v="USD"/>
    <n v="1410550484"/>
    <x v="656"/>
    <b v="0"/>
    <n v="16"/>
    <b v="1"/>
    <s v="theater/plays"/>
    <n v="129"/>
    <n v="64.38"/>
    <x v="3"/>
    <s v="plays"/>
    <x v="656"/>
    <x v="656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x v="644"/>
    <x v="0"/>
    <s v="US"/>
    <s v="USD"/>
    <n v="1413784740"/>
    <x v="657"/>
    <b v="0"/>
    <n v="16"/>
    <b v="1"/>
    <s v="theater/plays"/>
    <n v="129"/>
    <n v="60.69"/>
    <x v="3"/>
    <s v="plays"/>
    <x v="657"/>
    <x v="657"/>
    <x v="2"/>
  </r>
  <r>
    <n v="3693"/>
    <s v="Jason (Georgia on My Mind)"/>
    <s v="Jason (Georgia on My Mind), a solo play about a modern quest to the Republic of Georgia in the ancient steps of Jason &amp; the Argonauts"/>
    <n v="333"/>
    <x v="502"/>
    <x v="0"/>
    <s v="GB"/>
    <s v="GBP"/>
    <n v="1448922600"/>
    <x v="658"/>
    <b v="0"/>
    <n v="14"/>
    <b v="1"/>
    <s v="theater/plays"/>
    <n v="129"/>
    <n v="30.71"/>
    <x v="3"/>
    <s v="plays"/>
    <x v="658"/>
    <x v="658"/>
    <x v="4"/>
  </r>
  <r>
    <n v="2921"/>
    <s v="Fools Rush In: A Cabaret Benefiting BC/EFA Kickstarter"/>
    <s v="I'm creating a cabaret in which all donations go directly to Broadway Cares/Equity Fights AIDS."/>
    <n v="100"/>
    <x v="645"/>
    <x v="0"/>
    <s v="US"/>
    <s v="USD"/>
    <n v="1411679804"/>
    <x v="659"/>
    <b v="0"/>
    <n v="3"/>
    <b v="1"/>
    <s v="theater/musical"/>
    <n v="129"/>
    <n v="43"/>
    <x v="3"/>
    <s v="musical"/>
    <x v="659"/>
    <x v="659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x v="646"/>
    <x v="0"/>
    <s v="US"/>
    <s v="USD"/>
    <n v="1451776791"/>
    <x v="660"/>
    <b v="0"/>
    <n v="263"/>
    <b v="1"/>
    <s v="technology/hardware"/>
    <n v="128"/>
    <n v="244.12"/>
    <x v="0"/>
    <s v="hardware"/>
    <x v="660"/>
    <x v="660"/>
    <x v="4"/>
  </r>
  <r>
    <n v="3691"/>
    <s v="Most Dangerous Man in America (WEB DuBois) by Amiri  Baraka"/>
    <s v="World Premiere of last play written by Amiri Baraka"/>
    <n v="40000"/>
    <x v="647"/>
    <x v="0"/>
    <s v="US"/>
    <s v="USD"/>
    <n v="1425272340"/>
    <x v="661"/>
    <b v="0"/>
    <n v="274"/>
    <b v="1"/>
    <s v="theater/plays"/>
    <n v="128"/>
    <n v="186.8"/>
    <x v="3"/>
    <s v="plays"/>
    <x v="661"/>
    <x v="661"/>
    <x v="4"/>
  </r>
  <r>
    <n v="2239"/>
    <s v="Pro Tabletop Gaming Audio Collection"/>
    <s v="Next stretch goal unlocks at $33,000 and/or 500 backers unlocks 2 bonus stretch goals."/>
    <n v="25000"/>
    <x v="648"/>
    <x v="0"/>
    <s v="US"/>
    <s v="USD"/>
    <n v="1385870520"/>
    <x v="662"/>
    <b v="0"/>
    <n v="426"/>
    <b v="1"/>
    <s v="games/tabletop games"/>
    <n v="128"/>
    <n v="75.13"/>
    <x v="1"/>
    <s v="tabletop games"/>
    <x v="662"/>
    <x v="662"/>
    <x v="3"/>
  </r>
  <r>
    <n v="51"/>
    <s v="SKY CITY HAYA"/>
    <s v="Please help us reach stretch goals of 16k, 26k, 41k for the soundtrack, extended scenes &amp; story development for our sci-fi TV series!"/>
    <n v="11000"/>
    <x v="649"/>
    <x v="0"/>
    <s v="US"/>
    <s v="USD"/>
    <n v="1439245037"/>
    <x v="663"/>
    <b v="0"/>
    <n v="119"/>
    <b v="1"/>
    <s v="film &amp; video/television"/>
    <n v="128"/>
    <n v="118.34"/>
    <x v="4"/>
    <s v="television"/>
    <x v="663"/>
    <x v="663"/>
    <x v="4"/>
  </r>
  <r>
    <n v="3256"/>
    <s v="Paperhand Puppet Intervention 16th Annual Summer Show"/>
    <s v="Our 16th year promises to be bigger and better than ever but we need your help to bring the show to life!"/>
    <n v="10000"/>
    <x v="650"/>
    <x v="0"/>
    <s v="US"/>
    <s v="USD"/>
    <n v="1433995140"/>
    <x v="664"/>
    <b v="1"/>
    <n v="176"/>
    <b v="1"/>
    <s v="theater/plays"/>
    <n v="128"/>
    <n v="72.760000000000005"/>
    <x v="3"/>
    <s v="plays"/>
    <x v="664"/>
    <x v="664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x v="651"/>
    <x v="0"/>
    <s v="US"/>
    <s v="USD"/>
    <n v="1423922991"/>
    <x v="665"/>
    <b v="0"/>
    <n v="26"/>
    <b v="1"/>
    <s v="publishing/nonfiction"/>
    <n v="128"/>
    <n v="492.31"/>
    <x v="5"/>
    <s v="nonfiction"/>
    <x v="665"/>
    <x v="665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652"/>
    <x v="0"/>
    <s v="US"/>
    <s v="USD"/>
    <n v="1437004800"/>
    <x v="666"/>
    <b v="0"/>
    <n v="141"/>
    <b v="1"/>
    <s v="theater/plays"/>
    <n v="128"/>
    <n v="90.74"/>
    <x v="3"/>
    <s v="plays"/>
    <x v="666"/>
    <x v="666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653"/>
    <x v="0"/>
    <s v="US"/>
    <s v="USD"/>
    <n v="1358117313"/>
    <x v="667"/>
    <b v="0"/>
    <n v="79"/>
    <b v="1"/>
    <s v="music/indie rock"/>
    <n v="128"/>
    <n v="129.11000000000001"/>
    <x v="2"/>
    <s v="indie rock"/>
    <x v="667"/>
    <x v="667"/>
    <x v="5"/>
  </r>
  <r>
    <n v="102"/>
    <s v="Dear God No!"/>
    <s v="A gang of outlaw bikers pull a home invasion on a disgraced Anthropologist hiding a secret locked in his cabin basement."/>
    <n v="6000"/>
    <x v="654"/>
    <x v="0"/>
    <s v="US"/>
    <s v="USD"/>
    <n v="1293073733"/>
    <x v="668"/>
    <b v="0"/>
    <n v="65"/>
    <b v="1"/>
    <s v="film &amp; video/shorts"/>
    <n v="128"/>
    <n v="117.92"/>
    <x v="4"/>
    <s v="shorts"/>
    <x v="668"/>
    <x v="668"/>
    <x v="7"/>
  </r>
  <r>
    <n v="2629"/>
    <s v="Project Dragonfly - Sail to the Stars"/>
    <s v="The first international contest to let students shape the future of interstellar travel."/>
    <n v="5000"/>
    <x v="655"/>
    <x v="0"/>
    <s v="GB"/>
    <s v="GBP"/>
    <n v="1431608122"/>
    <x v="669"/>
    <b v="0"/>
    <n v="100"/>
    <b v="1"/>
    <s v="technology/space exploration"/>
    <n v="128"/>
    <n v="63.87"/>
    <x v="0"/>
    <s v="space exploration"/>
    <x v="669"/>
    <x v="669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x v="656"/>
    <x v="0"/>
    <s v="US"/>
    <s v="USD"/>
    <n v="1432654347"/>
    <x v="670"/>
    <b v="0"/>
    <n v="62"/>
    <b v="1"/>
    <s v="theater/plays"/>
    <n v="128"/>
    <n v="82.26"/>
    <x v="3"/>
    <s v="plays"/>
    <x v="670"/>
    <x v="670"/>
    <x v="4"/>
  </r>
  <r>
    <n v="2813"/>
    <s v="Hi, Are You Single? by Ryan J. Haddad"/>
    <s v="Ryan has a higher sex drive than you. He also has cerebral palsy. Join him for his hilarious and poignant new solo show!"/>
    <n v="2800"/>
    <x v="657"/>
    <x v="0"/>
    <s v="US"/>
    <s v="USD"/>
    <n v="1481737761"/>
    <x v="671"/>
    <b v="0"/>
    <n v="96"/>
    <b v="1"/>
    <s v="theater/plays"/>
    <n v="128"/>
    <n v="37.21"/>
    <x v="3"/>
    <s v="plays"/>
    <x v="671"/>
    <x v="671"/>
    <x v="0"/>
  </r>
  <r>
    <n v="3252"/>
    <s v="Modern Love"/>
    <s v="How do we navigate the boundaries between friendship, sexual intimacy and obsessive desire?"/>
    <n v="2250"/>
    <x v="658"/>
    <x v="0"/>
    <s v="GB"/>
    <s v="GBP"/>
    <n v="1473247240"/>
    <x v="672"/>
    <b v="1"/>
    <n v="50"/>
    <b v="1"/>
    <s v="theater/plays"/>
    <n v="128"/>
    <n v="57.52"/>
    <x v="3"/>
    <s v="plays"/>
    <x v="672"/>
    <x v="672"/>
    <x v="0"/>
  </r>
  <r>
    <n v="1673"/>
    <s v="Mastering and Vinyl Production for The Astronomer LP"/>
    <s v="After our exciting mixing session at the Wilco loft, we're ready to master and press vinyl for The Astronomer's newest record!"/>
    <n v="2100"/>
    <x v="659"/>
    <x v="0"/>
    <s v="US"/>
    <s v="USD"/>
    <n v="1425675892"/>
    <x v="673"/>
    <b v="0"/>
    <n v="59"/>
    <b v="1"/>
    <s v="music/pop"/>
    <n v="128"/>
    <n v="45.59"/>
    <x v="2"/>
    <s v="pop"/>
    <x v="673"/>
    <x v="673"/>
    <x v="4"/>
  </r>
  <r>
    <n v="3538"/>
    <s v="'Mooring' - Vocal Point Theatre Project"/>
    <s v="A play about riverside homelessness, inspired by true events. Shows at Brunel Museum, 240 Project and similar community organisations."/>
    <n v="2000"/>
    <x v="660"/>
    <x v="0"/>
    <s v="GB"/>
    <s v="GBP"/>
    <n v="1471428340"/>
    <x v="674"/>
    <b v="0"/>
    <n v="83"/>
    <b v="1"/>
    <s v="theater/plays"/>
    <n v="128"/>
    <n v="30.95"/>
    <x v="3"/>
    <s v="plays"/>
    <x v="674"/>
    <x v="674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x v="334"/>
    <x v="0"/>
    <s v="US"/>
    <s v="USD"/>
    <n v="1472074928"/>
    <x v="675"/>
    <b v="1"/>
    <n v="42"/>
    <b v="1"/>
    <s v="theater/plays"/>
    <n v="128"/>
    <n v="60.95"/>
    <x v="3"/>
    <s v="plays"/>
    <x v="675"/>
    <x v="675"/>
    <x v="0"/>
  </r>
  <r>
    <n v="3487"/>
    <s v="Jericho Creek"/>
    <s v="Jericho Creek is an original production by Fledgling Theatre Company which will be performed at The Cockpit Theatre in July 2015"/>
    <n v="2000"/>
    <x v="661"/>
    <x v="0"/>
    <s v="GB"/>
    <s v="GBP"/>
    <n v="1435185252"/>
    <x v="676"/>
    <b v="0"/>
    <n v="66"/>
    <b v="1"/>
    <s v="theater/plays"/>
    <n v="128"/>
    <n v="38.71"/>
    <x v="3"/>
    <s v="plays"/>
    <x v="676"/>
    <x v="676"/>
    <x v="4"/>
  </r>
  <r>
    <n v="3042"/>
    <s v="HOPE MILL THEATRE - CHAIR FUND"/>
    <s v="Hope Mill Theatre is a brand new Fringe Theatre in the heart of Manchester city - bringing a diverse programme of entertainment!"/>
    <n v="1500"/>
    <x v="662"/>
    <x v="0"/>
    <s v="GB"/>
    <s v="GBP"/>
    <n v="1444149047"/>
    <x v="677"/>
    <b v="0"/>
    <n v="37"/>
    <b v="1"/>
    <s v="theater/spaces"/>
    <n v="128"/>
    <n v="51.89"/>
    <x v="3"/>
    <s v="spaces"/>
    <x v="677"/>
    <x v="677"/>
    <x v="4"/>
  </r>
  <r>
    <n v="3479"/>
    <s v="Civil Rogues"/>
    <s v="A new comedy about what happened to a band of foolhardy actors when the Puritans closed the theatres in the 1640s."/>
    <n v="1500"/>
    <x v="663"/>
    <x v="0"/>
    <s v="GB"/>
    <s v="GBP"/>
    <n v="1403382680"/>
    <x v="678"/>
    <b v="0"/>
    <n v="56"/>
    <b v="1"/>
    <s v="theater/plays"/>
    <n v="128"/>
    <n v="34.25"/>
    <x v="3"/>
    <s v="plays"/>
    <x v="678"/>
    <x v="678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664"/>
    <x v="0"/>
    <s v="US"/>
    <s v="USD"/>
    <n v="1339022575"/>
    <x v="679"/>
    <b v="0"/>
    <n v="42"/>
    <b v="1"/>
    <s v="music/indie rock"/>
    <n v="128"/>
    <n v="45.55"/>
    <x v="2"/>
    <s v="indie rock"/>
    <x v="679"/>
    <x v="679"/>
    <x v="5"/>
  </r>
  <r>
    <n v="410"/>
    <s v="January's Story - A One Of A Kind Transgender Woman"/>
    <s v="January was a mentor, advocate, and friend.  Her life tragically came to an end in September 2012.  This film is her story."/>
    <n v="1000"/>
    <x v="665"/>
    <x v="0"/>
    <s v="CA"/>
    <s v="CAD"/>
    <n v="1434670397"/>
    <x v="680"/>
    <b v="0"/>
    <n v="7"/>
    <b v="1"/>
    <s v="film &amp; video/documentary"/>
    <n v="128"/>
    <n v="183.29"/>
    <x v="4"/>
    <s v="documentary"/>
    <x v="680"/>
    <x v="680"/>
    <x v="4"/>
  </r>
  <r>
    <n v="2936"/>
    <s v="Put Music in our Musical: Rosetown Playhouse"/>
    <s v="We need your help to complete our musical! Help us add two more original songs to our winter show, Babes in Toyland."/>
    <n v="1000"/>
    <x v="666"/>
    <x v="0"/>
    <s v="US"/>
    <s v="USD"/>
    <n v="1413176340"/>
    <x v="681"/>
    <b v="0"/>
    <n v="34"/>
    <b v="1"/>
    <s v="theater/musical"/>
    <n v="128"/>
    <n v="37.65"/>
    <x v="3"/>
    <s v="musical"/>
    <x v="681"/>
    <x v="681"/>
    <x v="2"/>
  </r>
  <r>
    <n v="3531"/>
    <s v="The Reinvention of Lily Johnson"/>
    <s v="A political comedy for a crazy election year"/>
    <n v="1000"/>
    <x v="666"/>
    <x v="0"/>
    <s v="US"/>
    <s v="USD"/>
    <n v="1467301334"/>
    <x v="682"/>
    <b v="0"/>
    <n v="26"/>
    <b v="1"/>
    <s v="theater/plays"/>
    <n v="128"/>
    <n v="49.23"/>
    <x v="3"/>
    <s v="plays"/>
    <x v="682"/>
    <x v="682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667"/>
    <x v="0"/>
    <s v="US"/>
    <s v="USD"/>
    <n v="1460574924"/>
    <x v="683"/>
    <b v="0"/>
    <n v="27"/>
    <b v="1"/>
    <s v="theater/plays"/>
    <n v="128"/>
    <n v="47.22"/>
    <x v="3"/>
    <s v="plays"/>
    <x v="683"/>
    <x v="68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668"/>
    <x v="0"/>
    <s v="US"/>
    <s v="USD"/>
    <n v="1481615940"/>
    <x v="684"/>
    <b v="0"/>
    <n v="30"/>
    <b v="1"/>
    <s v="music/electronic music"/>
    <n v="128"/>
    <n v="21.37"/>
    <x v="2"/>
    <s v="electronic music"/>
    <x v="684"/>
    <x v="684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x v="669"/>
    <x v="0"/>
    <s v="US"/>
    <s v="USD"/>
    <n v="1327535392"/>
    <x v="685"/>
    <b v="0"/>
    <n v="17"/>
    <b v="1"/>
    <s v="music/indie rock"/>
    <n v="128"/>
    <n v="37.65"/>
    <x v="2"/>
    <s v="indie rock"/>
    <x v="685"/>
    <x v="685"/>
    <x v="6"/>
  </r>
  <r>
    <n v="3136"/>
    <s v="Heroines"/>
    <s v="Help emberfly theatre put on their first production Heroines and pay our actors and creative team! Follow us @emberflytheatre"/>
    <n v="500"/>
    <x v="670"/>
    <x v="2"/>
    <s v="GB"/>
    <s v="GBP"/>
    <n v="1491001140"/>
    <x v="686"/>
    <b v="0"/>
    <n v="22"/>
    <b v="0"/>
    <s v="theater/plays"/>
    <n v="128"/>
    <n v="29.05"/>
    <x v="3"/>
    <s v="plays"/>
    <x v="686"/>
    <x v="686"/>
    <x v="1"/>
  </r>
  <r>
    <n v="3453"/>
    <s v="'Patagonia' - by Robert George"/>
    <s v="A full length comedy, Patagonia follows Grason and Jerry on their journey through a magical, South-American rainforest."/>
    <n v="300"/>
    <x v="671"/>
    <x v="0"/>
    <s v="GB"/>
    <s v="GBP"/>
    <n v="1471130956"/>
    <x v="687"/>
    <b v="0"/>
    <n v="14"/>
    <b v="1"/>
    <s v="theater/plays"/>
    <n v="128"/>
    <n v="27.5"/>
    <x v="3"/>
    <s v="plays"/>
    <x v="687"/>
    <x v="687"/>
    <x v="0"/>
  </r>
  <r>
    <n v="648"/>
    <s v="Audio Jacket"/>
    <s v="Get ready for the next product that you canâ€™t live without"/>
    <n v="35000"/>
    <x v="672"/>
    <x v="0"/>
    <s v="US"/>
    <s v="USD"/>
    <n v="1413304708"/>
    <x v="688"/>
    <b v="0"/>
    <n v="27"/>
    <b v="1"/>
    <s v="technology/wearables"/>
    <n v="127"/>
    <n v="1644"/>
    <x v="0"/>
    <s v="wearables"/>
    <x v="688"/>
    <x v="688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673"/>
    <x v="0"/>
    <s v="ES"/>
    <s v="EUR"/>
    <n v="1460066954"/>
    <x v="689"/>
    <b v="1"/>
    <n v="964"/>
    <b v="1"/>
    <s v="film &amp; video/documentary"/>
    <n v="127"/>
    <n v="44.91"/>
    <x v="4"/>
    <s v="documentary"/>
    <x v="689"/>
    <x v="689"/>
    <x v="0"/>
  </r>
  <r>
    <n v="3036"/>
    <s v="Save the Studio!"/>
    <s v="Help Synetic Theater create a new Studio to produce amazing  shows in the 2013/14 season and train awesome artists of all ages!"/>
    <n v="25000"/>
    <x v="674"/>
    <x v="0"/>
    <s v="US"/>
    <s v="USD"/>
    <n v="1376654340"/>
    <x v="690"/>
    <b v="0"/>
    <n v="329"/>
    <b v="1"/>
    <s v="theater/spaces"/>
    <n v="127"/>
    <n v="96.3"/>
    <x v="3"/>
    <s v="spaces"/>
    <x v="690"/>
    <x v="69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675"/>
    <x v="0"/>
    <s v="GB"/>
    <s v="GBP"/>
    <n v="1410862734"/>
    <x v="691"/>
    <b v="1"/>
    <n v="205"/>
    <b v="1"/>
    <s v="technology/hardware"/>
    <n v="127"/>
    <n v="117.6"/>
    <x v="0"/>
    <s v="hardware"/>
    <x v="691"/>
    <x v="691"/>
    <x v="2"/>
  </r>
  <r>
    <n v="3242"/>
    <s v="First Day Off in a Long Time by Brian Finkelstein"/>
    <s v="First Day Off in a Long Time is a comedy show...            _x000a_About suicide."/>
    <n v="10000"/>
    <x v="676"/>
    <x v="0"/>
    <s v="US"/>
    <s v="USD"/>
    <n v="1411150092"/>
    <x v="692"/>
    <b v="1"/>
    <n v="183"/>
    <b v="1"/>
    <s v="theater/plays"/>
    <n v="127"/>
    <n v="69.569999999999993"/>
    <x v="3"/>
    <s v="plays"/>
    <x v="692"/>
    <x v="692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x v="677"/>
    <x v="0"/>
    <s v="US"/>
    <s v="USD"/>
    <n v="1378785540"/>
    <x v="693"/>
    <b v="0"/>
    <n v="90"/>
    <b v="1"/>
    <s v="music/rock"/>
    <n v="127"/>
    <n v="59.23"/>
    <x v="2"/>
    <s v="rock"/>
    <x v="693"/>
    <x v="693"/>
    <x v="3"/>
  </r>
  <r>
    <n v="3162"/>
    <s v="Your Radio Adventure!"/>
    <s v="Radio show meets interactive novel, accompanied by live foley, music, and audience participation. YOU choose what happens next!"/>
    <n v="4000"/>
    <x v="678"/>
    <x v="0"/>
    <s v="US"/>
    <s v="USD"/>
    <n v="1404698400"/>
    <x v="694"/>
    <b v="1"/>
    <n v="63"/>
    <b v="1"/>
    <s v="theater/plays"/>
    <n v="127"/>
    <n v="80.73"/>
    <x v="3"/>
    <s v="plays"/>
    <x v="694"/>
    <x v="694"/>
    <x v="2"/>
  </r>
  <r>
    <n v="3466"/>
    <s v="Spotlight Youth Theater Production of Wizard"/>
    <s v="The Spotlight Youth Theater is a program where every participant has a moment in the spotlight."/>
    <n v="3500"/>
    <x v="679"/>
    <x v="0"/>
    <s v="US"/>
    <s v="USD"/>
    <n v="1461108450"/>
    <x v="695"/>
    <b v="0"/>
    <n v="61"/>
    <b v="1"/>
    <s v="theater/plays"/>
    <n v="127"/>
    <n v="72.95"/>
    <x v="3"/>
    <s v="plays"/>
    <x v="695"/>
    <x v="695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680"/>
    <x v="0"/>
    <s v="US"/>
    <s v="USD"/>
    <n v="1394521140"/>
    <x v="696"/>
    <b v="0"/>
    <n v="82"/>
    <b v="1"/>
    <s v="music/pop"/>
    <n v="127"/>
    <n v="52.6"/>
    <x v="2"/>
    <s v="pop"/>
    <x v="696"/>
    <x v="696"/>
    <x v="2"/>
  </r>
  <r>
    <n v="412"/>
    <s v="Southern Oregon VS. LNG"/>
    <s v="A short film about property rights, salmon, and ratepayers in the controversy over exporting natural gas through southern Oregon"/>
    <n v="2500"/>
    <x v="681"/>
    <x v="0"/>
    <s v="US"/>
    <s v="USD"/>
    <n v="1343238578"/>
    <x v="697"/>
    <b v="0"/>
    <n v="55"/>
    <b v="1"/>
    <s v="film &amp; video/documentary"/>
    <n v="127"/>
    <n v="57.65"/>
    <x v="4"/>
    <s v="documentary"/>
    <x v="697"/>
    <x v="697"/>
    <x v="5"/>
  </r>
  <r>
    <n v="3592"/>
    <s v="boom- a play by Peter Sinn Nachtrieb"/>
    <s v="Sex. Fish. A COMET THAT DESTROYS THE WORLD. boom a play by Peter Sinn Nachtrieb- Feb 19-21 at The Bridge in NYC."/>
    <n v="2000"/>
    <x v="682"/>
    <x v="0"/>
    <s v="US"/>
    <s v="USD"/>
    <n v="1423630740"/>
    <x v="698"/>
    <b v="0"/>
    <n v="35"/>
    <b v="1"/>
    <s v="theater/plays"/>
    <n v="127"/>
    <n v="72.709999999999994"/>
    <x v="3"/>
    <s v="plays"/>
    <x v="698"/>
    <x v="698"/>
    <x v="2"/>
  </r>
  <r>
    <n v="79"/>
    <s v="Japanese/International Short Film &quot;Mtn.&quot;"/>
    <s v="A short film about life, achieving your dreams, and overcoming hardship. We all have our mountain to climb."/>
    <n v="1300"/>
    <x v="683"/>
    <x v="0"/>
    <s v="GB"/>
    <s v="GBP"/>
    <n v="1398451093"/>
    <x v="699"/>
    <b v="0"/>
    <n v="41"/>
    <b v="1"/>
    <s v="film &amp; video/shorts"/>
    <n v="127"/>
    <n v="40.270000000000003"/>
    <x v="4"/>
    <s v="shorts"/>
    <x v="699"/>
    <x v="699"/>
    <x v="2"/>
  </r>
  <r>
    <n v="814"/>
    <s v="Help Pat The Human Get A Tour Van!"/>
    <s v="We have been a band since 2007, but we've never hit the road. That's messed up... So this summer, we're trying to and need your help!"/>
    <n v="1000"/>
    <x v="228"/>
    <x v="0"/>
    <s v="US"/>
    <s v="USD"/>
    <n v="1306865040"/>
    <x v="700"/>
    <b v="0"/>
    <n v="28"/>
    <b v="1"/>
    <s v="music/rock"/>
    <n v="127"/>
    <n v="45.46"/>
    <x v="2"/>
    <s v="rock"/>
    <x v="700"/>
    <x v="700"/>
    <x v="6"/>
  </r>
  <r>
    <n v="3032"/>
    <s v="Silent Valley : A Haunting"/>
    <s v="One night only, not-for-profit, neighborhood haunted attraction that will scare your mask off! Coming this Halloween."/>
    <n v="1000"/>
    <x v="684"/>
    <x v="0"/>
    <s v="US"/>
    <s v="USD"/>
    <n v="1441933459"/>
    <x v="701"/>
    <b v="0"/>
    <n v="25"/>
    <b v="1"/>
    <s v="theater/spaces"/>
    <n v="127"/>
    <n v="50.88"/>
    <x v="3"/>
    <s v="spaces"/>
    <x v="701"/>
    <x v="701"/>
    <x v="4"/>
  </r>
  <r>
    <n v="1930"/>
    <s v="Magnetic Flowers Presents: Old, Cold. Losing It."/>
    <s v="We're nearly done recording, but we're out of money! Help us release the record!!!"/>
    <n v="1000"/>
    <x v="685"/>
    <x v="0"/>
    <s v="US"/>
    <s v="USD"/>
    <n v="1373203482"/>
    <x v="702"/>
    <b v="0"/>
    <n v="26"/>
    <b v="1"/>
    <s v="music/indie rock"/>
    <n v="127"/>
    <n v="48.85"/>
    <x v="2"/>
    <s v="indie rock"/>
    <x v="702"/>
    <x v="702"/>
    <x v="3"/>
  </r>
  <r>
    <n v="68"/>
    <s v="King Eider: Short Film"/>
    <s v="Black Comedy by final year students at Leeds University. _x000a_'Bird watching, tea, seaside and murder. Just your average British holiday.'"/>
    <n v="600"/>
    <x v="686"/>
    <x v="0"/>
    <s v="GB"/>
    <s v="GBP"/>
    <n v="1393162791"/>
    <x v="703"/>
    <b v="0"/>
    <n v="36"/>
    <b v="1"/>
    <s v="film &amp; video/shorts"/>
    <n v="127"/>
    <n v="21.19"/>
    <x v="4"/>
    <s v="shorts"/>
    <x v="703"/>
    <x v="703"/>
    <x v="2"/>
  </r>
  <r>
    <n v="70"/>
    <s v="Scraps"/>
    <s v="Maggie barely survives a deranged baptism by her mother only to be born again to a string of foster parents. Things can always be worse"/>
    <n v="500"/>
    <x v="687"/>
    <x v="0"/>
    <s v="US"/>
    <s v="USD"/>
    <n v="1315171845"/>
    <x v="704"/>
    <b v="0"/>
    <n v="17"/>
    <b v="1"/>
    <s v="film &amp; video/shorts"/>
    <n v="127"/>
    <n v="37.409999999999997"/>
    <x v="4"/>
    <s v="shorts"/>
    <x v="704"/>
    <x v="704"/>
    <x v="6"/>
  </r>
  <r>
    <n v="3587"/>
    <s v="Blue Stockings @ The Cockpit Theatre"/>
    <s v="The GSA BA (Hons) Acting class of 2016 are taking a transfer of their GSA Production to The Cockpit Theatre in London"/>
    <n v="500"/>
    <x v="297"/>
    <x v="0"/>
    <s v="GB"/>
    <s v="GBP"/>
    <n v="1467054000"/>
    <x v="705"/>
    <b v="0"/>
    <n v="28"/>
    <b v="1"/>
    <s v="theater/plays"/>
    <n v="127"/>
    <n v="22.61"/>
    <x v="3"/>
    <s v="plays"/>
    <x v="705"/>
    <x v="705"/>
    <x v="0"/>
  </r>
  <r>
    <n v="2067"/>
    <s v="Luminite (LED lighting)"/>
    <s v="The next generation of premium quality LED lighting. Extreme power efficiency in a small package."/>
    <n v="495"/>
    <x v="688"/>
    <x v="0"/>
    <s v="GB"/>
    <s v="GBP"/>
    <n v="1432499376"/>
    <x v="706"/>
    <b v="0"/>
    <n v="10"/>
    <b v="1"/>
    <s v="technology/hardware"/>
    <n v="127"/>
    <n v="62.8"/>
    <x v="0"/>
    <s v="hardware"/>
    <x v="706"/>
    <x v="706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x v="689"/>
    <x v="0"/>
    <s v="GB"/>
    <s v="GBP"/>
    <n v="1455831000"/>
    <x v="707"/>
    <b v="0"/>
    <n v="15"/>
    <b v="1"/>
    <s v="theater/plays"/>
    <n v="127"/>
    <n v="25.4"/>
    <x v="3"/>
    <s v="plays"/>
    <x v="707"/>
    <x v="707"/>
    <x v="0"/>
  </r>
  <r>
    <n v="1941"/>
    <s v="Gramofon: Modern Cloud Jukebox"/>
    <s v="Gramofon streams cloud music to your sound system. A modern jukebox: smartphones are the remotes + WiFi brings everyone together."/>
    <n v="250000"/>
    <x v="690"/>
    <x v="0"/>
    <s v="US"/>
    <s v="USD"/>
    <n v="1400137131"/>
    <x v="708"/>
    <b v="1"/>
    <n v="4883"/>
    <b v="1"/>
    <s v="technology/hardware"/>
    <n v="126"/>
    <n v="64.569999999999993"/>
    <x v="0"/>
    <s v="hardware"/>
    <x v="708"/>
    <x v="708"/>
    <x v="2"/>
  </r>
  <r>
    <n v="2442"/>
    <s v="Young Mountain Tea: A New White Tea from India's Himalayas"/>
    <s v="The first tea from a new sustainable tea region in India's young, rising Himalayas."/>
    <n v="24000"/>
    <x v="691"/>
    <x v="0"/>
    <s v="US"/>
    <s v="USD"/>
    <n v="1426777228"/>
    <x v="709"/>
    <b v="0"/>
    <n v="372"/>
    <b v="1"/>
    <s v="food/small batch"/>
    <n v="126"/>
    <n v="81.25"/>
    <x v="7"/>
    <s v="small batch"/>
    <x v="709"/>
    <x v="709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692"/>
    <x v="0"/>
    <s v="US"/>
    <s v="USD"/>
    <n v="1450901872"/>
    <x v="710"/>
    <b v="0"/>
    <n v="99"/>
    <b v="1"/>
    <s v="technology/wearables"/>
    <n v="126"/>
    <n v="190.45"/>
    <x v="0"/>
    <s v="wearables"/>
    <x v="710"/>
    <x v="710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693"/>
    <x v="0"/>
    <s v="US"/>
    <s v="USD"/>
    <n v="1412640373"/>
    <x v="711"/>
    <b v="0"/>
    <n v="184"/>
    <b v="1"/>
    <s v="music/rock"/>
    <n v="126"/>
    <n v="61.7"/>
    <x v="2"/>
    <s v="rock"/>
    <x v="711"/>
    <x v="711"/>
    <x v="2"/>
  </r>
  <r>
    <n v="2230"/>
    <s v="Little Dungeon: Turtle Rock"/>
    <s v="Dungeon Crawl for All! A card game of swords, monsters and LOOT! Adventurers as young as 5 and &quot;seasoned&quot; warriors are all welcomed."/>
    <n v="8500"/>
    <x v="694"/>
    <x v="0"/>
    <s v="US"/>
    <s v="USD"/>
    <n v="1398460127"/>
    <x v="712"/>
    <b v="0"/>
    <n v="498"/>
    <b v="1"/>
    <s v="games/tabletop games"/>
    <n v="126"/>
    <n v="21.5"/>
    <x v="1"/>
    <s v="tabletop games"/>
    <x v="712"/>
    <x v="712"/>
    <x v="2"/>
  </r>
  <r>
    <n v="734"/>
    <s v="Sideswiped"/>
    <s v="Sideswiped is my story of growing in and trusting God through the mess and mysteries of life."/>
    <n v="8500"/>
    <x v="695"/>
    <x v="0"/>
    <s v="CA"/>
    <s v="CAD"/>
    <n v="1431147600"/>
    <x v="713"/>
    <b v="0"/>
    <n v="57"/>
    <b v="1"/>
    <s v="publishing/nonfiction"/>
    <n v="126"/>
    <n v="187.19"/>
    <x v="5"/>
    <s v="nonfiction"/>
    <x v="713"/>
    <x v="713"/>
    <x v="4"/>
  </r>
  <r>
    <n v="1366"/>
    <s v="Kick It! A Tribute to the A.K.s"/>
    <s v="A musical memorial for Alexi Petersen."/>
    <n v="7500"/>
    <x v="696"/>
    <x v="0"/>
    <s v="US"/>
    <s v="USD"/>
    <n v="1417049663"/>
    <x v="714"/>
    <b v="0"/>
    <n v="147"/>
    <b v="1"/>
    <s v="music/rock"/>
    <n v="126"/>
    <n v="64.540000000000006"/>
    <x v="2"/>
    <s v="rock"/>
    <x v="714"/>
    <x v="714"/>
    <x v="2"/>
  </r>
  <r>
    <n v="1361"/>
    <s v="Me, Myself &amp; I - the dark art of big wall soloing"/>
    <s v="The forbidden dark art of roped soloing, for climbers who need to know in order to make the ultimate climb come true!"/>
    <n v="6000"/>
    <x v="697"/>
    <x v="0"/>
    <s v="GB"/>
    <s v="GBP"/>
    <n v="1403370772"/>
    <x v="715"/>
    <b v="0"/>
    <n v="264"/>
    <b v="1"/>
    <s v="publishing/nonfiction"/>
    <n v="126"/>
    <n v="28.63"/>
    <x v="5"/>
    <s v="nonfiction"/>
    <x v="715"/>
    <x v="715"/>
    <x v="2"/>
  </r>
  <r>
    <n v="388"/>
    <s v="Another Man's Treasure documentary"/>
    <s v="A documentary film featuring the World's Largest Rummage Sale and rumination on the Power and Pleasures of Possessions."/>
    <n v="5000"/>
    <x v="698"/>
    <x v="0"/>
    <s v="US"/>
    <s v="USD"/>
    <n v="1469670580"/>
    <x v="716"/>
    <b v="0"/>
    <n v="71"/>
    <b v="1"/>
    <s v="film &amp; video/documentary"/>
    <n v="126"/>
    <n v="88.85"/>
    <x v="4"/>
    <s v="documentary"/>
    <x v="716"/>
    <x v="716"/>
    <x v="0"/>
  </r>
  <r>
    <n v="2176"/>
    <s v="Mike Farley Band - New Album!"/>
    <s v="The Mike Farley Band has re-assembled its original line up and needs your help to make a new full-length album!"/>
    <n v="5000"/>
    <x v="699"/>
    <x v="0"/>
    <s v="US"/>
    <s v="USD"/>
    <n v="1430579509"/>
    <x v="717"/>
    <b v="0"/>
    <n v="71"/>
    <b v="1"/>
    <s v="music/rock"/>
    <n v="126"/>
    <n v="88.75"/>
    <x v="2"/>
    <s v="rock"/>
    <x v="717"/>
    <x v="717"/>
    <x v="4"/>
  </r>
  <r>
    <n v="731"/>
    <s v="Portland Boat Tours:  From Dream to Business"/>
    <s v="Be part of the excitement by supporting our first season offering unique perspectives of Portland from the water."/>
    <n v="5000"/>
    <x v="700"/>
    <x v="0"/>
    <s v="US"/>
    <s v="USD"/>
    <n v="1327212000"/>
    <x v="718"/>
    <b v="0"/>
    <n v="71"/>
    <b v="1"/>
    <s v="publishing/nonfiction"/>
    <n v="126"/>
    <n v="88.73"/>
    <x v="5"/>
    <s v="nonfiction"/>
    <x v="718"/>
    <x v="718"/>
    <x v="6"/>
  </r>
  <r>
    <n v="2807"/>
    <s v="The Commission Theatre Co."/>
    <s v="Bringing Shakespeare back to the Playwrights"/>
    <n v="5000"/>
    <x v="700"/>
    <x v="0"/>
    <s v="US"/>
    <s v="USD"/>
    <n v="1435611438"/>
    <x v="719"/>
    <b v="0"/>
    <n v="93"/>
    <b v="1"/>
    <s v="theater/plays"/>
    <n v="126"/>
    <n v="67.739999999999995"/>
    <x v="3"/>
    <s v="plays"/>
    <x v="719"/>
    <x v="719"/>
    <x v="4"/>
  </r>
  <r>
    <n v="1200"/>
    <s v="Modern Nomads"/>
    <s v="Modern Nomads Journal is an 88 page magazine style publication containing photo stories about Somalis in the Horn of Africa."/>
    <n v="4800"/>
    <x v="701"/>
    <x v="0"/>
    <s v="US"/>
    <s v="USD"/>
    <n v="1429183656"/>
    <x v="720"/>
    <b v="0"/>
    <n v="103"/>
    <b v="1"/>
    <s v="photography/photobooks"/>
    <n v="126"/>
    <n v="58.53"/>
    <x v="6"/>
    <s v="photobooks"/>
    <x v="720"/>
    <x v="720"/>
    <x v="4"/>
  </r>
  <r>
    <n v="3212"/>
    <s v="Campo Maldito"/>
    <s v="Help us bring our production of Campo Maldito to New York AND San Francisco!"/>
    <n v="4000"/>
    <x v="702"/>
    <x v="0"/>
    <s v="US"/>
    <s v="USD"/>
    <n v="1407524751"/>
    <x v="721"/>
    <b v="1"/>
    <n v="94"/>
    <b v="1"/>
    <s v="theater/plays"/>
    <n v="126"/>
    <n v="53.72"/>
    <x v="3"/>
    <s v="plays"/>
    <x v="721"/>
    <x v="721"/>
    <x v="2"/>
  </r>
  <r>
    <n v="2532"/>
    <s v="The Pacific Guitar Ensemble's Debut Recording!"/>
    <s v="Please help us record our first album, which will contain an exciting collection of works, old and new, for large guitar ensemble!"/>
    <n v="4000"/>
    <x v="703"/>
    <x v="0"/>
    <s v="US"/>
    <s v="USD"/>
    <n v="1345148566"/>
    <x v="722"/>
    <b v="0"/>
    <n v="60"/>
    <b v="1"/>
    <s v="music/classical music"/>
    <n v="126"/>
    <n v="84.08"/>
    <x v="2"/>
    <s v="classical music"/>
    <x v="722"/>
    <x v="722"/>
    <x v="5"/>
  </r>
  <r>
    <n v="251"/>
    <s v="The Way Back to Yarasquin: A Coffee Pilgrimage"/>
    <s v="Remarkably devoted, Mayra is single-handedly sourcing small farm, single-origin coffee from her rural village in Honduras."/>
    <n v="3500"/>
    <x v="704"/>
    <x v="0"/>
    <s v="US"/>
    <s v="USD"/>
    <n v="1337194800"/>
    <x v="723"/>
    <b v="1"/>
    <n v="77"/>
    <b v="1"/>
    <s v="film &amp; video/documentary"/>
    <n v="126"/>
    <n v="57.08"/>
    <x v="4"/>
    <s v="documentary"/>
    <x v="723"/>
    <x v="723"/>
    <x v="5"/>
  </r>
  <r>
    <n v="2028"/>
    <s v="Building the Open Source Bussard Fusion Reactor "/>
    <s v="Building an open source Bussard fusion reactor, aka the Polywell."/>
    <n v="3000"/>
    <x v="705"/>
    <x v="0"/>
    <s v="US"/>
    <s v="USD"/>
    <n v="1268690100"/>
    <x v="724"/>
    <b v="1"/>
    <n v="79"/>
    <b v="1"/>
    <s v="technology/hardware"/>
    <n v="126"/>
    <n v="47.91"/>
    <x v="0"/>
    <s v="hardware"/>
    <x v="724"/>
    <x v="724"/>
    <x v="7"/>
  </r>
  <r>
    <n v="3210"/>
    <s v="&quot;The Red Herring&quot; World Premiere"/>
    <s v="The Red Herring is a new play full of wickedly fast dialogue, a joke for every sentence, and more puns than you can shake a stick at."/>
    <n v="3000"/>
    <x v="706"/>
    <x v="0"/>
    <s v="US"/>
    <s v="USD"/>
    <n v="1338523140"/>
    <x v="725"/>
    <b v="1"/>
    <n v="60"/>
    <b v="1"/>
    <s v="theater/plays"/>
    <n v="126"/>
    <n v="62.88"/>
    <x v="3"/>
    <s v="plays"/>
    <x v="725"/>
    <x v="725"/>
    <x v="5"/>
  </r>
  <r>
    <n v="3318"/>
    <s v="ROOMIES - Atlantic Canada Tour 2016-17"/>
    <s v="Help us strengthen and inspire disability arts in Atlantic Canada"/>
    <n v="2000"/>
    <x v="707"/>
    <x v="0"/>
    <s v="CA"/>
    <s v="CAD"/>
    <n v="1460341800"/>
    <x v="726"/>
    <b v="0"/>
    <n v="32"/>
    <b v="1"/>
    <s v="theater/plays"/>
    <n v="126"/>
    <n v="78.5"/>
    <x v="3"/>
    <s v="plays"/>
    <x v="726"/>
    <x v="726"/>
    <x v="0"/>
  </r>
  <r>
    <n v="3355"/>
    <s v="Jelly Beans at Theatre503"/>
    <s v="Help get Jelly Beans to the Theatre503 stage. An important piece of new writing by Dan Pick, produced by Kuleshov Theatre"/>
    <n v="1750"/>
    <x v="708"/>
    <x v="0"/>
    <s v="GB"/>
    <s v="GBP"/>
    <n v="1462879020"/>
    <x v="727"/>
    <b v="0"/>
    <n v="15"/>
    <b v="1"/>
    <s v="theater/plays"/>
    <n v="126"/>
    <n v="147.33000000000001"/>
    <x v="3"/>
    <s v="plays"/>
    <x v="727"/>
    <x v="727"/>
    <x v="0"/>
  </r>
  <r>
    <n v="3594"/>
    <s v="HEDDA"/>
    <s v="An adaptation that realizes the internal struggle of Ibsenâ€™s most renowned protagonist as she traverses a claustrophobic social world"/>
    <n v="1600"/>
    <x v="709"/>
    <x v="0"/>
    <s v="US"/>
    <s v="USD"/>
    <n v="1472952982"/>
    <x v="728"/>
    <b v="0"/>
    <n v="36"/>
    <b v="1"/>
    <s v="theater/plays"/>
    <n v="126"/>
    <n v="55.97"/>
    <x v="3"/>
    <s v="plays"/>
    <x v="728"/>
    <x v="728"/>
    <x v="0"/>
  </r>
  <r>
    <n v="85"/>
    <s v="In Her Voice: short film"/>
    <s v="A short film by Melissa Woodrow &amp; Mark Janiak about seeking forgiveness, embracing the past and memories with a loved one."/>
    <n v="1200"/>
    <x v="710"/>
    <x v="0"/>
    <s v="US"/>
    <s v="USD"/>
    <n v="1316746837"/>
    <x v="729"/>
    <b v="0"/>
    <n v="21"/>
    <b v="1"/>
    <s v="film &amp; video/shorts"/>
    <n v="126"/>
    <n v="71.709999999999994"/>
    <x v="4"/>
    <s v="shorts"/>
    <x v="729"/>
    <x v="729"/>
    <x v="6"/>
  </r>
  <r>
    <n v="3692"/>
    <s v="An Evening With Durang"/>
    <s v="Help us independently produce two great comedies by Christopher Durang."/>
    <n v="1000"/>
    <x v="711"/>
    <x v="0"/>
    <s v="US"/>
    <s v="USD"/>
    <n v="1411084800"/>
    <x v="730"/>
    <b v="0"/>
    <n v="17"/>
    <b v="1"/>
    <s v="theater/plays"/>
    <n v="126"/>
    <n v="74.12"/>
    <x v="3"/>
    <s v="plays"/>
    <x v="730"/>
    <x v="730"/>
    <x v="2"/>
  </r>
  <r>
    <n v="3323"/>
    <s v="Migrants' Theatre"/>
    <s v="Young adult theatre makers from London are raising money to cover costs for touring with their current production MigrantsÂ´ Rhapsody."/>
    <n v="1000"/>
    <x v="712"/>
    <x v="0"/>
    <s v="GB"/>
    <s v="GBP"/>
    <n v="1474793208"/>
    <x v="731"/>
    <b v="0"/>
    <n v="49"/>
    <b v="1"/>
    <s v="theater/plays"/>
    <n v="126"/>
    <n v="25.69"/>
    <x v="3"/>
    <s v="plays"/>
    <x v="731"/>
    <x v="73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x v="713"/>
    <x v="0"/>
    <s v="GB"/>
    <s v="GBP"/>
    <n v="1463743860"/>
    <x v="732"/>
    <b v="0"/>
    <n v="36"/>
    <b v="1"/>
    <s v="theater/plays"/>
    <n v="126"/>
    <n v="17.53"/>
    <x v="3"/>
    <s v="plays"/>
    <x v="732"/>
    <x v="732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x v="713"/>
    <x v="0"/>
    <s v="US"/>
    <s v="USD"/>
    <n v="1447269367"/>
    <x v="733"/>
    <b v="0"/>
    <n v="8"/>
    <b v="1"/>
    <s v="theater/plays"/>
    <n v="126"/>
    <n v="78.88"/>
    <x v="3"/>
    <s v="plays"/>
    <x v="733"/>
    <x v="733"/>
    <x v="4"/>
  </r>
  <r>
    <n v="9"/>
    <s v="The Academy: Mockumentary Sitcom TV Pilot"/>
    <s v="Capturing everyday life at Falkirk Academy, a fictitious elite private high school where &quot;everyday life&quot; is anything but normal."/>
    <n v="500"/>
    <x v="714"/>
    <x v="0"/>
    <s v="US"/>
    <s v="USD"/>
    <n v="1460860144"/>
    <x v="734"/>
    <b v="0"/>
    <n v="20"/>
    <b v="1"/>
    <s v="film &amp; video/television"/>
    <n v="126"/>
    <n v="31.5"/>
    <x v="4"/>
    <s v="television"/>
    <x v="734"/>
    <x v="734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x v="715"/>
    <x v="0"/>
    <s v="US"/>
    <s v="USD"/>
    <n v="1465652372"/>
    <x v="735"/>
    <b v="1"/>
    <n v="325"/>
    <b v="1"/>
    <s v="technology/hardware"/>
    <n v="125"/>
    <n v="385.04"/>
    <x v="0"/>
    <s v="hardware"/>
    <x v="735"/>
    <x v="735"/>
    <x v="0"/>
  </r>
  <r>
    <n v="333"/>
    <s v="CUBAN FOOD STORIES - A Feature Documentary"/>
    <s v="Enter a unique world of flavors, passion, resourcefulness and breathtaking locations. Join us on this unprecedented journey!"/>
    <n v="40000"/>
    <x v="716"/>
    <x v="0"/>
    <s v="US"/>
    <s v="USD"/>
    <n v="1460038591"/>
    <x v="736"/>
    <b v="1"/>
    <n v="266"/>
    <b v="1"/>
    <s v="film &amp; video/documentary"/>
    <n v="125"/>
    <n v="188.31"/>
    <x v="4"/>
    <s v="documentary"/>
    <x v="736"/>
    <x v="736"/>
    <x v="0"/>
  </r>
  <r>
    <n v="340"/>
    <s v="Somaliland: The Abaarso Story"/>
    <s v="Feature-length documentary about five Somali Muslim students pursuing dreams of education in America"/>
    <n v="35000"/>
    <x v="717"/>
    <x v="0"/>
    <s v="US"/>
    <s v="USD"/>
    <n v="1489006800"/>
    <x v="737"/>
    <b v="1"/>
    <n v="299"/>
    <b v="1"/>
    <s v="film &amp; video/documentary"/>
    <n v="125"/>
    <n v="146.35"/>
    <x v="4"/>
    <s v="documentary"/>
    <x v="737"/>
    <x v="737"/>
    <x v="1"/>
  </r>
  <r>
    <n v="2017"/>
    <s v="SparkLab: the educational build-mobile!"/>
    <s v="A big red truck filled with cutting-edge maker tools that goes from school to school, bringing the joy of building back to kids."/>
    <n v="25000"/>
    <x v="718"/>
    <x v="0"/>
    <s v="US"/>
    <s v="USD"/>
    <n v="1332561600"/>
    <x v="738"/>
    <b v="1"/>
    <n v="426"/>
    <b v="1"/>
    <s v="technology/hardware"/>
    <n v="125"/>
    <n v="73.42"/>
    <x v="0"/>
    <s v="hardware"/>
    <x v="738"/>
    <x v="738"/>
    <x v="5"/>
  </r>
  <r>
    <n v="1523"/>
    <s v="Contact by Jake Shivery"/>
    <s v="Monograph featuring PDX photographer Jake Shivery's 8x10 contact portraits; 1/2 plates and 1/2 extensive essay.  Approx. 9x12, 108 pgs."/>
    <n v="18500"/>
    <x v="719"/>
    <x v="0"/>
    <s v="US"/>
    <s v="USD"/>
    <n v="1419292800"/>
    <x v="739"/>
    <b v="1"/>
    <n v="241"/>
    <b v="1"/>
    <s v="photography/photobooks"/>
    <n v="125"/>
    <n v="95.83"/>
    <x v="6"/>
    <s v="photobooks"/>
    <x v="739"/>
    <x v="739"/>
    <x v="2"/>
  </r>
  <r>
    <n v="398"/>
    <s v="Picking Up the Pieces: Child Holocaust Survivors Rebuild"/>
    <s v="My film tells the stories of Jewish Child Holocaust Survivors and how they rebuilt their lives. STRETCH GOALS ADDED!"/>
    <n v="7500"/>
    <x v="720"/>
    <x v="0"/>
    <s v="US"/>
    <s v="USD"/>
    <n v="1430334126"/>
    <x v="740"/>
    <b v="0"/>
    <n v="67"/>
    <b v="1"/>
    <s v="film &amp; video/documentary"/>
    <n v="125"/>
    <n v="140.1"/>
    <x v="4"/>
    <s v="documentary"/>
    <x v="740"/>
    <x v="740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721"/>
    <x v="0"/>
    <s v="CA"/>
    <s v="CAD"/>
    <n v="1392574692"/>
    <x v="741"/>
    <b v="1"/>
    <n v="105"/>
    <b v="1"/>
    <s v="music/rock"/>
    <n v="125"/>
    <n v="77.64"/>
    <x v="2"/>
    <s v="rock"/>
    <x v="741"/>
    <x v="741"/>
    <x v="2"/>
  </r>
  <r>
    <n v="1643"/>
    <s v="This Is All Now's Brand New Album!!"/>
    <s v="This Is All Now is putting out a brand new record, and we need YOUR help to do it!"/>
    <n v="5000"/>
    <x v="722"/>
    <x v="0"/>
    <s v="US"/>
    <s v="USD"/>
    <n v="1348516012"/>
    <x v="742"/>
    <b v="0"/>
    <n v="37"/>
    <b v="1"/>
    <s v="music/pop"/>
    <n v="125"/>
    <n v="168.51"/>
    <x v="2"/>
    <s v="pop"/>
    <x v="742"/>
    <x v="742"/>
    <x v="5"/>
  </r>
  <r>
    <n v="2926"/>
    <s v="Mirror Image - An Original Musical"/>
    <s v="A musical, by Louis Lagalante and Patty Hamilton, that explores loss and the different ways we can choose to move on from it."/>
    <n v="3000"/>
    <x v="723"/>
    <x v="0"/>
    <s v="US"/>
    <s v="USD"/>
    <n v="1424715779"/>
    <x v="743"/>
    <b v="0"/>
    <n v="50"/>
    <b v="1"/>
    <s v="theater/musical"/>
    <n v="125"/>
    <n v="75"/>
    <x v="3"/>
    <s v="musical"/>
    <x v="743"/>
    <x v="743"/>
    <x v="4"/>
  </r>
  <r>
    <n v="3222"/>
    <s v="Shakespeare in ASL - and FREE for everyone"/>
    <s v="Shakespeare's classic re-imagined as a spoken and signed production for deaf and hearing audiences"/>
    <n v="2500"/>
    <x v="724"/>
    <x v="0"/>
    <s v="US"/>
    <s v="USD"/>
    <n v="1445722140"/>
    <x v="744"/>
    <b v="1"/>
    <n v="84"/>
    <b v="1"/>
    <s v="theater/plays"/>
    <n v="125"/>
    <n v="37.14"/>
    <x v="3"/>
    <s v="plays"/>
    <x v="744"/>
    <x v="744"/>
    <x v="4"/>
  </r>
  <r>
    <n v="3616"/>
    <s v="Taming of the Shrew - New Wimbledon Theatre"/>
    <s v="A vibrant, gender-inverted film-noir adaptation of Shakespeare's brutal comedy Taming of the Shrew, a visceral physical spectacle."/>
    <n v="2500"/>
    <x v="724"/>
    <x v="0"/>
    <s v="GB"/>
    <s v="GBP"/>
    <n v="1426801664"/>
    <x v="745"/>
    <b v="0"/>
    <n v="45"/>
    <b v="1"/>
    <s v="theater/plays"/>
    <n v="125"/>
    <n v="69.33"/>
    <x v="3"/>
    <s v="plays"/>
    <x v="745"/>
    <x v="745"/>
    <x v="4"/>
  </r>
  <r>
    <n v="1648"/>
    <s v="Arches - Wide Awake on Vinyl "/>
    <s v="We've finished recording our debut LP &quot;Wide Awake&quot; and would love to have it pressed on vinyl, but we need your help"/>
    <n v="2300"/>
    <x v="725"/>
    <x v="0"/>
    <s v="US"/>
    <s v="USD"/>
    <n v="1300636482"/>
    <x v="746"/>
    <b v="0"/>
    <n v="90"/>
    <b v="1"/>
    <s v="music/pop"/>
    <n v="125"/>
    <n v="32.01"/>
    <x v="2"/>
    <s v="pop"/>
    <x v="746"/>
    <x v="746"/>
    <x v="6"/>
  </r>
  <r>
    <n v="1357"/>
    <s v="Becoming Alicia"/>
    <s v="The search for identity leads one young woman to Mexico, where she follows her grandfather's journey back to America."/>
    <n v="2000"/>
    <x v="726"/>
    <x v="0"/>
    <s v="US"/>
    <s v="USD"/>
    <n v="1362117540"/>
    <x v="747"/>
    <b v="0"/>
    <n v="65"/>
    <b v="1"/>
    <s v="publishing/nonfiction"/>
    <n v="125"/>
    <n v="38.549999999999997"/>
    <x v="5"/>
    <s v="nonfiction"/>
    <x v="747"/>
    <x v="747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x v="726"/>
    <x v="0"/>
    <s v="US"/>
    <s v="USD"/>
    <n v="1468270261"/>
    <x v="748"/>
    <b v="0"/>
    <n v="37"/>
    <b v="1"/>
    <s v="music/rock"/>
    <n v="125"/>
    <n v="67.73"/>
    <x v="2"/>
    <s v="rock"/>
    <x v="748"/>
    <x v="748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x v="727"/>
    <x v="0"/>
    <s v="US"/>
    <s v="USD"/>
    <n v="1425275940"/>
    <x v="749"/>
    <b v="0"/>
    <n v="21"/>
    <b v="1"/>
    <s v="music/rock"/>
    <n v="125"/>
    <n v="119.29"/>
    <x v="2"/>
    <s v="rock"/>
    <x v="749"/>
    <x v="749"/>
    <x v="4"/>
  </r>
  <r>
    <n v="1470"/>
    <s v="The CASAMENA Radio Hour Volume 1 CDx2"/>
    <s v="Carlos Mena presents the CASAMENA Radio Hour Vol 1, a  2-CD Mix and Compilation featuring new and unreleased Deep and Afro house."/>
    <n v="1500"/>
    <x v="728"/>
    <x v="0"/>
    <s v="US"/>
    <s v="USD"/>
    <n v="1356724263"/>
    <x v="750"/>
    <b v="1"/>
    <n v="81"/>
    <b v="1"/>
    <s v="publishing/radio &amp; podcasts"/>
    <n v="125"/>
    <n v="23.17"/>
    <x v="5"/>
    <s v="radio &amp; podcasts"/>
    <x v="750"/>
    <x v="750"/>
    <x v="5"/>
  </r>
  <r>
    <n v="1289"/>
    <s v="No Brains for Dinner"/>
    <s v="A chilling original Edwardian Comedy of errors and foolishness made for the Patrick Henry College stage."/>
    <n v="1500"/>
    <x v="729"/>
    <x v="0"/>
    <s v="US"/>
    <s v="USD"/>
    <n v="1483499645"/>
    <x v="751"/>
    <b v="0"/>
    <n v="52"/>
    <b v="1"/>
    <s v="theater/plays"/>
    <n v="125"/>
    <n v="36.08"/>
    <x v="3"/>
    <s v="plays"/>
    <x v="751"/>
    <x v="751"/>
    <x v="0"/>
  </r>
  <r>
    <n v="2295"/>
    <s v="SHADOWRAPTR: The Second Coming. (Sophomore LP)"/>
    <s v="The second full length album by SHADOWRAPTR is nearly complete. We just need a little boost to get us there. Think of the children."/>
    <n v="1200"/>
    <x v="730"/>
    <x v="0"/>
    <s v="US"/>
    <s v="USD"/>
    <n v="1359240856"/>
    <x v="752"/>
    <b v="0"/>
    <n v="34"/>
    <b v="1"/>
    <s v="music/rock"/>
    <n v="125"/>
    <n v="44.21"/>
    <x v="2"/>
    <s v="rock"/>
    <x v="752"/>
    <x v="752"/>
    <x v="5"/>
  </r>
  <r>
    <n v="3227"/>
    <s v="a colder water than here - VAULT 2017"/>
    <s v="a colder water than here is a new play by Matt Jones and directed by Lily McLeish that will be perfomed at VAULT Festival from 1-5 Feb"/>
    <n v="1200"/>
    <x v="731"/>
    <x v="0"/>
    <s v="GB"/>
    <s v="GBP"/>
    <n v="1484687436"/>
    <x v="753"/>
    <b v="0"/>
    <n v="30"/>
    <b v="1"/>
    <s v="theater/plays"/>
    <n v="125"/>
    <n v="50"/>
    <x v="3"/>
    <s v="plays"/>
    <x v="753"/>
    <x v="753"/>
    <x v="0"/>
  </r>
  <r>
    <n v="1611"/>
    <s v="Skelton-Luns CD/7&quot;             No Big Deal."/>
    <s v="Skelton-Luns CD/7&quot; No Big Deal."/>
    <n v="800"/>
    <x v="589"/>
    <x v="0"/>
    <s v="US"/>
    <s v="USD"/>
    <n v="1370390432"/>
    <x v="754"/>
    <b v="0"/>
    <n v="27"/>
    <b v="1"/>
    <s v="music/rock"/>
    <n v="125"/>
    <n v="37.07"/>
    <x v="2"/>
    <s v="rock"/>
    <x v="754"/>
    <x v="754"/>
    <x v="3"/>
  </r>
  <r>
    <n v="2669"/>
    <s v="Oceana High School MAKER club requesting a 3D Printer"/>
    <s v="The brand new Makers Club wants something to draw the students into science and engineering and also be very inclusive."/>
    <n v="800"/>
    <x v="589"/>
    <x v="0"/>
    <s v="US"/>
    <s v="USD"/>
    <n v="1452387096"/>
    <x v="755"/>
    <b v="0"/>
    <n v="11"/>
    <b v="1"/>
    <s v="technology/makerspaces"/>
    <n v="125"/>
    <n v="91"/>
    <x v="0"/>
    <s v="makerspaces"/>
    <x v="755"/>
    <x v="755"/>
    <x v="4"/>
  </r>
  <r>
    <n v="2492"/>
    <s v="SUPER NICE EP 2012"/>
    <s v="We're a band from Hawaii trying to produce our first EP and we need help!"/>
    <n v="600"/>
    <x v="732"/>
    <x v="0"/>
    <s v="US"/>
    <s v="USD"/>
    <n v="1339840740"/>
    <x v="756"/>
    <b v="0"/>
    <n v="27"/>
    <b v="1"/>
    <s v="music/indie rock"/>
    <n v="125"/>
    <n v="27.78"/>
    <x v="2"/>
    <s v="indie rock"/>
    <x v="756"/>
    <x v="756"/>
    <x v="5"/>
  </r>
  <r>
    <n v="372"/>
    <s v="Wild Equus"/>
    <s v="A short documentary exploring the uses of 'Natural Horsemanship' across Europe"/>
    <n v="300"/>
    <x v="733"/>
    <x v="0"/>
    <s v="GB"/>
    <s v="GBP"/>
    <n v="1459872000"/>
    <x v="757"/>
    <b v="0"/>
    <n v="9"/>
    <b v="1"/>
    <s v="film &amp; video/documentary"/>
    <n v="125"/>
    <n v="41.78"/>
    <x v="4"/>
    <s v="documentary"/>
    <x v="757"/>
    <x v="757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x v="445"/>
    <x v="0"/>
    <s v="US"/>
    <s v="USD"/>
    <n v="1405366359"/>
    <x v="758"/>
    <b v="0"/>
    <n v="7"/>
    <b v="1"/>
    <s v="publishing/nonfiction"/>
    <n v="125"/>
    <n v="53.57"/>
    <x v="5"/>
    <s v="nonfiction"/>
    <x v="758"/>
    <x v="758"/>
    <x v="2"/>
  </r>
  <r>
    <n v="2005"/>
    <s v="bassAware Holster"/>
    <s v="The bassAware Holster is a new type of wearable audio technology that uses vibration to create a massive bass experience."/>
    <n v="30000"/>
    <x v="734"/>
    <x v="0"/>
    <s v="US"/>
    <s v="USD"/>
    <n v="1381895940"/>
    <x v="759"/>
    <b v="1"/>
    <n v="191"/>
    <b v="1"/>
    <s v="technology/hardware"/>
    <n v="124"/>
    <n v="194.26"/>
    <x v="0"/>
    <s v="hardware"/>
    <x v="759"/>
    <x v="759"/>
    <x v="3"/>
  </r>
  <r>
    <n v="1509"/>
    <s v="Claudius Schulze: STATE OF NATURE"/>
    <s v="A photobook about climate change, natural catastrophes, and to what extent disaster management became part of our landscape."/>
    <n v="17500"/>
    <x v="735"/>
    <x v="0"/>
    <s v="DE"/>
    <s v="EUR"/>
    <n v="1487113140"/>
    <x v="760"/>
    <b v="1"/>
    <n v="196"/>
    <b v="1"/>
    <s v="photography/photobooks"/>
    <n v="124"/>
    <n v="110.39"/>
    <x v="6"/>
    <s v="photobooks"/>
    <x v="760"/>
    <x v="760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x v="736"/>
    <x v="0"/>
    <s v="US"/>
    <s v="USD"/>
    <n v="1386565140"/>
    <x v="761"/>
    <b v="1"/>
    <n v="274"/>
    <b v="1"/>
    <s v="music/rock"/>
    <n v="124"/>
    <n v="67.67"/>
    <x v="2"/>
    <s v="rock"/>
    <x v="761"/>
    <x v="761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737"/>
    <x v="0"/>
    <s v="US"/>
    <s v="USD"/>
    <n v="1298245954"/>
    <x v="762"/>
    <b v="0"/>
    <n v="134"/>
    <b v="1"/>
    <s v="music/rock"/>
    <n v="124"/>
    <n v="92.54"/>
    <x v="2"/>
    <s v="rock"/>
    <x v="762"/>
    <x v="762"/>
    <x v="6"/>
  </r>
  <r>
    <n v="2042"/>
    <s v="SoundBrake- Headphone gadget alerts you to outside sounds"/>
    <s v="The SoundBrake headphone attachment can be used with any audio player to alert you to important outside sounds."/>
    <n v="10000"/>
    <x v="738"/>
    <x v="0"/>
    <s v="US"/>
    <s v="USD"/>
    <n v="1453481974"/>
    <x v="763"/>
    <b v="0"/>
    <n v="140"/>
    <b v="1"/>
    <s v="technology/hardware"/>
    <n v="124"/>
    <n v="88.24"/>
    <x v="0"/>
    <s v="hardware"/>
    <x v="763"/>
    <x v="763"/>
    <x v="4"/>
  </r>
  <r>
    <n v="362"/>
    <s v="THE RIDGE: TEN FOR THIRTY"/>
    <s v="A SHORT FILM celebrating ONE RACE: the Bridger Ridge Run. TEN RUNNERS: the movie-stars. THIRTY YEARS: running wild in the mountains."/>
    <n v="9665"/>
    <x v="739"/>
    <x v="0"/>
    <s v="US"/>
    <s v="USD"/>
    <n v="1407456000"/>
    <x v="764"/>
    <b v="0"/>
    <n v="86"/>
    <b v="1"/>
    <s v="film &amp; video/documentary"/>
    <n v="124"/>
    <n v="139.53"/>
    <x v="4"/>
    <s v="documentary"/>
    <x v="764"/>
    <x v="764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x v="740"/>
    <x v="0"/>
    <s v="US"/>
    <s v="USD"/>
    <n v="1342382587"/>
    <x v="765"/>
    <b v="0"/>
    <n v="83"/>
    <b v="1"/>
    <s v="music/indie rock"/>
    <n v="124"/>
    <n v="89.3"/>
    <x v="2"/>
    <s v="indie rock"/>
    <x v="765"/>
    <x v="765"/>
    <x v="5"/>
  </r>
  <r>
    <n v="1934"/>
    <s v="The City Never Sleeps Needs A Tour Vehicle!"/>
    <s v="We are a band in need of a vehicle. We just released our new CD and have played almost every venue in town, now it's time to expand."/>
    <n v="5000"/>
    <x v="741"/>
    <x v="0"/>
    <s v="US"/>
    <s v="USD"/>
    <n v="1324789200"/>
    <x v="766"/>
    <b v="0"/>
    <n v="77"/>
    <b v="1"/>
    <s v="music/indie rock"/>
    <n v="124"/>
    <n v="80.27"/>
    <x v="2"/>
    <s v="indie rock"/>
    <x v="766"/>
    <x v="766"/>
    <x v="6"/>
  </r>
  <r>
    <n v="1384"/>
    <s v="Manny Manriquez' new rock opera journey: Outland Warrior"/>
    <s v="Outland Warrior is my first solo musical project, featuring songs written by me and recorded at my home studio."/>
    <n v="3500"/>
    <x v="742"/>
    <x v="0"/>
    <s v="US"/>
    <s v="USD"/>
    <n v="1436117922"/>
    <x v="767"/>
    <b v="0"/>
    <n v="63"/>
    <b v="1"/>
    <s v="music/rock"/>
    <n v="124"/>
    <n v="68.94"/>
    <x v="2"/>
    <s v="rock"/>
    <x v="767"/>
    <x v="767"/>
    <x v="4"/>
  </r>
  <r>
    <n v="1299"/>
    <s v="The (out)Siders Project"/>
    <s v="A new work inspired by the classic novel and created by Dallas teens under the direction of professional artists."/>
    <n v="3500"/>
    <x v="743"/>
    <x v="0"/>
    <s v="US"/>
    <s v="USD"/>
    <n v="1436902359"/>
    <x v="768"/>
    <b v="0"/>
    <n v="32"/>
    <b v="1"/>
    <s v="theater/plays"/>
    <n v="124"/>
    <n v="135.63"/>
    <x v="3"/>
    <s v="plays"/>
    <x v="768"/>
    <x v="768"/>
    <x v="4"/>
  </r>
  <r>
    <n v="3496"/>
    <s v="Resurrecting LIZZIE BORDEN LIVE"/>
    <s v="A one-woman play based on Lizzie Borden who was accused of the brutal hatchet murders of her father and step-mother.  Workshop Oct NYC."/>
    <n v="3000"/>
    <x v="744"/>
    <x v="0"/>
    <s v="US"/>
    <s v="USD"/>
    <n v="1473625166"/>
    <x v="769"/>
    <b v="0"/>
    <n v="78"/>
    <b v="1"/>
    <s v="theater/plays"/>
    <n v="124"/>
    <n v="47.85"/>
    <x v="3"/>
    <s v="plays"/>
    <x v="769"/>
    <x v="769"/>
    <x v="0"/>
  </r>
  <r>
    <n v="3168"/>
    <s v="Cosmicomics"/>
    <s v="A dazzling aerial show that brings to life the whimsical and romantic short stories of beloved fantasy author Italo Calvino."/>
    <n v="2500"/>
    <x v="745"/>
    <x v="0"/>
    <s v="US"/>
    <s v="USD"/>
    <n v="1402696800"/>
    <x v="770"/>
    <b v="1"/>
    <n v="61"/>
    <b v="1"/>
    <s v="theater/plays"/>
    <n v="124"/>
    <n v="50.9"/>
    <x v="3"/>
    <s v="plays"/>
    <x v="770"/>
    <x v="77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x v="746"/>
    <x v="0"/>
    <s v="US"/>
    <s v="USD"/>
    <n v="1338186657"/>
    <x v="771"/>
    <b v="0"/>
    <n v="32"/>
    <b v="1"/>
    <s v="film &amp; video/shorts"/>
    <n v="124"/>
    <n v="69.72"/>
    <x v="4"/>
    <s v="shorts"/>
    <x v="771"/>
    <x v="771"/>
    <x v="5"/>
  </r>
  <r>
    <n v="3458"/>
    <s v="J. Lee Vocque's BASED ON ACTUAL EVENTS"/>
    <s v="I promised my mother on her deathbed that I would tell the world MY story, so here it goes...crossing fingers, 2015 SF FRINGE"/>
    <n v="978"/>
    <x v="747"/>
    <x v="0"/>
    <s v="US"/>
    <s v="USD"/>
    <n v="1422937620"/>
    <x v="772"/>
    <b v="0"/>
    <n v="27"/>
    <b v="1"/>
    <s v="theater/plays"/>
    <n v="124"/>
    <n v="45.04"/>
    <x v="3"/>
    <s v="plays"/>
    <x v="772"/>
    <x v="772"/>
    <x v="4"/>
  </r>
  <r>
    <n v="1372"/>
    <s v="Ted Lukas &amp; the Misled new CD - &quot;FEED&quot;"/>
    <s v="Please help us raise funds to press our new CD!"/>
    <n v="500"/>
    <x v="748"/>
    <x v="0"/>
    <s v="US"/>
    <s v="USD"/>
    <n v="1342115132"/>
    <x v="773"/>
    <b v="0"/>
    <n v="16"/>
    <b v="1"/>
    <s v="music/rock"/>
    <n v="124"/>
    <n v="38.75"/>
    <x v="2"/>
    <s v="rock"/>
    <x v="773"/>
    <x v="773"/>
    <x v="5"/>
  </r>
  <r>
    <n v="3409"/>
    <s v="Who Said Theatre Presents: The Calm"/>
    <s v="Exciting and visceral new-writing that challenges the way we view the fine line between war and terror..."/>
    <n v="500"/>
    <x v="749"/>
    <x v="0"/>
    <s v="GB"/>
    <s v="GBP"/>
    <n v="1469998680"/>
    <x v="774"/>
    <b v="0"/>
    <n v="21"/>
    <b v="1"/>
    <s v="theater/plays"/>
    <n v="124"/>
    <n v="29.43"/>
    <x v="3"/>
    <s v="plays"/>
    <x v="774"/>
    <x v="774"/>
    <x v="0"/>
  </r>
  <r>
    <n v="1896"/>
    <s v="the bridge"/>
    <s v="My barely anticipated second album of self produced songs is ready to go.  Just need a little help to cover mastering, artwork etc."/>
    <n v="451"/>
    <x v="750"/>
    <x v="0"/>
    <s v="US"/>
    <s v="USD"/>
    <n v="1334250165"/>
    <x v="775"/>
    <b v="0"/>
    <n v="13"/>
    <b v="1"/>
    <s v="music/indie rock"/>
    <n v="124"/>
    <n v="43"/>
    <x v="2"/>
    <s v="indie rock"/>
    <x v="775"/>
    <x v="775"/>
    <x v="5"/>
  </r>
  <r>
    <n v="3011"/>
    <s v="Katharsis Teatro en Navidad"/>
    <s v="Necesitamos tu ayuda para poder llevar la magia del teatro universitario al Teatro Lagrada de Madrid el 23 de diciembre :)"/>
    <n v="300"/>
    <x v="751"/>
    <x v="0"/>
    <s v="ES"/>
    <s v="EUR"/>
    <n v="1450911540"/>
    <x v="776"/>
    <b v="0"/>
    <n v="25"/>
    <b v="1"/>
    <s v="theater/spaces"/>
    <n v="124"/>
    <n v="14.84"/>
    <x v="3"/>
    <s v="spaces"/>
    <x v="776"/>
    <x v="776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752"/>
    <x v="0"/>
    <s v="GB"/>
    <s v="GBP"/>
    <n v="1427842740"/>
    <x v="777"/>
    <b v="0"/>
    <n v="14"/>
    <b v="1"/>
    <s v="theater/plays"/>
    <n v="124"/>
    <n v="8.86"/>
    <x v="3"/>
    <s v="plays"/>
    <x v="777"/>
    <x v="777"/>
    <x v="4"/>
  </r>
  <r>
    <n v="4"/>
    <s v="Party Monsters"/>
    <s v="19th centuryâ€™s most notorious literary characters, out of step with the times, find comradery as roommates in modern day Los Angeles."/>
    <n v="44000"/>
    <x v="753"/>
    <x v="0"/>
    <s v="US"/>
    <s v="USD"/>
    <n v="1450555279"/>
    <x v="778"/>
    <b v="0"/>
    <n v="284"/>
    <b v="1"/>
    <s v="film &amp; video/television"/>
    <n v="123"/>
    <n v="190.55"/>
    <x v="4"/>
    <s v="television"/>
    <x v="778"/>
    <x v="778"/>
    <x v="4"/>
  </r>
  <r>
    <n v="345"/>
    <s v="Red Wolf Revival: An Uncertain Tomorrow"/>
    <s v="With the fate of the red wolves at stake, we explore if they can still survive in their last wild home in North Carolina."/>
    <n v="14500"/>
    <x v="754"/>
    <x v="0"/>
    <s v="US"/>
    <s v="USD"/>
    <n v="1432161590"/>
    <x v="779"/>
    <b v="1"/>
    <n v="179"/>
    <b v="1"/>
    <s v="film &amp; video/documentary"/>
    <n v="123"/>
    <n v="99.86"/>
    <x v="4"/>
    <s v="documentary"/>
    <x v="779"/>
    <x v="779"/>
    <x v="4"/>
  </r>
  <r>
    <n v="1749"/>
    <s v="E FOTOGRAFESCHE RECKBLECK - 367 DEEG AM AUSLAND ASAZ"/>
    <s v="Help me fund the production run of my first book by local Photographer Sandro Ortolani."/>
    <n v="10050"/>
    <x v="755"/>
    <x v="0"/>
    <s v="LU"/>
    <s v="EUR"/>
    <n v="1488394800"/>
    <x v="780"/>
    <b v="0"/>
    <n v="131"/>
    <b v="1"/>
    <s v="photography/photobooks"/>
    <n v="123"/>
    <n v="94.74"/>
    <x v="6"/>
    <s v="photobooks"/>
    <x v="780"/>
    <x v="780"/>
    <x v="1"/>
  </r>
  <r>
    <n v="532"/>
    <s v="Walken On Sunshine"/>
    <s v="A fast paced, comedic play about an anxiety-ridden filmmaker who lies to investors about having Christopher Walken in his film."/>
    <n v="10000"/>
    <x v="756"/>
    <x v="0"/>
    <s v="US"/>
    <s v="USD"/>
    <n v="1463098208"/>
    <x v="781"/>
    <b v="0"/>
    <n v="173"/>
    <b v="1"/>
    <s v="theater/plays"/>
    <n v="123"/>
    <n v="71.239999999999995"/>
    <x v="3"/>
    <s v="plays"/>
    <x v="781"/>
    <x v="78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757"/>
    <x v="0"/>
    <s v="CA"/>
    <s v="CAD"/>
    <n v="1398268773"/>
    <x v="782"/>
    <b v="0"/>
    <n v="58"/>
    <b v="1"/>
    <s v="technology/hardware"/>
    <n v="123"/>
    <n v="169.52"/>
    <x v="0"/>
    <s v="hardware"/>
    <x v="782"/>
    <x v="782"/>
    <x v="2"/>
  </r>
  <r>
    <n v="323"/>
    <s v="White Ravens: A feature-length documentary film"/>
    <s v="A documentary focusing on the Haida Nation's resurgence in the wake of colonization and Canada's Indian Residential Schools."/>
    <n v="5400"/>
    <x v="758"/>
    <x v="0"/>
    <s v="US"/>
    <s v="USD"/>
    <n v="1482307140"/>
    <x v="783"/>
    <b v="1"/>
    <n v="58"/>
    <b v="1"/>
    <s v="film &amp; video/documentary"/>
    <n v="123"/>
    <n v="114.59"/>
    <x v="4"/>
    <s v="documentary"/>
    <x v="783"/>
    <x v="783"/>
    <x v="0"/>
  </r>
  <r>
    <n v="2665"/>
    <s v="Gilman Playground Builds a Tech Center"/>
    <s v="Giving the best tech access and tools to Bayview Hunters Point youth - developing the next generation of tech savvy youth who excel!"/>
    <n v="3500"/>
    <x v="759"/>
    <x v="0"/>
    <s v="US"/>
    <s v="USD"/>
    <n v="1430774974"/>
    <x v="784"/>
    <b v="0"/>
    <n v="46"/>
    <b v="1"/>
    <s v="technology/makerspaces"/>
    <n v="123"/>
    <n v="93.7"/>
    <x v="0"/>
    <s v="makerspaces"/>
    <x v="784"/>
    <x v="784"/>
    <x v="4"/>
  </r>
  <r>
    <n v="29"/>
    <s v="The JOB Prelude."/>
    <s v="Genuine, no cliche Cop dramedy. Stories based on Adam's time as a Constable. What really goes on? Think you know the Police? Find out."/>
    <n v="3000"/>
    <x v="188"/>
    <x v="0"/>
    <s v="GB"/>
    <s v="GBP"/>
    <n v="1406045368"/>
    <x v="785"/>
    <b v="0"/>
    <n v="117"/>
    <b v="1"/>
    <s v="film &amp; video/television"/>
    <n v="123"/>
    <n v="31.62"/>
    <x v="4"/>
    <s v="television"/>
    <x v="785"/>
    <x v="785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x v="760"/>
    <x v="0"/>
    <s v="US"/>
    <s v="USD"/>
    <n v="1433131140"/>
    <x v="786"/>
    <b v="0"/>
    <n v="67"/>
    <b v="1"/>
    <s v="music/classical music"/>
    <n v="123"/>
    <n v="54.99"/>
    <x v="2"/>
    <s v="classical music"/>
    <x v="786"/>
    <x v="786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761"/>
    <x v="0"/>
    <s v="GB"/>
    <s v="GBP"/>
    <n v="1354269600"/>
    <x v="787"/>
    <b v="0"/>
    <n v="121"/>
    <b v="1"/>
    <s v="publishing/nonfiction"/>
    <n v="123"/>
    <n v="25.35"/>
    <x v="5"/>
    <s v="nonfiction"/>
    <x v="787"/>
    <x v="787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x v="762"/>
    <x v="0"/>
    <s v="US"/>
    <s v="USD"/>
    <n v="1306630800"/>
    <x v="788"/>
    <b v="0"/>
    <n v="38"/>
    <b v="1"/>
    <s v="music/rock"/>
    <n v="123"/>
    <n v="74.61"/>
    <x v="2"/>
    <s v="rock"/>
    <x v="788"/>
    <x v="788"/>
    <x v="6"/>
  </r>
  <r>
    <n v="2218"/>
    <s v="Idiot Stare &quot;Unknown to Millions&quot; CD"/>
    <s v="Help Idiot Stare press their next album to CD. Over 40 minutes of intense industrial rock that you're going to want to own!"/>
    <n v="2000"/>
    <x v="763"/>
    <x v="0"/>
    <s v="US"/>
    <s v="USD"/>
    <n v="1346198400"/>
    <x v="789"/>
    <b v="0"/>
    <n v="76"/>
    <b v="1"/>
    <s v="music/electronic music"/>
    <n v="123"/>
    <n v="32.32"/>
    <x v="2"/>
    <s v="electronic music"/>
    <x v="789"/>
    <x v="789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764"/>
    <x v="0"/>
    <s v="US"/>
    <s v="USD"/>
    <n v="1471071540"/>
    <x v="790"/>
    <b v="0"/>
    <n v="30"/>
    <b v="1"/>
    <s v="theater/plays"/>
    <n v="123"/>
    <n v="43.2"/>
    <x v="3"/>
    <s v="plays"/>
    <x v="790"/>
    <x v="790"/>
    <x v="0"/>
  </r>
  <r>
    <n v="3540"/>
    <s v="The Silence at the Song's End"/>
    <s v="A brand new stage adaptation of the Libby Purves/Nicholas Heiney book. A new work involving music, poetry and fajitas. #timetochange"/>
    <n v="300"/>
    <x v="765"/>
    <x v="0"/>
    <s v="GB"/>
    <s v="GBP"/>
    <n v="1466899491"/>
    <x v="791"/>
    <b v="0"/>
    <n v="8"/>
    <b v="1"/>
    <s v="theater/plays"/>
    <n v="123"/>
    <n v="46.13"/>
    <x v="3"/>
    <s v="plays"/>
    <x v="791"/>
    <x v="791"/>
    <x v="0"/>
  </r>
  <r>
    <n v="370"/>
    <s v="Hola Mohalla: Festival of Soldier Saints"/>
    <s v="An exploration of what Sikhism is, through the journey of eight pilgrims at Hola Mohalla, a religious festival in Anandpur Sahib, India"/>
    <n v="25000"/>
    <x v="766"/>
    <x v="0"/>
    <s v="US"/>
    <s v="USD"/>
    <n v="1483729500"/>
    <x v="792"/>
    <b v="0"/>
    <n v="43"/>
    <b v="1"/>
    <s v="film &amp; video/documentary"/>
    <n v="122"/>
    <n v="709.42"/>
    <x v="4"/>
    <s v="documentary"/>
    <x v="792"/>
    <x v="792"/>
    <x v="0"/>
  </r>
  <r>
    <n v="2168"/>
    <s v="PIZAZZ: Pigeons Playing Ping Pong's New Album"/>
    <s v="We're hitting the studio to record our next album, &quot;Pizazz&quot;!! Help us put the FUN in FUNK!!"/>
    <n v="18000"/>
    <x v="767"/>
    <x v="0"/>
    <s v="US"/>
    <s v="USD"/>
    <n v="1486702800"/>
    <x v="793"/>
    <b v="0"/>
    <n v="340"/>
    <b v="1"/>
    <s v="music/rock"/>
    <n v="122"/>
    <n v="64.37"/>
    <x v="2"/>
    <s v="rock"/>
    <x v="793"/>
    <x v="793"/>
    <x v="1"/>
  </r>
  <r>
    <n v="3468"/>
    <s v="Publicity for &quot;When Yellow Were the Stars on Earth&quot;"/>
    <s v="Amidst the atrocities of WWII, two women transcend enemy lines to make the ultimate heroic sacrifice."/>
    <n v="10000"/>
    <x v="768"/>
    <x v="0"/>
    <s v="US"/>
    <s v="USD"/>
    <n v="1474426800"/>
    <x v="794"/>
    <b v="0"/>
    <n v="17"/>
    <b v="1"/>
    <s v="theater/plays"/>
    <n v="122"/>
    <n v="716.35"/>
    <x v="3"/>
    <s v="plays"/>
    <x v="794"/>
    <x v="794"/>
    <x v="0"/>
  </r>
  <r>
    <n v="2985"/>
    <s v="React Aerial Studio"/>
    <s v="From the moment we flew in to the world of The Circus, we have dreamed of opening our own studio. Help us get our dream off the ground!"/>
    <n v="10000"/>
    <x v="769"/>
    <x v="0"/>
    <s v="NZ"/>
    <s v="NZD"/>
    <n v="1477886400"/>
    <x v="795"/>
    <b v="0"/>
    <n v="111"/>
    <b v="1"/>
    <s v="theater/spaces"/>
    <n v="122"/>
    <n v="109.59"/>
    <x v="3"/>
    <s v="spaces"/>
    <x v="795"/>
    <x v="795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770"/>
    <x v="0"/>
    <s v="US"/>
    <s v="USD"/>
    <n v="1406900607"/>
    <x v="796"/>
    <b v="0"/>
    <n v="119"/>
    <b v="1"/>
    <s v="publishing/nonfiction"/>
    <n v="122"/>
    <n v="84.14"/>
    <x v="5"/>
    <s v="nonfiction"/>
    <x v="796"/>
    <x v="796"/>
    <x v="2"/>
  </r>
  <r>
    <n v="737"/>
    <s v="Eat Mendocino: Writing the Book"/>
    <s v="For one year, two women exclusively ate food produced within Mendocino County, CA. Now, they will write a book about their adventures."/>
    <n v="5000"/>
    <x v="771"/>
    <x v="0"/>
    <s v="US"/>
    <s v="USD"/>
    <n v="1392408000"/>
    <x v="797"/>
    <b v="0"/>
    <n v="108"/>
    <b v="1"/>
    <s v="publishing/nonfiction"/>
    <n v="122"/>
    <n v="56.67"/>
    <x v="5"/>
    <s v="nonfiction"/>
    <x v="797"/>
    <x v="797"/>
    <x v="2"/>
  </r>
  <r>
    <n v="3281"/>
    <s v="KICK It's Not How High. It's How Strong! Written &amp; Performed"/>
    <s v="&quot;This is how theater should connect to people&quot;  Margo Jefferson, Pulitzer Prize winning critic"/>
    <n v="5000"/>
    <x v="772"/>
    <x v="0"/>
    <s v="US"/>
    <s v="USD"/>
    <n v="1441153705"/>
    <x v="798"/>
    <b v="0"/>
    <n v="47"/>
    <b v="1"/>
    <s v="theater/plays"/>
    <n v="122"/>
    <n v="129.36000000000001"/>
    <x v="3"/>
    <s v="plays"/>
    <x v="798"/>
    <x v="798"/>
    <x v="4"/>
  </r>
  <r>
    <n v="3308"/>
    <s v="A Hand of Talons"/>
    <s v="Descend into the dark world of steampunk noir in this thrilling new play, written by Maggie Lee and directed by Amy Poisson!"/>
    <n v="3500"/>
    <x v="773"/>
    <x v="0"/>
    <s v="US"/>
    <s v="USD"/>
    <n v="1460581365"/>
    <x v="799"/>
    <b v="0"/>
    <n v="57"/>
    <b v="1"/>
    <s v="theater/plays"/>
    <n v="122"/>
    <n v="75.09"/>
    <x v="3"/>
    <s v="plays"/>
    <x v="799"/>
    <x v="799"/>
    <x v="0"/>
  </r>
  <r>
    <n v="1247"/>
    <s v="BRAIN DEAD to record debut EP with SLAYER producer!"/>
    <s v="BRAIN DEAD is going to record their debut EP and they need your help, Bozos!"/>
    <n v="3500"/>
    <x v="774"/>
    <x v="0"/>
    <s v="US"/>
    <s v="USD"/>
    <n v="1367823655"/>
    <x v="800"/>
    <b v="1"/>
    <n v="50"/>
    <b v="1"/>
    <s v="music/rock"/>
    <n v="122"/>
    <n v="85.5"/>
    <x v="2"/>
    <s v="rock"/>
    <x v="800"/>
    <x v="800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775"/>
    <x v="0"/>
    <s v="US"/>
    <s v="USD"/>
    <n v="1332011835"/>
    <x v="801"/>
    <b v="0"/>
    <n v="70"/>
    <b v="1"/>
    <s v="music/rock"/>
    <n v="122"/>
    <n v="48.84"/>
    <x v="2"/>
    <s v="rock"/>
    <x v="801"/>
    <x v="801"/>
    <x v="5"/>
  </r>
  <r>
    <n v="1664"/>
    <s v="Grace Sings Grace"/>
    <s v="Korean-American Soprano Grace's Debut Album - coming up in June 2012. Come and be part of this exciting project!"/>
    <n v="2500"/>
    <x v="776"/>
    <x v="0"/>
    <s v="US"/>
    <s v="USD"/>
    <n v="1331870340"/>
    <x v="802"/>
    <b v="0"/>
    <n v="89"/>
    <b v="1"/>
    <s v="music/pop"/>
    <n v="122"/>
    <n v="34.380000000000003"/>
    <x v="2"/>
    <s v="pop"/>
    <x v="802"/>
    <x v="802"/>
    <x v="5"/>
  </r>
  <r>
    <n v="837"/>
    <s v="Take 147 - Nothin' to Lose CD Project"/>
    <s v="Take 147 is currently in the process of recording the debut album called, &quot;Nothin' to Lose&quot;."/>
    <n v="2500"/>
    <x v="777"/>
    <x v="0"/>
    <s v="US"/>
    <s v="USD"/>
    <n v="1398988662"/>
    <x v="803"/>
    <b v="0"/>
    <n v="62"/>
    <b v="1"/>
    <s v="music/rock"/>
    <n v="122"/>
    <n v="49.11"/>
    <x v="2"/>
    <s v="rock"/>
    <x v="803"/>
    <x v="803"/>
    <x v="2"/>
  </r>
  <r>
    <n v="3571"/>
    <s v="Cans at Theatre503"/>
    <s v="Support Kuleshovâ€™s first full length production; help to build the set and bring a fierce and important new play to life"/>
    <n v="1500"/>
    <x v="778"/>
    <x v="0"/>
    <s v="GB"/>
    <s v="GBP"/>
    <n v="1414701413"/>
    <x v="804"/>
    <b v="0"/>
    <n v="25"/>
    <b v="1"/>
    <s v="theater/plays"/>
    <n v="122"/>
    <n v="73.239999999999995"/>
    <x v="3"/>
    <s v="plays"/>
    <x v="804"/>
    <x v="804"/>
    <x v="2"/>
  </r>
  <r>
    <n v="3810"/>
    <s v="Romeo &amp; Juliet"/>
    <s v="Theater students of UMass present a large-scale theater collaboration that will revolutionize the way you see Shakespeare."/>
    <n v="1500"/>
    <x v="779"/>
    <x v="0"/>
    <s v="US"/>
    <s v="USD"/>
    <n v="1426965758"/>
    <x v="805"/>
    <b v="0"/>
    <n v="26"/>
    <b v="1"/>
    <s v="theater/plays"/>
    <n v="122"/>
    <n v="70.23"/>
    <x v="3"/>
    <s v="plays"/>
    <x v="805"/>
    <x v="805"/>
    <x v="4"/>
  </r>
  <r>
    <n v="846"/>
    <s v="CURVE: The debut album from Miroist needs awesome merch"/>
    <s v="Pre-order and help me fund new merchandise so we can make the album release something amazing."/>
    <n v="1100"/>
    <x v="780"/>
    <x v="0"/>
    <s v="GB"/>
    <s v="GBP"/>
    <n v="1394460000"/>
    <x v="806"/>
    <b v="0"/>
    <n v="47"/>
    <b v="1"/>
    <s v="music/metal"/>
    <n v="122"/>
    <n v="28.55"/>
    <x v="2"/>
    <s v="metal"/>
    <x v="806"/>
    <x v="806"/>
    <x v="2"/>
  </r>
  <r>
    <n v="2962"/>
    <s v="Grassroots Shakespeare Company â€¢ Arizona"/>
    <s v="A pop-up outdoor theatre company bringing accessible Shakespeare to parks and other locations in the greater Phoenix area!"/>
    <n v="1000"/>
    <x v="302"/>
    <x v="0"/>
    <s v="US"/>
    <s v="USD"/>
    <n v="1425193140"/>
    <x v="807"/>
    <b v="0"/>
    <n v="20"/>
    <b v="1"/>
    <s v="theater/plays"/>
    <n v="122"/>
    <n v="60.9"/>
    <x v="3"/>
    <s v="plays"/>
    <x v="807"/>
    <x v="807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781"/>
    <x v="0"/>
    <s v="US"/>
    <s v="USD"/>
    <n v="1488337200"/>
    <x v="808"/>
    <b v="0"/>
    <n v="17"/>
    <b v="1"/>
    <s v="music/rock"/>
    <n v="122"/>
    <n v="53.88"/>
    <x v="2"/>
    <s v="rock"/>
    <x v="808"/>
    <x v="808"/>
    <x v="1"/>
  </r>
  <r>
    <n v="1294"/>
    <s v="HELMER'S LOO"/>
    <s v="We have an award-winning Danish play, now we just need a bathroom set to perform it in. Spend a penny to help us build the set!"/>
    <n v="500"/>
    <x v="782"/>
    <x v="0"/>
    <s v="GB"/>
    <s v="GBP"/>
    <n v="1445252400"/>
    <x v="809"/>
    <b v="0"/>
    <n v="22"/>
    <b v="1"/>
    <s v="theater/plays"/>
    <n v="122"/>
    <n v="27.73"/>
    <x v="3"/>
    <s v="plays"/>
    <x v="809"/>
    <x v="80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782"/>
    <x v="0"/>
    <s v="US"/>
    <s v="USD"/>
    <n v="1434542702"/>
    <x v="810"/>
    <b v="0"/>
    <n v="3"/>
    <b v="1"/>
    <s v="theater/plays"/>
    <n v="122"/>
    <n v="203.33"/>
    <x v="3"/>
    <s v="plays"/>
    <x v="810"/>
    <x v="81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x v="783"/>
    <x v="0"/>
    <s v="US"/>
    <s v="USD"/>
    <n v="1401159600"/>
    <x v="811"/>
    <b v="0"/>
    <n v="226"/>
    <b v="1"/>
    <s v="theater/spaces"/>
    <n v="121"/>
    <n v="80.459999999999994"/>
    <x v="3"/>
    <s v="spaces"/>
    <x v="811"/>
    <x v="811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x v="784"/>
    <x v="0"/>
    <s v="US"/>
    <s v="USD"/>
    <n v="1369282044"/>
    <x v="812"/>
    <b v="0"/>
    <n v="217"/>
    <b v="1"/>
    <s v="technology/hardware"/>
    <n v="121"/>
    <n v="55.81"/>
    <x v="0"/>
    <s v="hardware"/>
    <x v="812"/>
    <x v="812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x v="785"/>
    <x v="0"/>
    <s v="US"/>
    <s v="USD"/>
    <n v="1249932360"/>
    <x v="813"/>
    <b v="1"/>
    <n v="79"/>
    <b v="1"/>
    <s v="film &amp; video/documentary"/>
    <n v="121"/>
    <n v="83.95"/>
    <x v="4"/>
    <s v="documentary"/>
    <x v="813"/>
    <x v="813"/>
    <x v="8"/>
  </r>
  <r>
    <n v="1621"/>
    <s v="The First Full Length Fifth Freedom Album"/>
    <s v="Its long over due! Help us fund our debut album! We need all our friends and fans support on this! Lets make it happen!"/>
    <n v="5000"/>
    <x v="786"/>
    <x v="0"/>
    <s v="US"/>
    <s v="USD"/>
    <n v="1338177540"/>
    <x v="814"/>
    <b v="0"/>
    <n v="37"/>
    <b v="1"/>
    <s v="music/rock"/>
    <n v="121"/>
    <n v="163.78"/>
    <x v="2"/>
    <s v="rock"/>
    <x v="814"/>
    <x v="814"/>
    <x v="5"/>
  </r>
  <r>
    <n v="2318"/>
    <s v="Songs For Unusual Creatures"/>
    <s v="A book/CD by Michael Hearst featuring songs and factoids that celebrate some of the most bizarre (and under-appreciated) animals that roam the planet!"/>
    <n v="5000"/>
    <x v="787"/>
    <x v="0"/>
    <s v="US"/>
    <s v="USD"/>
    <n v="1253937540"/>
    <x v="815"/>
    <b v="1"/>
    <n v="163"/>
    <b v="1"/>
    <s v="music/indie rock"/>
    <n v="121"/>
    <n v="37.130000000000003"/>
    <x v="2"/>
    <s v="indie rock"/>
    <x v="815"/>
    <x v="815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788"/>
    <x v="0"/>
    <s v="US"/>
    <s v="USD"/>
    <n v="1442805076"/>
    <x v="816"/>
    <b v="0"/>
    <n v="84"/>
    <b v="1"/>
    <s v="theater/plays"/>
    <n v="121"/>
    <n v="71.790000000000006"/>
    <x v="3"/>
    <s v="plays"/>
    <x v="816"/>
    <x v="816"/>
    <x v="4"/>
  </r>
  <r>
    <n v="11"/>
    <s v="2016 TAPR DCC Video on HamRadioNow"/>
    <s v="HamRadioNow will produce YouTube video of the complete 2016 ARRL &amp; TAPR Amateur Radio (Ham Radio) Digital Communications Conference"/>
    <n v="5000"/>
    <x v="789"/>
    <x v="0"/>
    <s v="US"/>
    <s v="USD"/>
    <n v="1471834800"/>
    <x v="817"/>
    <b v="0"/>
    <n v="75"/>
    <b v="1"/>
    <s v="film &amp; video/television"/>
    <n v="121"/>
    <n v="80.33"/>
    <x v="4"/>
    <s v="television"/>
    <x v="817"/>
    <x v="81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x v="790"/>
    <x v="0"/>
    <s v="US"/>
    <s v="USD"/>
    <n v="1330916400"/>
    <x v="818"/>
    <b v="0"/>
    <n v="72"/>
    <b v="1"/>
    <s v="music/indie rock"/>
    <n v="121"/>
    <n v="58.6"/>
    <x v="2"/>
    <s v="indie rock"/>
    <x v="818"/>
    <x v="818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x v="791"/>
    <x v="0"/>
    <s v="US"/>
    <s v="USD"/>
    <n v="1340944043"/>
    <x v="819"/>
    <b v="0"/>
    <n v="79"/>
    <b v="1"/>
    <s v="music/rock"/>
    <n v="121"/>
    <n v="46.09"/>
    <x v="2"/>
    <s v="rock"/>
    <x v="819"/>
    <x v="819"/>
    <x v="5"/>
  </r>
  <r>
    <n v="3488"/>
    <s v="Gorilla Theater Productions Presents: Phase 3"/>
    <s v="GTP has been protected financially by The Director since 2012. Now it's time for the community. Do you want GTP? Are we worth it?"/>
    <n v="3000"/>
    <x v="792"/>
    <x v="0"/>
    <s v="US"/>
    <s v="USD"/>
    <n v="1429286400"/>
    <x v="820"/>
    <b v="0"/>
    <n v="29"/>
    <b v="1"/>
    <s v="theater/plays"/>
    <n v="121"/>
    <n v="125.38"/>
    <x v="3"/>
    <s v="plays"/>
    <x v="820"/>
    <x v="820"/>
    <x v="4"/>
  </r>
  <r>
    <n v="1847"/>
    <s v="Deathtrap America Spring 2015 Tour"/>
    <s v="Deathtrap America is touring the country this spring.  Your pledge will help us across the country with Faster Pussycat and QueensrÃ¿che"/>
    <n v="2500"/>
    <x v="793"/>
    <x v="0"/>
    <s v="US"/>
    <s v="USD"/>
    <n v="1429594832"/>
    <x v="821"/>
    <b v="0"/>
    <n v="38"/>
    <b v="1"/>
    <s v="music/rock"/>
    <n v="121"/>
    <n v="79.53"/>
    <x v="2"/>
    <s v="rock"/>
    <x v="821"/>
    <x v="821"/>
    <x v="4"/>
  </r>
  <r>
    <n v="3290"/>
    <s v="Get JunkBox Theatre To Edinburgh Fringe!"/>
    <s v="Pregnancy. Viagra. Murder. Nutella. What more could you want?_x000a__x000a_Help get JunkBox Theatre to Edinburgh Fringe 2017!"/>
    <n v="2000"/>
    <x v="794"/>
    <x v="0"/>
    <s v="GB"/>
    <s v="GBP"/>
    <n v="1489234891"/>
    <x v="822"/>
    <b v="0"/>
    <n v="72"/>
    <b v="1"/>
    <s v="theater/plays"/>
    <n v="121"/>
    <n v="33.67"/>
    <x v="3"/>
    <s v="plays"/>
    <x v="822"/>
    <x v="822"/>
    <x v="1"/>
  </r>
  <r>
    <n v="1931"/>
    <s v="New Lions After Dark EP!"/>
    <s v="We're an indie rock band from Clearwater, FL headed back into the studio to finish our latest EP."/>
    <n v="2000"/>
    <x v="795"/>
    <x v="0"/>
    <s v="US"/>
    <s v="USD"/>
    <n v="1337657400"/>
    <x v="823"/>
    <b v="0"/>
    <n v="50"/>
    <b v="1"/>
    <s v="music/indie rock"/>
    <n v="121"/>
    <n v="48.24"/>
    <x v="2"/>
    <s v="indie rock"/>
    <x v="823"/>
    <x v="823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x v="796"/>
    <x v="0"/>
    <s v="US"/>
    <s v="USD"/>
    <n v="1446665191"/>
    <x v="824"/>
    <b v="0"/>
    <n v="59"/>
    <b v="1"/>
    <s v="theater/plays"/>
    <n v="121"/>
    <n v="40.85"/>
    <x v="3"/>
    <s v="plays"/>
    <x v="824"/>
    <x v="824"/>
    <x v="4"/>
  </r>
  <r>
    <n v="3706"/>
    <s v="The Drama Factory presents : The Magic Flute"/>
    <s v="Our original dramatic adaption of this Mozart opera is staged to create visually stunning fun with live music."/>
    <n v="1500"/>
    <x v="797"/>
    <x v="0"/>
    <s v="US"/>
    <s v="USD"/>
    <n v="1410558949"/>
    <x v="825"/>
    <b v="0"/>
    <n v="13"/>
    <b v="1"/>
    <s v="theater/plays"/>
    <n v="121"/>
    <n v="140"/>
    <x v="3"/>
    <s v="plays"/>
    <x v="825"/>
    <x v="825"/>
    <x v="2"/>
  </r>
  <r>
    <n v="1473"/>
    <s v="ONE LOVES ONLY FORM"/>
    <s v="Public Radio Project"/>
    <n v="1500"/>
    <x v="798"/>
    <x v="0"/>
    <s v="US"/>
    <s v="USD"/>
    <n v="1330644639"/>
    <x v="826"/>
    <b v="1"/>
    <n v="47"/>
    <b v="1"/>
    <s v="publishing/radio &amp; podcasts"/>
    <n v="121"/>
    <n v="38.46"/>
    <x v="5"/>
    <s v="radio &amp; podcasts"/>
    <x v="826"/>
    <x v="826"/>
    <x v="5"/>
  </r>
  <r>
    <n v="2490"/>
    <s v="The Offbeats Summer Tour 2012"/>
    <s v="We are trying to fund our first multi-state tour this summer in an effort to get our music out to as many people as possible."/>
    <n v="500"/>
    <x v="799"/>
    <x v="0"/>
    <s v="US"/>
    <s v="USD"/>
    <n v="1340429276"/>
    <x v="827"/>
    <b v="0"/>
    <n v="16"/>
    <b v="1"/>
    <s v="music/indie rock"/>
    <n v="121"/>
    <n v="37.94"/>
    <x v="2"/>
    <s v="indie rock"/>
    <x v="827"/>
    <x v="827"/>
    <x v="5"/>
  </r>
  <r>
    <n v="3700"/>
    <s v="Generations (Senior Project)"/>
    <s v="Help me produce the play I have written for my senior project!"/>
    <n v="500"/>
    <x v="800"/>
    <x v="0"/>
    <s v="US"/>
    <s v="USD"/>
    <n v="1412092800"/>
    <x v="828"/>
    <b v="0"/>
    <n v="18"/>
    <b v="1"/>
    <s v="theater/plays"/>
    <n v="121"/>
    <n v="33.67"/>
    <x v="3"/>
    <s v="plays"/>
    <x v="828"/>
    <x v="828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x v="801"/>
    <x v="0"/>
    <s v="US"/>
    <s v="USD"/>
    <n v="1427740319"/>
    <x v="829"/>
    <b v="1"/>
    <n v="539"/>
    <b v="1"/>
    <s v="technology/hardware"/>
    <n v="120"/>
    <n v="223.1"/>
    <x v="0"/>
    <s v="hardware"/>
    <x v="829"/>
    <x v="829"/>
    <x v="4"/>
  </r>
  <r>
    <n v="2031"/>
    <s v="Linkio: the $100 Smart Home Devices Solution"/>
    <s v="With Linkio you can use your smartphone to control every electronic you own- for only $100!"/>
    <n v="50000"/>
    <x v="802"/>
    <x v="0"/>
    <s v="NL"/>
    <s v="EUR"/>
    <n v="1420765200"/>
    <x v="830"/>
    <b v="1"/>
    <n v="508"/>
    <b v="1"/>
    <s v="technology/hardware"/>
    <n v="120"/>
    <n v="118.45"/>
    <x v="0"/>
    <s v="hardware"/>
    <x v="830"/>
    <x v="830"/>
    <x v="2"/>
  </r>
  <r>
    <n v="2049"/>
    <s v="LOCK8 - the World's First Smart Bike Lock"/>
    <s v="Keyless. Alarm secured. GPS tracking."/>
    <n v="50000"/>
    <x v="803"/>
    <x v="0"/>
    <s v="GB"/>
    <s v="GBP"/>
    <n v="1386025140"/>
    <x v="831"/>
    <b v="0"/>
    <n v="742"/>
    <b v="1"/>
    <s v="technology/hardware"/>
    <n v="120"/>
    <n v="80.989999999999995"/>
    <x v="0"/>
    <s v="hardware"/>
    <x v="831"/>
    <x v="831"/>
    <x v="3"/>
  </r>
  <r>
    <n v="2717"/>
    <s v="A Home for Comedy in Vermont!"/>
    <s v="ONLY HOURS LEFT ON THE CAMPAIGN! Our stretch goal is $35k; let's build a home for standup/improv shows &amp; classes in VT!"/>
    <n v="25000"/>
    <x v="804"/>
    <x v="0"/>
    <s v="US"/>
    <s v="USD"/>
    <n v="1417906649"/>
    <x v="832"/>
    <b v="1"/>
    <n v="325"/>
    <b v="1"/>
    <s v="theater/spaces"/>
    <n v="120"/>
    <n v="92.39"/>
    <x v="3"/>
    <s v="spaces"/>
    <x v="832"/>
    <x v="832"/>
    <x v="2"/>
  </r>
  <r>
    <n v="3009"/>
    <s v="Montauk Surf Museum"/>
    <s v="The Montauk Surf Museum will present ocean science, as well as the art and history of surfing to visitors and schools in creative ways."/>
    <n v="25000"/>
    <x v="805"/>
    <x v="0"/>
    <s v="US"/>
    <s v="USD"/>
    <n v="1417012840"/>
    <x v="833"/>
    <b v="0"/>
    <n v="128"/>
    <b v="1"/>
    <s v="theater/spaces"/>
    <n v="120"/>
    <n v="233.9"/>
    <x v="3"/>
    <s v="spaces"/>
    <x v="833"/>
    <x v="833"/>
    <x v="2"/>
  </r>
  <r>
    <n v="1526"/>
    <s v="BODYSCAPES II: Theater of Life"/>
    <s v="Landscapes &amp; human bodies; striking images from Jean-Paul Bourdier. What you see is real; no digital altering; all analog photography."/>
    <n v="23000"/>
    <x v="806"/>
    <x v="0"/>
    <s v="US"/>
    <s v="USD"/>
    <n v="1453185447"/>
    <x v="834"/>
    <b v="1"/>
    <n v="280"/>
    <b v="1"/>
    <s v="photography/photobooks"/>
    <n v="120"/>
    <n v="98.84"/>
    <x v="6"/>
    <s v="photobooks"/>
    <x v="834"/>
    <x v="834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x v="807"/>
    <x v="0"/>
    <s v="US"/>
    <s v="USD"/>
    <n v="1408068000"/>
    <x v="835"/>
    <b v="1"/>
    <n v="322"/>
    <b v="1"/>
    <s v="theater/plays"/>
    <n v="120"/>
    <n v="85.53"/>
    <x v="3"/>
    <s v="plays"/>
    <x v="835"/>
    <x v="835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x v="808"/>
    <x v="0"/>
    <s v="US"/>
    <s v="USD"/>
    <n v="1299009600"/>
    <x v="836"/>
    <b v="0"/>
    <n v="246"/>
    <b v="1"/>
    <s v="music/indie rock"/>
    <n v="120"/>
    <n v="88.15"/>
    <x v="2"/>
    <s v="indie rock"/>
    <x v="836"/>
    <x v="836"/>
    <x v="6"/>
  </r>
  <r>
    <n v="3005"/>
    <s v="Pangea House Revitalization Project"/>
    <s v="Pangea House is a collectively run, all ages music venue and community space in desperate need of some renovation and updates."/>
    <n v="10600"/>
    <x v="809"/>
    <x v="0"/>
    <s v="US"/>
    <s v="USD"/>
    <n v="1412611905"/>
    <x v="837"/>
    <b v="0"/>
    <n v="118"/>
    <b v="1"/>
    <s v="theater/spaces"/>
    <n v="120"/>
    <n v="108.24"/>
    <x v="3"/>
    <s v="spaces"/>
    <x v="837"/>
    <x v="837"/>
    <x v="2"/>
  </r>
  <r>
    <n v="840"/>
    <s v="Carl King's New Album: Grand Architects Of The Universe"/>
    <s v="Carl King / Sir Millard Mulch / Dr. Zoltan Ã˜belisk is making a new 45-minute instrumental sci-fi album!"/>
    <n v="10000"/>
    <x v="810"/>
    <x v="0"/>
    <s v="US"/>
    <s v="USD"/>
    <n v="1474694787"/>
    <x v="838"/>
    <b v="0"/>
    <n v="190"/>
    <b v="1"/>
    <s v="music/metal"/>
    <n v="120"/>
    <n v="63.38"/>
    <x v="2"/>
    <s v="metal"/>
    <x v="838"/>
    <x v="83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811"/>
    <x v="0"/>
    <s v="DE"/>
    <s v="EUR"/>
    <n v="1444291193"/>
    <x v="839"/>
    <b v="1"/>
    <n v="187"/>
    <b v="1"/>
    <s v="theater/spaces"/>
    <n v="120"/>
    <n v="64.16"/>
    <x v="3"/>
    <s v="spaces"/>
    <x v="839"/>
    <x v="839"/>
    <x v="4"/>
  </r>
  <r>
    <n v="2547"/>
    <s v="Classical Guitar Music of Hawaii"/>
    <s v="A compilation of Guitar Music by composers Darin Au, Jeff Peterson, Byron Yasui, Bailey Matsuda, Ian O'Sullivan, and Michael Foumai."/>
    <n v="5500"/>
    <x v="812"/>
    <x v="0"/>
    <s v="US"/>
    <s v="USD"/>
    <n v="1333560803"/>
    <x v="840"/>
    <b v="0"/>
    <n v="134"/>
    <b v="1"/>
    <s v="music/classical music"/>
    <n v="120"/>
    <n v="49.19"/>
    <x v="2"/>
    <s v="classical music"/>
    <x v="840"/>
    <x v="840"/>
    <x v="5"/>
  </r>
  <r>
    <n v="845"/>
    <s v="Shadow and Steel: The new album from Master Sword"/>
    <s v="Help Legend of Zelda tribute band Master Sword complete their latest heavy metal album: Shadow and Steel!"/>
    <n v="5000"/>
    <x v="813"/>
    <x v="0"/>
    <s v="US"/>
    <s v="USD"/>
    <n v="1473047940"/>
    <x v="841"/>
    <b v="0"/>
    <n v="177"/>
    <b v="1"/>
    <s v="music/metal"/>
    <n v="120"/>
    <n v="34.01"/>
    <x v="2"/>
    <s v="metal"/>
    <x v="841"/>
    <x v="841"/>
    <x v="0"/>
  </r>
  <r>
    <n v="291"/>
    <s v="Zoe Goes Running - The Film: Running The Tour De France"/>
    <s v="ZoÃ« Romano will be the first person to RUN the route of the Tour de France. I will join her to document that adventure."/>
    <n v="5000"/>
    <x v="814"/>
    <x v="0"/>
    <s v="US"/>
    <s v="USD"/>
    <n v="1367366460"/>
    <x v="842"/>
    <b v="1"/>
    <n v="128"/>
    <b v="1"/>
    <s v="film &amp; video/documentary"/>
    <n v="120"/>
    <n v="46.88"/>
    <x v="4"/>
    <s v="documentary"/>
    <x v="842"/>
    <x v="842"/>
    <x v="3"/>
  </r>
  <r>
    <n v="45"/>
    <s v="The Art of the Lift"/>
    <s v="The Art of the Lift is a crime drama that follows an expert crew of pick-pockets and their attempt at breaking in a new recruit."/>
    <n v="5000"/>
    <x v="194"/>
    <x v="0"/>
    <s v="US"/>
    <s v="USD"/>
    <n v="1461769107"/>
    <x v="843"/>
    <b v="0"/>
    <n v="61"/>
    <b v="1"/>
    <s v="film &amp; video/television"/>
    <n v="120"/>
    <n v="98.36"/>
    <x v="4"/>
    <s v="television"/>
    <x v="843"/>
    <x v="843"/>
    <x v="0"/>
  </r>
  <r>
    <n v="2195"/>
    <s v="Purgatoria: City of Angels"/>
    <s v="A gritty, noir tabletop RPG with a fast-paced combo-based battle system."/>
    <n v="4600"/>
    <x v="815"/>
    <x v="0"/>
    <s v="US"/>
    <s v="USD"/>
    <n v="1439317900"/>
    <x v="844"/>
    <b v="0"/>
    <n v="115"/>
    <b v="1"/>
    <s v="games/tabletop games"/>
    <n v="120"/>
    <n v="48.13"/>
    <x v="1"/>
    <s v="tabletop games"/>
    <x v="844"/>
    <x v="844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x v="816"/>
    <x v="0"/>
    <s v="US"/>
    <s v="USD"/>
    <n v="1403539260"/>
    <x v="845"/>
    <b v="0"/>
    <n v="106"/>
    <b v="1"/>
    <s v="music/rock"/>
    <n v="120"/>
    <n v="50.93"/>
    <x v="2"/>
    <s v="rock"/>
    <x v="845"/>
    <x v="845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x v="817"/>
    <x v="0"/>
    <s v="US"/>
    <s v="USD"/>
    <n v="1426473264"/>
    <x v="846"/>
    <b v="0"/>
    <n v="115"/>
    <b v="1"/>
    <s v="music/metal"/>
    <n v="120"/>
    <n v="41.7"/>
    <x v="2"/>
    <s v="metal"/>
    <x v="846"/>
    <x v="846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818"/>
    <x v="0"/>
    <s v="GB"/>
    <s v="GBP"/>
    <n v="1429813800"/>
    <x v="847"/>
    <b v="0"/>
    <n v="30"/>
    <b v="1"/>
    <s v="theater/plays"/>
    <n v="120"/>
    <n v="159.47"/>
    <x v="3"/>
    <s v="plays"/>
    <x v="847"/>
    <x v="847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19"/>
    <x v="0"/>
    <s v="US"/>
    <s v="USD"/>
    <n v="1305625164"/>
    <x v="848"/>
    <b v="0"/>
    <n v="46"/>
    <b v="1"/>
    <s v="film &amp; video/shorts"/>
    <n v="120"/>
    <n v="78.260000000000005"/>
    <x v="4"/>
    <s v="shorts"/>
    <x v="848"/>
    <x v="848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x v="820"/>
    <x v="0"/>
    <s v="GB"/>
    <s v="GBP"/>
    <n v="1387533892"/>
    <x v="849"/>
    <b v="0"/>
    <n v="169"/>
    <b v="1"/>
    <s v="publishing/nonfiction"/>
    <n v="120"/>
    <n v="17.82"/>
    <x v="5"/>
    <s v="nonfiction"/>
    <x v="849"/>
    <x v="849"/>
    <x v="3"/>
  </r>
  <r>
    <n v="2089"/>
    <s v="Little Moses EP"/>
    <s v="Little Moses is trying to record their first EP, and we can't do it without your help!"/>
    <n v="2500"/>
    <x v="821"/>
    <x v="0"/>
    <s v="US"/>
    <s v="USD"/>
    <n v="1375408194"/>
    <x v="850"/>
    <b v="0"/>
    <n v="62"/>
    <b v="1"/>
    <s v="music/indie rock"/>
    <n v="120"/>
    <n v="48.55"/>
    <x v="2"/>
    <s v="indie rock"/>
    <x v="850"/>
    <x v="850"/>
    <x v="3"/>
  </r>
  <r>
    <n v="3623"/>
    <s v="Since I've Been Here"/>
    <s v="An original play exploring the complications of romantic relationships in all forms."/>
    <n v="2500"/>
    <x v="822"/>
    <x v="0"/>
    <s v="US"/>
    <s v="USD"/>
    <n v="1406358000"/>
    <x v="851"/>
    <b v="0"/>
    <n v="34"/>
    <b v="1"/>
    <s v="theater/plays"/>
    <n v="120"/>
    <n v="88.24"/>
    <x v="3"/>
    <s v="plays"/>
    <x v="851"/>
    <x v="851"/>
    <x v="2"/>
  </r>
  <r>
    <n v="3754"/>
    <s v="Little Shop of Horrors"/>
    <s v="CitÃ© des Arts needs your help in funding their fall production of the hit musical comedy &quot;Little Shop of Horrors.&quot;"/>
    <n v="2500"/>
    <x v="822"/>
    <x v="0"/>
    <s v="US"/>
    <s v="USD"/>
    <n v="1406350740"/>
    <x v="852"/>
    <b v="0"/>
    <n v="27"/>
    <b v="1"/>
    <s v="theater/musical"/>
    <n v="120"/>
    <n v="111.11"/>
    <x v="3"/>
    <s v="musical"/>
    <x v="852"/>
    <x v="852"/>
    <x v="2"/>
  </r>
  <r>
    <n v="3780"/>
    <s v="Melissa Youth OnSTAGE Season 5. Act Like you Mean it!"/>
    <s v="Melissa Youth OnSTAGE (MYO) provides kids in North Collin County with the very best in youth theatre opportunities."/>
    <n v="2500"/>
    <x v="822"/>
    <x v="0"/>
    <s v="US"/>
    <s v="USD"/>
    <n v="1436817960"/>
    <x v="853"/>
    <b v="0"/>
    <n v="30"/>
    <b v="1"/>
    <s v="theater/musical"/>
    <n v="120"/>
    <n v="100"/>
    <x v="3"/>
    <s v="musical"/>
    <x v="853"/>
    <x v="85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823"/>
    <x v="0"/>
    <s v="US"/>
    <s v="USD"/>
    <n v="1393156857"/>
    <x v="854"/>
    <b v="0"/>
    <n v="99"/>
    <b v="1"/>
    <s v="games/tabletop games"/>
    <n v="120"/>
    <n v="30.2"/>
    <x v="1"/>
    <s v="tabletop games"/>
    <x v="854"/>
    <x v="854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x v="824"/>
    <x v="0"/>
    <s v="US"/>
    <s v="USD"/>
    <n v="1402755834"/>
    <x v="855"/>
    <b v="1"/>
    <n v="17"/>
    <b v="1"/>
    <s v="music/rock"/>
    <n v="120"/>
    <n v="141.47"/>
    <x v="2"/>
    <s v="rock"/>
    <x v="855"/>
    <x v="855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24"/>
    <x v="0"/>
    <s v="US"/>
    <s v="USD"/>
    <n v="1464971400"/>
    <x v="856"/>
    <b v="0"/>
    <n v="23"/>
    <b v="1"/>
    <s v="theater/plays"/>
    <n v="120"/>
    <n v="104.57"/>
    <x v="3"/>
    <s v="plays"/>
    <x v="856"/>
    <x v="856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x v="824"/>
    <x v="0"/>
    <s v="US"/>
    <s v="USD"/>
    <n v="1407967200"/>
    <x v="857"/>
    <b v="0"/>
    <n v="54"/>
    <b v="1"/>
    <s v="theater/plays"/>
    <n v="120"/>
    <n v="44.54"/>
    <x v="3"/>
    <s v="plays"/>
    <x v="857"/>
    <x v="857"/>
    <x v="2"/>
  </r>
  <r>
    <n v="3690"/>
    <s v="We Rise"/>
    <s v="A play honoring the lives and legacies of the activists and those remembered at the 1992 ACT UP Ashes Action at The White House"/>
    <n v="1500"/>
    <x v="825"/>
    <x v="0"/>
    <s v="US"/>
    <s v="USD"/>
    <n v="1417101683"/>
    <x v="858"/>
    <b v="0"/>
    <n v="31"/>
    <b v="1"/>
    <s v="theater/plays"/>
    <n v="120"/>
    <n v="58.06"/>
    <x v="3"/>
    <s v="plays"/>
    <x v="858"/>
    <x v="858"/>
    <x v="2"/>
  </r>
  <r>
    <n v="3180"/>
    <s v="Glass Mountain: An Original Fairytale"/>
    <s v="A new tale of witches, fairies, cat-hunters and and bone-boilers from London theatre company Broken Glass."/>
    <n v="1200"/>
    <x v="826"/>
    <x v="0"/>
    <s v="GB"/>
    <s v="GBP"/>
    <n v="1403258049"/>
    <x v="859"/>
    <b v="1"/>
    <n v="45"/>
    <b v="1"/>
    <s v="theater/plays"/>
    <n v="120"/>
    <n v="31.93"/>
    <x v="3"/>
    <s v="plays"/>
    <x v="859"/>
    <x v="859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827"/>
    <x v="0"/>
    <s v="US"/>
    <s v="USD"/>
    <n v="1334784160"/>
    <x v="860"/>
    <b v="0"/>
    <n v="34"/>
    <b v="1"/>
    <s v="music/pop"/>
    <n v="120"/>
    <n v="38.79"/>
    <x v="2"/>
    <s v="pop"/>
    <x v="860"/>
    <x v="860"/>
    <x v="5"/>
  </r>
  <r>
    <n v="416"/>
    <s v="Fire in the Heart of the City"/>
    <s v="35,000 pounds of food to a city. Highlighting the &quot;Convoy New Britain&quot; event from birth to beyond."/>
    <n v="1000"/>
    <x v="828"/>
    <x v="0"/>
    <s v="US"/>
    <s v="USD"/>
    <n v="1391851831"/>
    <x v="861"/>
    <b v="0"/>
    <n v="25"/>
    <b v="1"/>
    <s v="film &amp; video/documentary"/>
    <n v="120"/>
    <n v="48.09"/>
    <x v="4"/>
    <s v="documentary"/>
    <x v="861"/>
    <x v="861"/>
    <x v="2"/>
  </r>
  <r>
    <n v="2782"/>
    <s v="Better Than Ever Productions presents Geezer Game"/>
    <s v="The premiere theatre troupe in SE Michigan offering acting opportunities for the 50+ actor."/>
    <n v="1000"/>
    <x v="338"/>
    <x v="0"/>
    <s v="US"/>
    <s v="USD"/>
    <n v="1424149140"/>
    <x v="862"/>
    <b v="0"/>
    <n v="18"/>
    <b v="1"/>
    <s v="theater/plays"/>
    <n v="120"/>
    <n v="66.67"/>
    <x v="3"/>
    <s v="plays"/>
    <x v="862"/>
    <x v="862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95"/>
    <x v="0"/>
    <s v="US"/>
    <s v="USD"/>
    <n v="1405658752"/>
    <x v="863"/>
    <b v="0"/>
    <n v="38"/>
    <b v="1"/>
    <s v="theater/plays"/>
    <n v="120"/>
    <n v="31.5"/>
    <x v="3"/>
    <s v="plays"/>
    <x v="863"/>
    <x v="863"/>
    <x v="2"/>
  </r>
  <r>
    <n v="2191"/>
    <s v="SpecForce Rangers: Outlanders Phase 4"/>
    <s v="This campaign features the Government Special Forces on Outland. 28mm scale white metal miniatures for Sci-Fi games in any setting."/>
    <n v="750"/>
    <x v="829"/>
    <x v="0"/>
    <s v="GB"/>
    <s v="GBP"/>
    <n v="1487102427"/>
    <x v="864"/>
    <b v="0"/>
    <n v="25"/>
    <b v="1"/>
    <s v="games/tabletop games"/>
    <n v="120"/>
    <n v="35.92"/>
    <x v="1"/>
    <s v="tabletop games"/>
    <x v="864"/>
    <x v="864"/>
    <x v="1"/>
  </r>
  <r>
    <n v="3539"/>
    <s v="Chokehold"/>
    <s v="A searing new play that takes  an unflinching look at the terrible costs of police shootings in the African American community."/>
    <n v="600"/>
    <x v="830"/>
    <x v="0"/>
    <s v="US"/>
    <s v="USD"/>
    <n v="1473358122"/>
    <x v="865"/>
    <b v="0"/>
    <n v="13"/>
    <b v="1"/>
    <s v="theater/plays"/>
    <n v="120"/>
    <n v="55.23"/>
    <x v="3"/>
    <s v="plays"/>
    <x v="865"/>
    <x v="865"/>
    <x v="0"/>
  </r>
  <r>
    <n v="104"/>
    <s v="Good 'Ol Trumpet"/>
    <s v="UCF short film about an old man, his love for music, and his misplaced trumpet.  "/>
    <n v="500"/>
    <x v="831"/>
    <x v="0"/>
    <s v="US"/>
    <s v="USD"/>
    <n v="1301792400"/>
    <x v="866"/>
    <b v="0"/>
    <n v="10"/>
    <b v="1"/>
    <s v="film &amp; video/shorts"/>
    <n v="120"/>
    <n v="60"/>
    <x v="4"/>
    <s v="shorts"/>
    <x v="866"/>
    <x v="866"/>
    <x v="6"/>
  </r>
  <r>
    <n v="375"/>
    <s v="Project Reconnect: WHERE WE ARE NOW"/>
    <s v="As the videocam &quot;Enrique de Malaca&quot; circumnavigates the globe, it captures stories of friends who have set foot on other lands."/>
    <n v="500"/>
    <x v="831"/>
    <x v="0"/>
    <s v="US"/>
    <s v="USD"/>
    <n v="1393694280"/>
    <x v="867"/>
    <b v="0"/>
    <n v="14"/>
    <b v="1"/>
    <s v="film &amp; video/documentary"/>
    <n v="120"/>
    <n v="42.86"/>
    <x v="4"/>
    <s v="documentary"/>
    <x v="867"/>
    <x v="867"/>
    <x v="2"/>
  </r>
  <r>
    <n v="2167"/>
    <s v="Planes and Planets needs to get their EP finished!!"/>
    <s v="We need YOUR HELP to take one more step to this make release sound amazing!"/>
    <n v="150"/>
    <x v="304"/>
    <x v="0"/>
    <s v="US"/>
    <s v="USD"/>
    <n v="1347672937"/>
    <x v="868"/>
    <b v="0"/>
    <n v="8"/>
    <b v="1"/>
    <s v="music/rock"/>
    <n v="120"/>
    <n v="22.5"/>
    <x v="2"/>
    <s v="rock"/>
    <x v="868"/>
    <x v="868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x v="832"/>
    <x v="0"/>
    <s v="US"/>
    <s v="USD"/>
    <n v="1444071361"/>
    <x v="869"/>
    <b v="0"/>
    <n v="4"/>
    <b v="1"/>
    <s v="photography/photobooks"/>
    <n v="120"/>
    <n v="7.5"/>
    <x v="6"/>
    <s v="photobooks"/>
    <x v="869"/>
    <x v="869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833"/>
    <x v="0"/>
    <s v="DK"/>
    <s v="DKK"/>
    <n v="1420648906"/>
    <x v="870"/>
    <b v="0"/>
    <n v="144"/>
    <b v="1"/>
    <s v="music/rock"/>
    <n v="119"/>
    <n v="346.04"/>
    <x v="2"/>
    <s v="rock"/>
    <x v="870"/>
    <x v="87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x v="834"/>
    <x v="0"/>
    <s v="US"/>
    <s v="USD"/>
    <n v="1439473248"/>
    <x v="871"/>
    <b v="0"/>
    <n v="315"/>
    <b v="1"/>
    <s v="technology/wearables"/>
    <n v="119"/>
    <n v="151.32"/>
    <x v="0"/>
    <s v="wearables"/>
    <x v="871"/>
    <x v="871"/>
    <x v="4"/>
  </r>
  <r>
    <n v="296"/>
    <s v="Bel Borba Is Here!"/>
    <s v="Bel Borba is Here is a feature film about the most inspiring Brazilian artist you've never heard of... until now."/>
    <n v="25000"/>
    <x v="835"/>
    <x v="0"/>
    <s v="US"/>
    <s v="USD"/>
    <n v="1347017083"/>
    <x v="872"/>
    <b v="1"/>
    <n v="129"/>
    <b v="1"/>
    <s v="film &amp; video/documentary"/>
    <n v="119"/>
    <n v="230.09"/>
    <x v="4"/>
    <s v="documentary"/>
    <x v="872"/>
    <x v="872"/>
    <x v="5"/>
  </r>
  <r>
    <n v="1024"/>
    <s v="The Last Art Fact Album Ever"/>
    <s v="Art Fact is a legendary Swedish synth pop act from the 80's. This album will contain updated remakes of their greatest songs."/>
    <n v="20000"/>
    <x v="836"/>
    <x v="0"/>
    <s v="SE"/>
    <s v="SEK"/>
    <n v="1454248563"/>
    <x v="873"/>
    <b v="1"/>
    <n v="61"/>
    <b v="1"/>
    <s v="music/electronic music"/>
    <n v="119"/>
    <n v="388.98"/>
    <x v="2"/>
    <s v="electronic music"/>
    <x v="873"/>
    <x v="873"/>
    <x v="0"/>
  </r>
  <r>
    <n v="309"/>
    <s v="SOLE SURVIVOR FILM - Finishing Funds"/>
    <s v="A first glimpse into the lives of sole survivors of commercial plane crashes as they struggle to understand their perplexing fate."/>
    <n v="18000"/>
    <x v="837"/>
    <x v="0"/>
    <s v="US"/>
    <s v="USD"/>
    <n v="1346695334"/>
    <x v="874"/>
    <b v="1"/>
    <n v="238"/>
    <b v="1"/>
    <s v="film &amp; video/documentary"/>
    <n v="119"/>
    <n v="89.96"/>
    <x v="4"/>
    <s v="documentary"/>
    <x v="874"/>
    <x v="874"/>
    <x v="5"/>
  </r>
  <r>
    <n v="301"/>
    <s v="WORLD FAIR"/>
    <s v="A film about personal memory, amateur cinematography, and visions of the future at the 1939 New York World's Fair."/>
    <n v="13000"/>
    <x v="838"/>
    <x v="0"/>
    <s v="US"/>
    <s v="USD"/>
    <n v="1363711335"/>
    <x v="875"/>
    <b v="1"/>
    <n v="251"/>
    <b v="1"/>
    <s v="film &amp; video/documentary"/>
    <n v="119"/>
    <n v="61.5"/>
    <x v="4"/>
    <s v="documentary"/>
    <x v="875"/>
    <x v="875"/>
    <x v="3"/>
  </r>
  <r>
    <n v="3481"/>
    <s v="FIX THE FITZ"/>
    <s v="One of Australia's greatest theatres needs your help. Please help us refurnish, fit out and restore this legendary storytelling venue."/>
    <n v="10000"/>
    <x v="839"/>
    <x v="0"/>
    <s v="AU"/>
    <s v="AUD"/>
    <n v="1420178188"/>
    <x v="876"/>
    <b v="0"/>
    <n v="95"/>
    <b v="1"/>
    <s v="theater/plays"/>
    <n v="119"/>
    <n v="125.05"/>
    <x v="3"/>
    <s v="plays"/>
    <x v="876"/>
    <x v="876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840"/>
    <x v="0"/>
    <s v="US"/>
    <s v="USD"/>
    <n v="1403305200"/>
    <x v="877"/>
    <b v="1"/>
    <n v="226"/>
    <b v="1"/>
    <s v="theater/plays"/>
    <n v="119"/>
    <n v="50.16"/>
    <x v="3"/>
    <s v="plays"/>
    <x v="877"/>
    <x v="877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x v="496"/>
    <x v="0"/>
    <s v="US"/>
    <s v="USD"/>
    <n v="1414608843"/>
    <x v="878"/>
    <b v="0"/>
    <n v="108"/>
    <b v="1"/>
    <s v="theater/plays"/>
    <n v="119"/>
    <n v="66.11"/>
    <x v="3"/>
    <s v="plays"/>
    <x v="878"/>
    <x v="878"/>
    <x v="2"/>
  </r>
  <r>
    <n v="3233"/>
    <s v="64 Squares"/>
    <s v="64 Squares is an autobiographical one-man exploration of the internal chess game played to reconcile relationships."/>
    <n v="5000"/>
    <x v="841"/>
    <x v="0"/>
    <s v="US"/>
    <s v="USD"/>
    <n v="1488482355"/>
    <x v="879"/>
    <b v="0"/>
    <n v="61"/>
    <b v="1"/>
    <s v="theater/plays"/>
    <n v="119"/>
    <n v="97.38"/>
    <x v="3"/>
    <s v="plays"/>
    <x v="879"/>
    <x v="879"/>
    <x v="1"/>
  </r>
  <r>
    <n v="1665"/>
    <s v="Simply Put is recording an album!"/>
    <s v="Simply Put is recording our debut album and needs to raise funds for studio time, printing and possibly the start of a sound system.  "/>
    <n v="3500"/>
    <x v="842"/>
    <x v="0"/>
    <s v="US"/>
    <s v="USD"/>
    <n v="1298343600"/>
    <x v="880"/>
    <b v="0"/>
    <n v="93"/>
    <b v="1"/>
    <s v="music/pop"/>
    <n v="119"/>
    <n v="44.96"/>
    <x v="2"/>
    <s v="pop"/>
    <x v="880"/>
    <x v="88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843"/>
    <x v="0"/>
    <s v="US"/>
    <s v="USD"/>
    <n v="1316124003"/>
    <x v="881"/>
    <b v="0"/>
    <n v="90"/>
    <b v="1"/>
    <s v="music/indie rock"/>
    <n v="119"/>
    <n v="46.4"/>
    <x v="2"/>
    <s v="indie rock"/>
    <x v="881"/>
    <x v="881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44"/>
    <x v="0"/>
    <s v="US"/>
    <s v="USD"/>
    <n v="1291131815"/>
    <x v="882"/>
    <b v="1"/>
    <n v="66"/>
    <b v="1"/>
    <s v="music/rock"/>
    <n v="119"/>
    <n v="63.18"/>
    <x v="2"/>
    <s v="rock"/>
    <x v="882"/>
    <x v="882"/>
    <x v="7"/>
  </r>
  <r>
    <n v="3585"/>
    <s v="The Lost Boy (a play)"/>
    <s v="The world premiere of a play, a true story about love, loss, and a man reaching back in time as the only way to move forward."/>
    <n v="3400"/>
    <x v="565"/>
    <x v="0"/>
    <s v="US"/>
    <s v="USD"/>
    <n v="1419181890"/>
    <x v="883"/>
    <b v="0"/>
    <n v="23"/>
    <b v="1"/>
    <s v="theater/plays"/>
    <n v="119"/>
    <n v="176.09"/>
    <x v="3"/>
    <s v="plays"/>
    <x v="883"/>
    <x v="883"/>
    <x v="2"/>
  </r>
  <r>
    <n v="822"/>
    <s v="Soul Easy - Making music for our friends."/>
    <s v="Soul Easy recording our first full length CD.  Inspired by lots of friends and lots of good times."/>
    <n v="3000"/>
    <x v="845"/>
    <x v="0"/>
    <s v="US"/>
    <s v="USD"/>
    <n v="1349477050"/>
    <x v="884"/>
    <b v="0"/>
    <n v="69"/>
    <b v="1"/>
    <s v="music/rock"/>
    <n v="119"/>
    <n v="51.81"/>
    <x v="2"/>
    <s v="rock"/>
    <x v="884"/>
    <x v="884"/>
    <x v="5"/>
  </r>
  <r>
    <n v="751"/>
    <s v="Surviving the Journey: Letters from the Railroad"/>
    <s v="A young cancer survivor embarks on a cross country railroad adventure while writing her memoir through letters."/>
    <n v="3000"/>
    <x v="846"/>
    <x v="0"/>
    <s v="US"/>
    <s v="USD"/>
    <n v="1312470475"/>
    <x v="885"/>
    <b v="0"/>
    <n v="62"/>
    <b v="1"/>
    <s v="publishing/nonfiction"/>
    <n v="119"/>
    <n v="57.34"/>
    <x v="5"/>
    <s v="nonfiction"/>
    <x v="885"/>
    <x v="885"/>
    <x v="6"/>
  </r>
  <r>
    <n v="3595"/>
    <s v="The Flu Season"/>
    <s v="A new theatre company staging Will Eno's The Flu Season in Seattle"/>
    <n v="2600"/>
    <x v="847"/>
    <x v="0"/>
    <s v="US"/>
    <s v="USD"/>
    <n v="1426229940"/>
    <x v="886"/>
    <b v="0"/>
    <n v="62"/>
    <b v="1"/>
    <s v="theater/plays"/>
    <n v="119"/>
    <n v="49.69"/>
    <x v="3"/>
    <s v="plays"/>
    <x v="886"/>
    <x v="886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x v="848"/>
    <x v="0"/>
    <s v="GB"/>
    <s v="GBP"/>
    <n v="1462741200"/>
    <x v="887"/>
    <b v="0"/>
    <n v="22"/>
    <b v="1"/>
    <s v="theater/plays"/>
    <n v="119"/>
    <n v="108.59"/>
    <x v="3"/>
    <s v="plays"/>
    <x v="887"/>
    <x v="887"/>
    <x v="0"/>
  </r>
  <r>
    <n v="66"/>
    <s v="A Stagnant Fever: Short Film"/>
    <s v="A dark comedy set in the '60s about clinical depression and one night stands."/>
    <n v="2000"/>
    <x v="849"/>
    <x v="0"/>
    <s v="US"/>
    <s v="USD"/>
    <n v="1468873420"/>
    <x v="888"/>
    <b v="0"/>
    <n v="26"/>
    <b v="1"/>
    <s v="film &amp; video/shorts"/>
    <n v="119"/>
    <n v="91.23"/>
    <x v="4"/>
    <s v="shorts"/>
    <x v="888"/>
    <x v="888"/>
    <x v="0"/>
  </r>
  <r>
    <n v="23"/>
    <s v="Bad Boy of Beauty and Bride Crashers!"/>
    <s v="Lois and Berlin are the Lucy and Ricky of reality. You will go on  journey to reinvent beauty from the inside out. Be the star !"/>
    <n v="2000"/>
    <x v="389"/>
    <x v="0"/>
    <s v="US"/>
    <s v="USD"/>
    <n v="1430407200"/>
    <x v="889"/>
    <b v="0"/>
    <n v="23"/>
    <b v="1"/>
    <s v="film &amp; video/television"/>
    <n v="119"/>
    <n v="103.04"/>
    <x v="4"/>
    <s v="television"/>
    <x v="889"/>
    <x v="889"/>
    <x v="4"/>
  </r>
  <r>
    <n v="3816"/>
    <s v="AFTER LIFE: Minnesota Fringe Festival 2014"/>
    <s v="A new play by Brandon Taitt._x000a_Presented by The Theatre Cosmic. _x000a_Premiering in August at the 2014 Minnesota Fringe Festival"/>
    <n v="1500"/>
    <x v="850"/>
    <x v="0"/>
    <s v="US"/>
    <s v="USD"/>
    <n v="1405614823"/>
    <x v="890"/>
    <b v="0"/>
    <n v="37"/>
    <b v="1"/>
    <s v="theater/plays"/>
    <n v="119"/>
    <n v="48.34"/>
    <x v="3"/>
    <s v="plays"/>
    <x v="890"/>
    <x v="890"/>
    <x v="2"/>
  </r>
  <r>
    <n v="1263"/>
    <s v="New Tropic Bombs EP ~ &quot;Return to Bomber Bay&quot;"/>
    <s v="A fresh batch of chaos from Toledo, Ohio's reggae-rockers, Tropic Bombs!"/>
    <n v="1500"/>
    <x v="851"/>
    <x v="0"/>
    <s v="US"/>
    <s v="USD"/>
    <n v="1396054800"/>
    <x v="891"/>
    <b v="1"/>
    <n v="41"/>
    <b v="1"/>
    <s v="music/rock"/>
    <n v="119"/>
    <n v="43.54"/>
    <x v="2"/>
    <s v="rock"/>
    <x v="891"/>
    <x v="891"/>
    <x v="2"/>
  </r>
  <r>
    <n v="2999"/>
    <s v="RAT Fund-Riser"/>
    <s v="Restless Artists' Theatre is building risers and installing better lighting for our patrons.  We need to purchase raw materials."/>
    <n v="1350"/>
    <x v="852"/>
    <x v="0"/>
    <s v="US"/>
    <s v="USD"/>
    <n v="1488333600"/>
    <x v="892"/>
    <b v="0"/>
    <n v="20"/>
    <b v="1"/>
    <s v="theater/spaces"/>
    <n v="119"/>
    <n v="80.25"/>
    <x v="3"/>
    <s v="spaces"/>
    <x v="892"/>
    <x v="892"/>
    <x v="1"/>
  </r>
  <r>
    <n v="2467"/>
    <s v="Nature Boy Explorer EP"/>
    <s v="We've finished our first EP and we're taking it on the road in three weeks! Help us fund manufacturing?"/>
    <n v="1000"/>
    <x v="853"/>
    <x v="0"/>
    <s v="US"/>
    <s v="USD"/>
    <n v="1336669200"/>
    <x v="893"/>
    <b v="0"/>
    <n v="43"/>
    <b v="1"/>
    <s v="music/indie rock"/>
    <n v="119"/>
    <n v="27.56"/>
    <x v="2"/>
    <s v="indie rock"/>
    <x v="893"/>
    <x v="893"/>
    <x v="5"/>
  </r>
  <r>
    <n v="3532"/>
    <s v="&quot;I Will Speak For Myself&quot;"/>
    <s v="Our goal: To produce a stirring one-woman show historically based on African-American womenâ€™s experiences, struggles, and journeys."/>
    <n v="960"/>
    <x v="854"/>
    <x v="0"/>
    <s v="US"/>
    <s v="USD"/>
    <n v="1411012740"/>
    <x v="894"/>
    <b v="0"/>
    <n v="27"/>
    <b v="1"/>
    <s v="theater/plays"/>
    <n v="119"/>
    <n v="42.3"/>
    <x v="3"/>
    <s v="plays"/>
    <x v="894"/>
    <x v="894"/>
    <x v="2"/>
  </r>
  <r>
    <n v="3367"/>
    <s v="Only Forever at The Hope Theatre"/>
    <s v="An intense new play exploring how far you would go to protect your family.  Employing new graduates to give their careers a kickstart."/>
    <n v="750"/>
    <x v="855"/>
    <x v="0"/>
    <s v="GB"/>
    <s v="GBP"/>
    <n v="1438467894"/>
    <x v="895"/>
    <b v="0"/>
    <n v="30"/>
    <b v="1"/>
    <s v="theater/plays"/>
    <n v="119"/>
    <n v="29.67"/>
    <x v="3"/>
    <s v="plays"/>
    <x v="895"/>
    <x v="895"/>
    <x v="4"/>
  </r>
  <r>
    <n v="3617"/>
    <s v="One Good Night by Aisling Caffrey"/>
    <s v="Venue hire and payment of designer for a darkly comic, all female play about power - losing it, wanting it and fighting to get it back"/>
    <n v="740"/>
    <x v="856"/>
    <x v="0"/>
    <s v="GB"/>
    <s v="GBP"/>
    <n v="1488240000"/>
    <x v="896"/>
    <b v="0"/>
    <n v="51"/>
    <b v="1"/>
    <s v="theater/plays"/>
    <n v="119"/>
    <n v="17.25"/>
    <x v="3"/>
    <s v="plays"/>
    <x v="896"/>
    <x v="896"/>
    <x v="1"/>
  </r>
  <r>
    <n v="3826"/>
    <s v="DAY OF THE DOG by Blue Sparrow Theatre Company"/>
    <s v="This is the story about the Westons. One family who live with mental illness on a daily basis."/>
    <n v="600"/>
    <x v="857"/>
    <x v="0"/>
    <s v="GB"/>
    <s v="GBP"/>
    <n v="1430993394"/>
    <x v="897"/>
    <b v="0"/>
    <n v="26"/>
    <b v="1"/>
    <s v="theater/plays"/>
    <n v="119"/>
    <n v="27.5"/>
    <x v="3"/>
    <s v="plays"/>
    <x v="897"/>
    <x v="897"/>
    <x v="4"/>
  </r>
  <r>
    <n v="1960"/>
    <s v="TREKKAYAK"/>
    <s v="Trekkayak is an ultralight, durable and inflatable boat to be carried in your backpack to cross a lake or paddle down a river."/>
    <n v="70000"/>
    <x v="858"/>
    <x v="0"/>
    <s v="SE"/>
    <s v="SEK"/>
    <n v="1419151341"/>
    <x v="898"/>
    <b v="1"/>
    <n v="33"/>
    <b v="1"/>
    <s v="technology/hardware"/>
    <n v="118"/>
    <n v="2500.9699999999998"/>
    <x v="0"/>
    <s v="hardware"/>
    <x v="898"/>
    <x v="898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59"/>
    <x v="0"/>
    <s v="US"/>
    <s v="USD"/>
    <n v="1329084231"/>
    <x v="899"/>
    <b v="1"/>
    <n v="361"/>
    <b v="1"/>
    <s v="music/rock"/>
    <n v="118"/>
    <n v="98.03"/>
    <x v="2"/>
    <s v="rock"/>
    <x v="899"/>
    <x v="899"/>
    <x v="5"/>
  </r>
  <r>
    <n v="854"/>
    <s v="Westfield Massacre - Sophomore Album &amp; Tour"/>
    <s v="Writing and Recording Sophomore record, and funding Tour to support Spring 2017 album release."/>
    <n v="27800"/>
    <x v="860"/>
    <x v="0"/>
    <s v="US"/>
    <s v="USD"/>
    <n v="1482901546"/>
    <x v="900"/>
    <b v="0"/>
    <n v="499"/>
    <b v="1"/>
    <s v="music/metal"/>
    <n v="118"/>
    <n v="65.86"/>
    <x v="2"/>
    <s v="metal"/>
    <x v="900"/>
    <x v="900"/>
    <x v="0"/>
  </r>
  <r>
    <n v="2720"/>
    <s v="The Comedy Project"/>
    <s v="An improv, sketch and experimental comedy and cocktail venue in downtown Grand Rapids, Michigan"/>
    <n v="25000"/>
    <x v="861"/>
    <x v="0"/>
    <s v="US"/>
    <s v="USD"/>
    <n v="1478866253"/>
    <x v="901"/>
    <b v="0"/>
    <n v="173"/>
    <b v="1"/>
    <s v="theater/spaces"/>
    <n v="118"/>
    <n v="170.7"/>
    <x v="3"/>
    <s v="spaces"/>
    <x v="901"/>
    <x v="901"/>
    <x v="0"/>
  </r>
  <r>
    <n v="263"/>
    <s v="AMERICAN WINTER: A Documentary Film"/>
    <s v="We need $75,000 to finish this film on families struggling in the worst_x000a_economy in 80 years, while facing huge cuts to social services."/>
    <n v="25000"/>
    <x v="862"/>
    <x v="0"/>
    <s v="US"/>
    <s v="USD"/>
    <n v="1348786494"/>
    <x v="902"/>
    <b v="1"/>
    <n v="963"/>
    <b v="1"/>
    <s v="film &amp; video/documentary"/>
    <n v="118"/>
    <n v="30.65"/>
    <x v="4"/>
    <s v="documentary"/>
    <x v="902"/>
    <x v="902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x v="863"/>
    <x v="0"/>
    <s v="US"/>
    <s v="USD"/>
    <n v="1415319355"/>
    <x v="903"/>
    <b v="1"/>
    <n v="213"/>
    <b v="1"/>
    <s v="theater/plays"/>
    <n v="118"/>
    <n v="110.35"/>
    <x v="3"/>
    <s v="plays"/>
    <x v="903"/>
    <x v="903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864"/>
    <x v="0"/>
    <s v="US"/>
    <s v="USD"/>
    <n v="1416964500"/>
    <x v="904"/>
    <b v="1"/>
    <n v="98"/>
    <b v="1"/>
    <s v="photography/photobooks"/>
    <n v="118"/>
    <n v="180.41"/>
    <x v="6"/>
    <s v="photobooks"/>
    <x v="904"/>
    <x v="904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865"/>
    <x v="0"/>
    <s v="US"/>
    <s v="USD"/>
    <n v="1369699200"/>
    <x v="905"/>
    <b v="0"/>
    <n v="146"/>
    <b v="1"/>
    <s v="technology/hardware"/>
    <n v="118"/>
    <n v="97.19"/>
    <x v="0"/>
    <s v="hardware"/>
    <x v="905"/>
    <x v="905"/>
    <x v="3"/>
  </r>
  <r>
    <n v="1834"/>
    <s v="TDJ - All Part of the Plan EP/Tour"/>
    <s v="Help us fund our first tour and promote our new EP!"/>
    <n v="10000"/>
    <x v="866"/>
    <x v="0"/>
    <s v="US"/>
    <s v="USD"/>
    <n v="1422140895"/>
    <x v="906"/>
    <b v="0"/>
    <n v="90"/>
    <b v="1"/>
    <s v="music/rock"/>
    <n v="118"/>
    <n v="131.16999999999999"/>
    <x v="2"/>
    <s v="rock"/>
    <x v="906"/>
    <x v="906"/>
    <x v="2"/>
  </r>
  <r>
    <n v="1744"/>
    <s v="Water World"/>
    <s v="This book is the embodiment of my passion for water &amp; photography, which I hope will inspire you to pick up your camera and explore."/>
    <n v="5500"/>
    <x v="867"/>
    <x v="0"/>
    <s v="GB"/>
    <s v="GBP"/>
    <n v="1425821477"/>
    <x v="907"/>
    <b v="0"/>
    <n v="70"/>
    <b v="1"/>
    <s v="photography/photobooks"/>
    <n v="118"/>
    <n v="93.07"/>
    <x v="6"/>
    <s v="photobooks"/>
    <x v="907"/>
    <x v="907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868"/>
    <x v="0"/>
    <s v="US"/>
    <s v="USD"/>
    <n v="1336747995"/>
    <x v="908"/>
    <b v="1"/>
    <n v="91"/>
    <b v="1"/>
    <s v="film &amp; video/documentary"/>
    <n v="118"/>
    <n v="64.95"/>
    <x v="4"/>
    <s v="documentary"/>
    <x v="908"/>
    <x v="908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869"/>
    <x v="0"/>
    <s v="GB"/>
    <s v="GBP"/>
    <n v="1438624800"/>
    <x v="909"/>
    <b v="0"/>
    <n v="39"/>
    <b v="1"/>
    <s v="theater/plays"/>
    <n v="118"/>
    <n v="100.06"/>
    <x v="3"/>
    <s v="plays"/>
    <x v="909"/>
    <x v="909"/>
    <x v="4"/>
  </r>
  <r>
    <n v="3689"/>
    <s v="Random Us"/>
    <s v="A humorous, touching play about the joys and challenges of a married couple's tender, yet intense relationship &quot;Love is never random&quot;"/>
    <n v="3000"/>
    <x v="870"/>
    <x v="0"/>
    <s v="US"/>
    <s v="USD"/>
    <n v="1434925500"/>
    <x v="910"/>
    <b v="0"/>
    <n v="62"/>
    <b v="1"/>
    <s v="theater/plays"/>
    <n v="118"/>
    <n v="57.26"/>
    <x v="3"/>
    <s v="plays"/>
    <x v="910"/>
    <x v="910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x v="871"/>
    <x v="0"/>
    <s v="US"/>
    <s v="USD"/>
    <n v="1401857940"/>
    <x v="911"/>
    <b v="0"/>
    <n v="44"/>
    <b v="1"/>
    <s v="theater/plays"/>
    <n v="118"/>
    <n v="75.34"/>
    <x v="3"/>
    <s v="plays"/>
    <x v="911"/>
    <x v="911"/>
    <x v="2"/>
  </r>
  <r>
    <n v="2786"/>
    <s v="Fierce"/>
    <s v="A heart-melting farce about sex, art and the lovelorn lay-abouts of London-town."/>
    <n v="2500"/>
    <x v="872"/>
    <x v="0"/>
    <s v="GB"/>
    <s v="GBP"/>
    <n v="1404913180"/>
    <x v="912"/>
    <b v="0"/>
    <n v="74"/>
    <b v="1"/>
    <s v="theater/plays"/>
    <n v="118"/>
    <n v="39.81"/>
    <x v="3"/>
    <s v="plays"/>
    <x v="912"/>
    <x v="912"/>
    <x v="2"/>
  </r>
  <r>
    <n v="1678"/>
    <s v="Cassandra Violet &quot;Beyond the Fray&quot; Music Video"/>
    <s v="Help me make an amazing music video so that I can take my music to the next level and get a manager!"/>
    <n v="1500"/>
    <x v="873"/>
    <x v="0"/>
    <s v="US"/>
    <s v="USD"/>
    <n v="1391718671"/>
    <x v="913"/>
    <b v="0"/>
    <n v="49"/>
    <b v="1"/>
    <s v="music/pop"/>
    <n v="118"/>
    <n v="36.24"/>
    <x v="2"/>
    <s v="pop"/>
    <x v="913"/>
    <x v="913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x v="874"/>
    <x v="0"/>
    <s v="US"/>
    <s v="USD"/>
    <n v="1320220800"/>
    <x v="914"/>
    <b v="0"/>
    <n v="4"/>
    <b v="1"/>
    <s v="music/rock"/>
    <n v="118"/>
    <n v="443.75"/>
    <x v="2"/>
    <s v="rock"/>
    <x v="914"/>
    <x v="914"/>
    <x v="6"/>
  </r>
  <r>
    <n v="3370"/>
    <s v="&quot;I'm Alright&quot;...an Enso Theatre Education production."/>
    <s v="I'm Alright. A story of young women, told by young women, for the world."/>
    <n v="1500"/>
    <x v="875"/>
    <x v="0"/>
    <s v="US"/>
    <s v="USD"/>
    <n v="1481961600"/>
    <x v="915"/>
    <b v="0"/>
    <n v="26"/>
    <b v="1"/>
    <s v="theater/plays"/>
    <n v="118"/>
    <n v="67.92"/>
    <x v="3"/>
    <s v="plays"/>
    <x v="915"/>
    <x v="915"/>
    <x v="0"/>
  </r>
  <r>
    <n v="1624"/>
    <s v="Joey De Noble needs YOUR help!"/>
    <s v="Joey De Noble is raising money to help record his latest music, and he wants YOU to be a part of it!"/>
    <n v="1000"/>
    <x v="876"/>
    <x v="0"/>
    <s v="US"/>
    <s v="USD"/>
    <n v="1357721335"/>
    <x v="916"/>
    <b v="0"/>
    <n v="25"/>
    <b v="1"/>
    <s v="music/rock"/>
    <n v="118"/>
    <n v="47.2"/>
    <x v="2"/>
    <s v="rock"/>
    <x v="916"/>
    <x v="916"/>
    <x v="5"/>
  </r>
  <r>
    <n v="1680"/>
    <s v="Kick Out a Record"/>
    <s v="Working Musician dilemma #164: how the taxman put Kick the Record 2.0 on hold"/>
    <n v="1000"/>
    <x v="620"/>
    <x v="0"/>
    <s v="US"/>
    <s v="USD"/>
    <n v="1405188667"/>
    <x v="917"/>
    <b v="0"/>
    <n v="25"/>
    <b v="1"/>
    <s v="music/pop"/>
    <n v="118"/>
    <n v="47"/>
    <x v="2"/>
    <s v="pop"/>
    <x v="917"/>
    <x v="917"/>
    <x v="2"/>
  </r>
  <r>
    <n v="2557"/>
    <s v="European Tour"/>
    <s v="Raising money for our concert tour of Switzerland and Germany in June/July 2014"/>
    <n v="900"/>
    <x v="225"/>
    <x v="0"/>
    <s v="GB"/>
    <s v="GBP"/>
    <n v="1400176386"/>
    <x v="918"/>
    <b v="0"/>
    <n v="36"/>
    <b v="1"/>
    <s v="music/classical music"/>
    <n v="118"/>
    <n v="29.61"/>
    <x v="2"/>
    <s v="classical music"/>
    <x v="918"/>
    <x v="918"/>
    <x v="2"/>
  </r>
  <r>
    <n v="756"/>
    <s v="Shemdegi Sadguri: photopoetic commentary on Eastern Europe"/>
    <s v="A mixed media (poetry, photo, prose and sound) text focusing on/inspired by rural life in former Communist republics. "/>
    <n v="700"/>
    <x v="877"/>
    <x v="0"/>
    <s v="US"/>
    <s v="USD"/>
    <n v="1303147459"/>
    <x v="919"/>
    <b v="0"/>
    <n v="22"/>
    <b v="1"/>
    <s v="publishing/nonfiction"/>
    <n v="118"/>
    <n v="37.450000000000003"/>
    <x v="5"/>
    <s v="nonfiction"/>
    <x v="919"/>
    <x v="919"/>
    <x v="6"/>
  </r>
  <r>
    <n v="3294"/>
    <s v="old man's Gift"/>
    <s v="A young theatre company promoting new talent and looking for help in funding our very first set for our black comedy &quot;old man's Gift&quot;"/>
    <n v="600"/>
    <x v="878"/>
    <x v="0"/>
    <s v="GB"/>
    <s v="GBP"/>
    <n v="1434459554"/>
    <x v="920"/>
    <b v="0"/>
    <n v="24"/>
    <b v="1"/>
    <s v="theater/plays"/>
    <n v="118"/>
    <n v="29.58"/>
    <x v="3"/>
    <s v="plays"/>
    <x v="920"/>
    <x v="920"/>
    <x v="4"/>
  </r>
  <r>
    <n v="1480"/>
    <s v="The Stage at KDHX"/>
    <s v="The Stage at KDHX will be a beacon for artistic independence in the heart of the country, showcasing new artists and old favorites."/>
    <n v="50000"/>
    <x v="879"/>
    <x v="0"/>
    <s v="US"/>
    <s v="USD"/>
    <n v="1374858000"/>
    <x v="921"/>
    <b v="1"/>
    <n v="635"/>
    <b v="1"/>
    <s v="publishing/radio &amp; podcasts"/>
    <n v="117"/>
    <n v="92.16"/>
    <x v="5"/>
    <s v="radio &amp; podcasts"/>
    <x v="921"/>
    <x v="921"/>
    <x v="3"/>
  </r>
  <r>
    <n v="336"/>
    <s v="Celluloid Wizards in the Video Wasteland"/>
    <s v="An epic documentary about the dramatic rise and fall of Empire Pictures, the most ambitious B-movie studio of the 1980â€™s."/>
    <n v="25000"/>
    <x v="880"/>
    <x v="0"/>
    <s v="US"/>
    <s v="USD"/>
    <n v="1447427918"/>
    <x v="922"/>
    <b v="1"/>
    <n v="493"/>
    <b v="1"/>
    <s v="film &amp; video/documentary"/>
    <n v="117"/>
    <n v="59.25"/>
    <x v="4"/>
    <s v="documentary"/>
    <x v="922"/>
    <x v="922"/>
    <x v="4"/>
  </r>
  <r>
    <n v="254"/>
    <s v="&quot;I Clown You&quot; Documentary"/>
    <s v="&quot;I Clown You&quot; is a documentary about Israeli medical clowns and clowning as an art of challenging the norm."/>
    <n v="24000"/>
    <x v="881"/>
    <x v="0"/>
    <s v="US"/>
    <s v="USD"/>
    <n v="1445047200"/>
    <x v="923"/>
    <b v="1"/>
    <n v="314"/>
    <b v="1"/>
    <s v="film &amp; video/documentary"/>
    <n v="117"/>
    <n v="89.39"/>
    <x v="4"/>
    <s v="documentary"/>
    <x v="923"/>
    <x v="923"/>
    <x v="4"/>
  </r>
  <r>
    <n v="1852"/>
    <s v="Radiolucent - Electric City."/>
    <s v="Athens, GA-based rock &amp; roll/soul band Radiolucent is kickstarting funds to mix, master, &amp; release their 2nd record, Electric City."/>
    <n v="15000"/>
    <x v="882"/>
    <x v="0"/>
    <s v="US"/>
    <s v="USD"/>
    <n v="1429920000"/>
    <x v="924"/>
    <b v="0"/>
    <n v="131"/>
    <b v="1"/>
    <s v="music/rock"/>
    <n v="117"/>
    <n v="133.93"/>
    <x v="2"/>
    <s v="rock"/>
    <x v="924"/>
    <x v="924"/>
    <x v="4"/>
  </r>
  <r>
    <n v="1268"/>
    <s v="Full Devil Jacket 2nd Album Release"/>
    <s v="Full Devil Jacket Is releasing their first record in over 12 yrs and we want you to be a part of it!"/>
    <n v="12000"/>
    <x v="883"/>
    <x v="0"/>
    <s v="US"/>
    <s v="USD"/>
    <n v="1379708247"/>
    <x v="925"/>
    <b v="1"/>
    <n v="182"/>
    <b v="1"/>
    <s v="music/rock"/>
    <n v="117"/>
    <n v="76.92"/>
    <x v="2"/>
    <s v="rock"/>
    <x v="925"/>
    <x v="925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884"/>
    <x v="0"/>
    <s v="GB"/>
    <s v="GBP"/>
    <n v="1488830400"/>
    <x v="926"/>
    <b v="1"/>
    <n v="255"/>
    <b v="1"/>
    <s v="music/electronic music"/>
    <n v="117"/>
    <n v="45.99"/>
    <x v="2"/>
    <s v="electronic music"/>
    <x v="926"/>
    <x v="926"/>
    <x v="1"/>
  </r>
  <r>
    <n v="352"/>
    <s v="Art Therapy: The Movie - The Final Push"/>
    <s v="An epic journey around the world, exploring the power of the human spirit and how art can be used to inspire a lifetime."/>
    <n v="10000"/>
    <x v="885"/>
    <x v="0"/>
    <s v="US"/>
    <s v="USD"/>
    <n v="1412740868"/>
    <x v="927"/>
    <b v="1"/>
    <n v="286"/>
    <b v="1"/>
    <s v="film &amp; video/documentary"/>
    <n v="117"/>
    <n v="40.76"/>
    <x v="4"/>
    <s v="documentary"/>
    <x v="927"/>
    <x v="927"/>
    <x v="2"/>
  </r>
  <r>
    <n v="1936"/>
    <s v="Grandkids Record a Full-length Album!"/>
    <s v="Hey, we're Grandkids! We have enough songs to record an LP, and we need your help! We're going to make you proud, promise!"/>
    <n v="7500"/>
    <x v="886"/>
    <x v="0"/>
    <s v="US"/>
    <s v="USD"/>
    <n v="1323151140"/>
    <x v="928"/>
    <b v="0"/>
    <n v="145"/>
    <b v="1"/>
    <s v="music/indie rock"/>
    <n v="117"/>
    <n v="60.27"/>
    <x v="2"/>
    <s v="indie rock"/>
    <x v="928"/>
    <x v="928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887"/>
    <x v="0"/>
    <s v="US"/>
    <s v="USD"/>
    <n v="1436587140"/>
    <x v="929"/>
    <b v="0"/>
    <n v="86"/>
    <b v="1"/>
    <s v="theater/plays"/>
    <n v="117"/>
    <n v="81.569999999999993"/>
    <x v="3"/>
    <s v="plays"/>
    <x v="929"/>
    <x v="929"/>
    <x v="4"/>
  </r>
  <r>
    <n v="2799"/>
    <s v="Yuri in Edinburgh"/>
    <s v="August012 make their debut at Edinburgh Fringe with their play about the absurdity of wanting to bring children into a deranged world"/>
    <n v="5000"/>
    <x v="888"/>
    <x v="0"/>
    <s v="GB"/>
    <s v="GBP"/>
    <n v="1466179200"/>
    <x v="930"/>
    <b v="0"/>
    <n v="130"/>
    <b v="1"/>
    <s v="theater/plays"/>
    <n v="117"/>
    <n v="44.86"/>
    <x v="3"/>
    <s v="plays"/>
    <x v="930"/>
    <x v="930"/>
    <x v="0"/>
  </r>
  <r>
    <n v="839"/>
    <s v="The Waffle Stompers - We'll Never Die"/>
    <s v="The Waffle Stompers need your support to keep doing what we love--go on tour, make music and music videos."/>
    <n v="5000"/>
    <x v="889"/>
    <x v="0"/>
    <s v="US"/>
    <s v="USD"/>
    <n v="1348337956"/>
    <x v="931"/>
    <b v="0"/>
    <n v="96"/>
    <b v="1"/>
    <s v="music/rock"/>
    <n v="117"/>
    <n v="60.74"/>
    <x v="2"/>
    <s v="rock"/>
    <x v="931"/>
    <x v="931"/>
    <x v="5"/>
  </r>
  <r>
    <n v="3276"/>
    <s v="We The Astronomers"/>
    <s v="In 2016, KO Theatre presents a world premiere play in Toronto, ON about faith, home, and the secrets we keep from those we love."/>
    <n v="4500"/>
    <x v="890"/>
    <x v="0"/>
    <s v="CA"/>
    <s v="CAD"/>
    <n v="1459483140"/>
    <x v="932"/>
    <b v="1"/>
    <n v="100"/>
    <b v="1"/>
    <s v="theater/plays"/>
    <n v="117"/>
    <n v="52.58"/>
    <x v="3"/>
    <s v="plays"/>
    <x v="932"/>
    <x v="932"/>
    <x v="0"/>
  </r>
  <r>
    <n v="3012"/>
    <s v="Up-lifting Up-Fit!"/>
    <s v="Spring Theatre has recently found a new home in the heart of Winston Salem. We need your help for an up-lifting up-fit!"/>
    <n v="4000"/>
    <x v="891"/>
    <x v="0"/>
    <s v="US"/>
    <s v="USD"/>
    <n v="1423587130"/>
    <x v="933"/>
    <b v="0"/>
    <n v="55"/>
    <b v="1"/>
    <s v="theater/spaces"/>
    <n v="117"/>
    <n v="85.18"/>
    <x v="3"/>
    <s v="spaces"/>
    <x v="933"/>
    <x v="93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892"/>
    <x v="0"/>
    <s v="US"/>
    <s v="USD"/>
    <n v="1418581088"/>
    <x v="934"/>
    <b v="0"/>
    <n v="35"/>
    <b v="1"/>
    <s v="theater/plays"/>
    <n v="117"/>
    <n v="100.17"/>
    <x v="3"/>
    <s v="plays"/>
    <x v="934"/>
    <x v="934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x v="893"/>
    <x v="0"/>
    <s v="US"/>
    <s v="USD"/>
    <n v="1403366409"/>
    <x v="935"/>
    <b v="1"/>
    <n v="51"/>
    <b v="1"/>
    <s v="theater/plays"/>
    <n v="117"/>
    <n v="57.55"/>
    <x v="3"/>
    <s v="plays"/>
    <x v="935"/>
    <x v="935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x v="894"/>
    <x v="0"/>
    <s v="US"/>
    <s v="USD"/>
    <n v="1337396400"/>
    <x v="936"/>
    <b v="0"/>
    <n v="40"/>
    <b v="1"/>
    <s v="music/rock"/>
    <n v="117"/>
    <n v="58.63"/>
    <x v="2"/>
    <s v="rock"/>
    <x v="936"/>
    <x v="936"/>
    <x v="5"/>
  </r>
  <r>
    <n v="1246"/>
    <s v="Candy Warpop &quot;Smilef**ker&quot; Music Video"/>
    <s v="Candy Warpop, Las Vegas' female-fronted alt-punk rock monster, is raising money to fund the production of their first music video."/>
    <n v="2000"/>
    <x v="895"/>
    <x v="0"/>
    <s v="US"/>
    <s v="USD"/>
    <n v="1323136949"/>
    <x v="937"/>
    <b v="1"/>
    <n v="31"/>
    <b v="1"/>
    <s v="music/rock"/>
    <n v="117"/>
    <n v="75.48"/>
    <x v="2"/>
    <s v="rock"/>
    <x v="937"/>
    <x v="937"/>
    <x v="6"/>
  </r>
  <r>
    <n v="1627"/>
    <s v="River Of Thorns - First CD Release"/>
    <s v="River of Thorns is a recording duo based in southeast Michigan.  We're releasing a great sounding cd recorded in a tiny home studio!"/>
    <n v="2000"/>
    <x v="895"/>
    <x v="0"/>
    <s v="US"/>
    <s v="USD"/>
    <n v="1353905940"/>
    <x v="938"/>
    <b v="0"/>
    <n v="38"/>
    <b v="1"/>
    <s v="music/rock"/>
    <n v="117"/>
    <n v="61.58"/>
    <x v="2"/>
    <s v="rock"/>
    <x v="938"/>
    <x v="938"/>
    <x v="5"/>
  </r>
  <r>
    <n v="3767"/>
    <s v="Accidental Artists Lab"/>
    <s v="A ragtag crew collaborating on a live performance for the first time, with music as their medium and NYC as their inspiration."/>
    <n v="2000"/>
    <x v="896"/>
    <x v="0"/>
    <s v="US"/>
    <s v="USD"/>
    <n v="1425185940"/>
    <x v="939"/>
    <b v="0"/>
    <n v="56"/>
    <b v="1"/>
    <s v="theater/musical"/>
    <n v="117"/>
    <n v="41.7"/>
    <x v="3"/>
    <s v="musical"/>
    <x v="939"/>
    <x v="939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897"/>
    <x v="0"/>
    <s v="US"/>
    <s v="USD"/>
    <n v="1316442622"/>
    <x v="940"/>
    <b v="1"/>
    <n v="41"/>
    <b v="1"/>
    <s v="technology/hardware"/>
    <n v="117"/>
    <n v="44.85"/>
    <x v="0"/>
    <s v="hardware"/>
    <x v="940"/>
    <x v="940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898"/>
    <x v="0"/>
    <s v="CA"/>
    <s v="CAD"/>
    <n v="1417460940"/>
    <x v="941"/>
    <b v="0"/>
    <n v="20"/>
    <b v="1"/>
    <s v="theater/plays"/>
    <n v="117"/>
    <n v="70"/>
    <x v="3"/>
    <s v="plays"/>
    <x v="941"/>
    <x v="941"/>
    <x v="2"/>
  </r>
  <r>
    <n v="3329"/>
    <s v="Jestia and Raedon"/>
    <s v="Jestia and Raedon is a brand new romantic comedy play going to the Edinburgh Fringe Festival this summer."/>
    <n v="1000"/>
    <x v="899"/>
    <x v="0"/>
    <s v="GB"/>
    <s v="GBP"/>
    <n v="1406502000"/>
    <x v="942"/>
    <b v="0"/>
    <n v="26"/>
    <b v="1"/>
    <s v="theater/plays"/>
    <n v="117"/>
    <n v="44.92"/>
    <x v="3"/>
    <s v="plays"/>
    <x v="942"/>
    <x v="942"/>
    <x v="2"/>
  </r>
  <r>
    <n v="2824"/>
    <s v="The Rooftop"/>
    <s v="I wrote a One Act play called The Rooftop for a Female Playwright's festival. Every little bit helps!"/>
    <n v="650"/>
    <x v="439"/>
    <x v="0"/>
    <s v="US"/>
    <s v="USD"/>
    <n v="1434159780"/>
    <x v="943"/>
    <b v="0"/>
    <n v="15"/>
    <b v="1"/>
    <s v="theater/plays"/>
    <n v="117"/>
    <n v="50.67"/>
    <x v="3"/>
    <s v="plays"/>
    <x v="943"/>
    <x v="943"/>
    <x v="4"/>
  </r>
  <r>
    <n v="22"/>
    <s v="CREATURES OF HABIT!"/>
    <s v="Meet Gary, and Troy: Two unlikely friends that investigate &quot;strange phenomenon&quot;."/>
    <n v="350"/>
    <x v="900"/>
    <x v="0"/>
    <s v="US"/>
    <s v="USD"/>
    <n v="1420099140"/>
    <x v="944"/>
    <b v="0"/>
    <n v="8"/>
    <b v="1"/>
    <s v="film &amp; video/television"/>
    <n v="117"/>
    <n v="51.25"/>
    <x v="4"/>
    <s v="television"/>
    <x v="944"/>
    <x v="944"/>
    <x v="2"/>
  </r>
  <r>
    <n v="2077"/>
    <s v="4SeTVâ„¢ - Watch 4 TV Channels on Any Screen At Once"/>
    <s v="A Whole New Way to Get TV: Watch four live TV channels at once on your tablet, smartphone, or big screen TV!"/>
    <n v="50000"/>
    <x v="901"/>
    <x v="0"/>
    <s v="US"/>
    <s v="USD"/>
    <n v="1433538000"/>
    <x v="945"/>
    <b v="0"/>
    <n v="188"/>
    <b v="1"/>
    <s v="technology/hardware"/>
    <n v="116"/>
    <n v="307.2"/>
    <x v="0"/>
    <s v="hardware"/>
    <x v="945"/>
    <x v="945"/>
    <x v="4"/>
  </r>
  <r>
    <n v="355"/>
    <s v="REZA ABDOH -Theatre Visionary"/>
    <s v="A documentary film about the late REZA ABDOH and his performance company DAR A LUZ."/>
    <n v="35000"/>
    <x v="902"/>
    <x v="0"/>
    <s v="US"/>
    <s v="USD"/>
    <n v="1417420994"/>
    <x v="946"/>
    <b v="1"/>
    <n v="165"/>
    <b v="1"/>
    <s v="film &amp; video/documentary"/>
    <n v="116"/>
    <n v="246.61"/>
    <x v="4"/>
    <s v="documentary"/>
    <x v="946"/>
    <x v="946"/>
    <x v="2"/>
  </r>
  <r>
    <n v="2714"/>
    <s v="The Crane Theater"/>
    <s v="The Crane will be the new home for independent theater in Northeast Minneapolis"/>
    <n v="25000"/>
    <x v="903"/>
    <x v="0"/>
    <s v="US"/>
    <s v="USD"/>
    <n v="1476486000"/>
    <x v="947"/>
    <b v="1"/>
    <n v="305"/>
    <b v="1"/>
    <s v="theater/spaces"/>
    <n v="116"/>
    <n v="95.37"/>
    <x v="3"/>
    <s v="spaces"/>
    <x v="947"/>
    <x v="947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904"/>
    <x v="0"/>
    <s v="US"/>
    <s v="USD"/>
    <n v="1407167973"/>
    <x v="948"/>
    <b v="1"/>
    <n v="244"/>
    <b v="1"/>
    <s v="theater/plays"/>
    <n v="116"/>
    <n v="71.489999999999995"/>
    <x v="3"/>
    <s v="plays"/>
    <x v="948"/>
    <x v="948"/>
    <x v="2"/>
  </r>
  <r>
    <n v="379"/>
    <s v="The Unknowns"/>
    <s v="The U.S. Army has granted us permission to film a documentary at America's most sacred shrine: The Tomb of the Unknown Soldier."/>
    <n v="15000"/>
    <x v="905"/>
    <x v="0"/>
    <s v="US"/>
    <s v="USD"/>
    <n v="1336062672"/>
    <x v="949"/>
    <b v="0"/>
    <n v="149"/>
    <b v="1"/>
    <s v="film &amp; video/documentary"/>
    <n v="116"/>
    <n v="116.86"/>
    <x v="4"/>
    <s v="documentary"/>
    <x v="949"/>
    <x v="949"/>
    <x v="5"/>
  </r>
  <r>
    <n v="1938"/>
    <s v="Jon Shirley: Live Worship Album + Short Film"/>
    <s v="A live worship album + short film: Telling the story of a worshipping community adapting and thriving in a post-Christian context."/>
    <n v="15000"/>
    <x v="906"/>
    <x v="0"/>
    <s v="US"/>
    <s v="USD"/>
    <n v="1372741200"/>
    <x v="950"/>
    <b v="0"/>
    <n v="114"/>
    <b v="1"/>
    <s v="music/indie rock"/>
    <n v="116"/>
    <n v="152.54"/>
    <x v="2"/>
    <s v="indie rock"/>
    <x v="950"/>
    <x v="950"/>
    <x v="3"/>
  </r>
  <r>
    <n v="52"/>
    <s v="Kode Orange - New TV Series"/>
    <s v="Kode Orange is an original television series that follows the lives of two police officers who join a special unit in high-crime LA"/>
    <n v="10000"/>
    <x v="907"/>
    <x v="0"/>
    <s v="US"/>
    <s v="USD"/>
    <n v="1405615846"/>
    <x v="951"/>
    <b v="0"/>
    <n v="52"/>
    <b v="1"/>
    <s v="film &amp; video/television"/>
    <n v="116"/>
    <n v="223.48"/>
    <x v="4"/>
    <s v="television"/>
    <x v="951"/>
    <x v="951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908"/>
    <x v="0"/>
    <s v="US"/>
    <s v="USD"/>
    <n v="1282622400"/>
    <x v="952"/>
    <b v="1"/>
    <n v="137"/>
    <b v="1"/>
    <s v="technology/hardware"/>
    <n v="116"/>
    <n v="84.46"/>
    <x v="0"/>
    <s v="hardware"/>
    <x v="952"/>
    <x v="952"/>
    <x v="7"/>
  </r>
  <r>
    <n v="2263"/>
    <s v="Corvus Corax Miniatures - Outcasts"/>
    <s v="These are degenerated men who have, since birth, suffered the effect of mutation and turned into something wicked!"/>
    <n v="7500"/>
    <x v="909"/>
    <x v="0"/>
    <s v="SE"/>
    <s v="SEK"/>
    <n v="1422734313"/>
    <x v="953"/>
    <b v="0"/>
    <n v="60"/>
    <b v="1"/>
    <s v="games/tabletop games"/>
    <n v="116"/>
    <n v="144.43"/>
    <x v="1"/>
    <s v="tabletop games"/>
    <x v="953"/>
    <x v="953"/>
    <x v="4"/>
  </r>
  <r>
    <n v="3655"/>
    <s v="The Tumbleweed Zephyr"/>
    <s v="All aboard for the world premiere of a new steampunk-inspired train adventure play, written by Maggie Lee and directed by Amy Poisson!"/>
    <n v="5000"/>
    <x v="910"/>
    <x v="0"/>
    <s v="US"/>
    <s v="USD"/>
    <n v="1437202740"/>
    <x v="954"/>
    <b v="0"/>
    <n v="79"/>
    <b v="1"/>
    <s v="theater/plays"/>
    <n v="116"/>
    <n v="73.58"/>
    <x v="3"/>
    <s v="plays"/>
    <x v="954"/>
    <x v="954"/>
    <x v="4"/>
  </r>
  <r>
    <n v="1757"/>
    <s v="The Resurgence of Femininity Photo Thesis"/>
    <s v="I want to create a self published photo art book on the topic of the resurgence of femininity."/>
    <n v="5000"/>
    <x v="911"/>
    <x v="0"/>
    <s v="US"/>
    <s v="USD"/>
    <n v="1485631740"/>
    <x v="955"/>
    <b v="0"/>
    <n v="14"/>
    <b v="1"/>
    <s v="photography/photobooks"/>
    <n v="116"/>
    <n v="414.29"/>
    <x v="6"/>
    <s v="photobooks"/>
    <x v="955"/>
    <x v="955"/>
    <x v="0"/>
  </r>
  <r>
    <n v="1885"/>
    <s v="KATA 'The Rising' - Double LP (Vinyl Release)"/>
    <s v="KATA's debut album 'The Rising' is ready for your ears, now all we need to do is press the vinyl. That's where you come in!"/>
    <n v="4575"/>
    <x v="912"/>
    <x v="0"/>
    <s v="US"/>
    <s v="USD"/>
    <n v="1344636000"/>
    <x v="956"/>
    <b v="0"/>
    <n v="105"/>
    <b v="1"/>
    <s v="music/indie rock"/>
    <n v="116"/>
    <n v="50.69"/>
    <x v="2"/>
    <s v="indie rock"/>
    <x v="956"/>
    <x v="956"/>
    <x v="5"/>
  </r>
  <r>
    <n v="3021"/>
    <s v="BEEP! BEEP! 2ND STORY IS ON THE MOVE!"/>
    <s v="At the end of October 2016, 2nd Story will be moving from its current office space to a storefront space in Albany Park, Chicago, IL."/>
    <n v="4500"/>
    <x v="913"/>
    <x v="0"/>
    <s v="US"/>
    <s v="USD"/>
    <n v="1479794340"/>
    <x v="957"/>
    <b v="0"/>
    <n v="103"/>
    <b v="1"/>
    <s v="theater/spaces"/>
    <n v="116"/>
    <n v="50.69"/>
    <x v="3"/>
    <s v="spaces"/>
    <x v="957"/>
    <x v="957"/>
    <x v="0"/>
  </r>
  <r>
    <n v="3217"/>
    <s v="Wake Up Call @ IRT Theater"/>
    <s v="Wake Up Call is a comedic play about a group of hotel employees working on Christmas Eve."/>
    <n v="4500"/>
    <x v="913"/>
    <x v="0"/>
    <s v="US"/>
    <s v="USD"/>
    <n v="1478264784"/>
    <x v="958"/>
    <b v="1"/>
    <n v="104"/>
    <b v="1"/>
    <s v="theater/plays"/>
    <n v="116"/>
    <n v="50.2"/>
    <x v="3"/>
    <s v="plays"/>
    <x v="958"/>
    <x v="95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x v="914"/>
    <x v="0"/>
    <s v="US"/>
    <s v="USD"/>
    <n v="1444860063"/>
    <x v="959"/>
    <b v="0"/>
    <n v="63"/>
    <b v="1"/>
    <s v="theater/plays"/>
    <n v="116"/>
    <n v="55.33"/>
    <x v="3"/>
    <s v="plays"/>
    <x v="959"/>
    <x v="959"/>
    <x v="4"/>
  </r>
  <r>
    <n v="3167"/>
    <s v="Destiny is Judd Nelson: a new play at FringeNYC"/>
    <s v="What is destiny? Explore it with us this August at FringeNYC."/>
    <n v="3000"/>
    <x v="915"/>
    <x v="0"/>
    <s v="US"/>
    <s v="USD"/>
    <n v="1406952781"/>
    <x v="960"/>
    <b v="1"/>
    <n v="55"/>
    <b v="1"/>
    <s v="theater/plays"/>
    <n v="116"/>
    <n v="63.36"/>
    <x v="3"/>
    <s v="plays"/>
    <x v="960"/>
    <x v="960"/>
    <x v="2"/>
  </r>
  <r>
    <n v="2088"/>
    <s v="Chris Dorman - Sita worldwide"/>
    <s v="Indie Folk musician, Chris Dorman is releasing his second full length album.  Let's release this record worldwide - grassroots style!"/>
    <n v="3000"/>
    <x v="916"/>
    <x v="0"/>
    <s v="US"/>
    <s v="USD"/>
    <n v="1284177540"/>
    <x v="961"/>
    <b v="0"/>
    <n v="75"/>
    <b v="1"/>
    <s v="music/indie rock"/>
    <n v="116"/>
    <n v="46.2"/>
    <x v="2"/>
    <s v="indie rock"/>
    <x v="961"/>
    <x v="96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x v="917"/>
    <x v="0"/>
    <s v="GB"/>
    <s v="GBP"/>
    <n v="1436772944"/>
    <x v="962"/>
    <b v="0"/>
    <n v="112"/>
    <b v="1"/>
    <s v="theater/plays"/>
    <n v="116"/>
    <n v="30.94"/>
    <x v="3"/>
    <s v="plays"/>
    <x v="962"/>
    <x v="962"/>
    <x v="4"/>
  </r>
  <r>
    <n v="67"/>
    <s v="You are a Priest Forever"/>
    <s v="The Ordination Mass of five Dominicans friars to the priesthood at the historic Saint Dominicâ€™s Church in Washington DC."/>
    <n v="2000"/>
    <x v="918"/>
    <x v="0"/>
    <s v="US"/>
    <s v="USD"/>
    <n v="1342360804"/>
    <x v="963"/>
    <b v="0"/>
    <n v="20"/>
    <b v="1"/>
    <s v="film &amp; video/shorts"/>
    <n v="116"/>
    <n v="116.25"/>
    <x v="4"/>
    <s v="shorts"/>
    <x v="963"/>
    <x v="963"/>
    <x v="5"/>
  </r>
  <r>
    <n v="2463"/>
    <s v="Emma Ate the Lion &quot;Songs Two Count Too&quot;"/>
    <s v="Emma Ate The Lion's debut full length album"/>
    <n v="2000"/>
    <x v="918"/>
    <x v="0"/>
    <s v="US"/>
    <s v="USD"/>
    <n v="1366138800"/>
    <x v="964"/>
    <b v="0"/>
    <n v="75"/>
    <b v="1"/>
    <s v="music/indie rock"/>
    <n v="116"/>
    <n v="31"/>
    <x v="2"/>
    <s v="indie rock"/>
    <x v="964"/>
    <x v="964"/>
    <x v="3"/>
  </r>
  <r>
    <n v="3313"/>
    <s v="Melbin the Accidental"/>
    <s v="A modern reworking of Shakespeare's histories and tragedies in iambic pentameter to talk of death, love, and race."/>
    <n v="2000"/>
    <x v="919"/>
    <x v="0"/>
    <s v="US"/>
    <s v="USD"/>
    <n v="1453856400"/>
    <x v="965"/>
    <b v="0"/>
    <n v="29"/>
    <b v="1"/>
    <s v="theater/plays"/>
    <n v="116"/>
    <n v="80.03"/>
    <x v="3"/>
    <s v="plays"/>
    <x v="965"/>
    <x v="965"/>
    <x v="0"/>
  </r>
  <r>
    <n v="1922"/>
    <s v="Low Weather // Debut Album"/>
    <s v="Low Weather's debut album is halfway finished.  With your help and your help alone we can record the rest!"/>
    <n v="2000"/>
    <x v="920"/>
    <x v="0"/>
    <s v="US"/>
    <s v="USD"/>
    <n v="1386828507"/>
    <x v="966"/>
    <b v="0"/>
    <n v="64"/>
    <b v="1"/>
    <s v="music/indie rock"/>
    <n v="116"/>
    <n v="36.11"/>
    <x v="2"/>
    <s v="indie rock"/>
    <x v="966"/>
    <x v="966"/>
    <x v="3"/>
  </r>
  <r>
    <n v="3303"/>
    <s v="VisiÃ³n Latino Theatre Company"/>
    <s v="VisiÃ³n Latino Theatre Company was founded by three young latino professionals sharing the stories of everyday latinos."/>
    <n v="1800"/>
    <x v="921"/>
    <x v="0"/>
    <s v="US"/>
    <s v="USD"/>
    <n v="1427553484"/>
    <x v="967"/>
    <b v="0"/>
    <n v="35"/>
    <b v="1"/>
    <s v="theater/plays"/>
    <n v="116"/>
    <n v="59.6"/>
    <x v="3"/>
    <s v="plays"/>
    <x v="967"/>
    <x v="967"/>
    <x v="4"/>
  </r>
  <r>
    <n v="1377"/>
    <s v="Official Debut EP for Stereo Jo"/>
    <s v="Stereo Jo is set to release a 5 song EP. Your donation will directly help w/ recording, design, production, &amp; duplication. Thank You :)"/>
    <n v="1300"/>
    <x v="922"/>
    <x v="0"/>
    <s v="US"/>
    <s v="USD"/>
    <n v="1486095060"/>
    <x v="968"/>
    <b v="0"/>
    <n v="31"/>
    <b v="1"/>
    <s v="music/rock"/>
    <n v="116"/>
    <n v="48.71"/>
    <x v="2"/>
    <s v="rock"/>
    <x v="968"/>
    <x v="968"/>
    <x v="1"/>
  </r>
  <r>
    <n v="528"/>
    <s v="Devastated No Matter What"/>
    <s v="A Festival Backed Production of a Full-Length Play."/>
    <n v="1150"/>
    <x v="586"/>
    <x v="0"/>
    <s v="US"/>
    <s v="USD"/>
    <n v="1434921600"/>
    <x v="969"/>
    <b v="0"/>
    <n v="30"/>
    <b v="1"/>
    <s v="theater/plays"/>
    <n v="116"/>
    <n v="44.33"/>
    <x v="3"/>
    <s v="plays"/>
    <x v="969"/>
    <x v="969"/>
    <x v="4"/>
  </r>
  <r>
    <n v="2796"/>
    <s v="Fishcakes"/>
    <s v="Fishcakes is a piece of new writing for the Camden Fringe that explores a story of love, loss, and all the â€˜little things'."/>
    <n v="800"/>
    <x v="923"/>
    <x v="0"/>
    <s v="GB"/>
    <s v="GBP"/>
    <n v="1404564028"/>
    <x v="970"/>
    <b v="0"/>
    <n v="21"/>
    <b v="1"/>
    <s v="theater/plays"/>
    <n v="116"/>
    <n v="44"/>
    <x v="3"/>
    <s v="plays"/>
    <x v="970"/>
    <x v="970"/>
    <x v="2"/>
  </r>
  <r>
    <n v="1823"/>
    <s v="Our Band Van Needs Serious Repairs!!!"/>
    <s v="Just as we are getting prepared to tour we find out our van has serious damage and can't run. We unfortunately don't have enough."/>
    <n v="700"/>
    <x v="924"/>
    <x v="0"/>
    <s v="US"/>
    <s v="USD"/>
    <n v="1351095976"/>
    <x v="971"/>
    <b v="0"/>
    <n v="33"/>
    <b v="1"/>
    <s v="music/rock"/>
    <n v="116"/>
    <n v="24.58"/>
    <x v="2"/>
    <s v="rock"/>
    <x v="971"/>
    <x v="971"/>
    <x v="5"/>
  </r>
  <r>
    <n v="1359"/>
    <s v="UnConventional - Worldcon 2011 Research"/>
    <s v="Funding for a 2011 trip to Worldcon for research for &quot;UnConventional,&quot; a book on the history of the American fan convention."/>
    <n v="660"/>
    <x v="925"/>
    <x v="0"/>
    <s v="US"/>
    <s v="USD"/>
    <n v="1309980790"/>
    <x v="972"/>
    <b v="0"/>
    <n v="19"/>
    <b v="1"/>
    <s v="publishing/nonfiction"/>
    <n v="116"/>
    <n v="40.21"/>
    <x v="5"/>
    <s v="nonfiction"/>
    <x v="972"/>
    <x v="972"/>
    <x v="6"/>
  </r>
  <r>
    <n v="2161"/>
    <s v="CallMeGhost DEBUT ALBUM preorder!"/>
    <s v="We're trying to fund hard copies of our debut album!"/>
    <n v="400"/>
    <x v="926"/>
    <x v="0"/>
    <s v="US"/>
    <s v="USD"/>
    <n v="1443040059"/>
    <x v="973"/>
    <b v="0"/>
    <n v="13"/>
    <b v="1"/>
    <s v="music/rock"/>
    <n v="116"/>
    <n v="35.619999999999997"/>
    <x v="2"/>
    <s v="rock"/>
    <x v="973"/>
    <x v="973"/>
    <x v="4"/>
  </r>
  <r>
    <n v="2536"/>
    <s v="Become the subject of my next composition!"/>
    <s v="I create my solo piano Vignettes by encrypting someone's name in the melody. Next up is the fourth Vignette, and I need a subject!"/>
    <n v="25"/>
    <x v="927"/>
    <x v="0"/>
    <s v="US"/>
    <s v="USD"/>
    <n v="1375151566"/>
    <x v="974"/>
    <b v="0"/>
    <n v="4"/>
    <b v="1"/>
    <s v="music/classical music"/>
    <n v="116"/>
    <n v="7.25"/>
    <x v="2"/>
    <s v="classical music"/>
    <x v="974"/>
    <x v="974"/>
    <x v="3"/>
  </r>
  <r>
    <n v="1979"/>
    <s v="Skybuds - truly wireless earbuds and smartphone case"/>
    <s v="Truly wireless premium earbuds with a battery-boosting smartphone case for charging and storage"/>
    <n v="200000"/>
    <x v="928"/>
    <x v="0"/>
    <s v="US"/>
    <s v="USD"/>
    <n v="1447909140"/>
    <x v="975"/>
    <b v="1"/>
    <n v="813"/>
    <b v="1"/>
    <s v="technology/hardware"/>
    <n v="115"/>
    <n v="282.66000000000003"/>
    <x v="0"/>
    <s v="hardware"/>
    <x v="975"/>
    <x v="975"/>
    <x v="4"/>
  </r>
  <r>
    <n v="2062"/>
    <s v="Rho Board"/>
    <s v="4K HEVC Android TV Media Player with optional DIY electronics, ideal for app development, home control, software developement, learning"/>
    <n v="100000"/>
    <x v="929"/>
    <x v="0"/>
    <s v="DK"/>
    <s v="DKK"/>
    <n v="1458807098"/>
    <x v="976"/>
    <b v="0"/>
    <n v="203"/>
    <b v="1"/>
    <s v="technology/hardware"/>
    <n v="115"/>
    <n v="566.39"/>
    <x v="0"/>
    <s v="hardware"/>
    <x v="976"/>
    <x v="976"/>
    <x v="0"/>
  </r>
  <r>
    <n v="1467"/>
    <s v="Radio Ambulante"/>
    <s v="We are a new Spanish language podcast telling uniquely Latin American stories."/>
    <n v="40000"/>
    <x v="930"/>
    <x v="0"/>
    <s v="US"/>
    <s v="USD"/>
    <n v="1332699285"/>
    <x v="977"/>
    <b v="1"/>
    <n v="600"/>
    <b v="1"/>
    <s v="publishing/radio &amp; podcasts"/>
    <n v="115"/>
    <n v="76.72"/>
    <x v="5"/>
    <s v="radio &amp; podcasts"/>
    <x v="977"/>
    <x v="977"/>
    <x v="5"/>
  </r>
  <r>
    <n v="350"/>
    <s v="Mr. Chibbs (Documentary about NBA great Kenny Anderson)"/>
    <s v="NBA All-Star Kenny Anderson's mid-life crisis prompts him to examine his past, as he searches for relevancy in his future."/>
    <n v="25000"/>
    <x v="931"/>
    <x v="0"/>
    <s v="US"/>
    <s v="USD"/>
    <n v="1473566340"/>
    <x v="978"/>
    <b v="1"/>
    <n v="221"/>
    <b v="1"/>
    <s v="film &amp; video/documentary"/>
    <n v="115"/>
    <n v="129.82"/>
    <x v="4"/>
    <s v="documentary"/>
    <x v="978"/>
    <x v="978"/>
    <x v="0"/>
  </r>
  <r>
    <n v="2616"/>
    <s v="James Webb Deployable Model"/>
    <s v="Production of variously-sized deployable models of NASA's James Webb Space Telescope to promote hands-on learning."/>
    <n v="25000"/>
    <x v="932"/>
    <x v="0"/>
    <s v="US"/>
    <s v="USD"/>
    <n v="1440546729"/>
    <x v="979"/>
    <b v="1"/>
    <n v="238"/>
    <b v="1"/>
    <s v="technology/space exploration"/>
    <n v="115"/>
    <n v="120.31"/>
    <x v="0"/>
    <s v="space exploration"/>
    <x v="979"/>
    <x v="979"/>
    <x v="4"/>
  </r>
  <r>
    <n v="2631"/>
    <s v="Starship Congress 2015: Interstellar Hackathon"/>
    <s v="Starship Congress 2015 is a deep-space &amp; interstellar science summit staged by Icarus Interstellar."/>
    <n v="20000"/>
    <x v="933"/>
    <x v="0"/>
    <s v="US"/>
    <s v="USD"/>
    <n v="1440907427"/>
    <x v="980"/>
    <b v="0"/>
    <n v="286"/>
    <b v="1"/>
    <s v="technology/space exploration"/>
    <n v="115"/>
    <n v="80.19"/>
    <x v="0"/>
    <s v="space exploration"/>
    <x v="980"/>
    <x v="980"/>
    <x v="4"/>
  </r>
  <r>
    <n v="2451"/>
    <s v="Boss Balls Protein Balls"/>
    <s v="Meet the best tasting high protein, low sugar protein snack on the planet. Guaranteed to turn you into a stone cold fox."/>
    <n v="10000"/>
    <x v="934"/>
    <x v="0"/>
    <s v="US"/>
    <s v="USD"/>
    <n v="1488750490"/>
    <x v="981"/>
    <b v="0"/>
    <n v="186"/>
    <b v="1"/>
    <s v="food/small batch"/>
    <n v="115"/>
    <n v="62.07"/>
    <x v="7"/>
    <s v="small batch"/>
    <x v="981"/>
    <x v="981"/>
    <x v="1"/>
  </r>
  <r>
    <n v="1270"/>
    <s v="Resolution15 records their next album, Svaha"/>
    <s v="We make awake metal using violins in place of guitars and want to record a full length album."/>
    <n v="10000"/>
    <x v="935"/>
    <x v="0"/>
    <s v="US"/>
    <s v="USD"/>
    <n v="1332704042"/>
    <x v="982"/>
    <b v="1"/>
    <n v="169"/>
    <b v="1"/>
    <s v="music/rock"/>
    <n v="115"/>
    <n v="67.88"/>
    <x v="2"/>
    <s v="rock"/>
    <x v="982"/>
    <x v="982"/>
    <x v="5"/>
  </r>
  <r>
    <n v="3389"/>
    <s v="Chimera Ensemble Productions Fund"/>
    <s v="Chimera Ensemble is launching 2 inaugural theater productions, and we need support to do high quality work!"/>
    <n v="10000"/>
    <x v="936"/>
    <x v="0"/>
    <s v="US"/>
    <s v="USD"/>
    <n v="1464960682"/>
    <x v="983"/>
    <b v="0"/>
    <n v="62"/>
    <b v="1"/>
    <s v="theater/plays"/>
    <n v="115"/>
    <n v="184.68"/>
    <x v="3"/>
    <s v="plays"/>
    <x v="983"/>
    <x v="983"/>
    <x v="0"/>
  </r>
  <r>
    <n v="3241"/>
    <s v="THE SOPHOCLES PROJECT"/>
    <s v="iDiOM mounts the West Coast Premiere of â€œThese Seven Sicknessesâ€ â€“ ALL SEVEN of Sophoclesâ€™ surviving plays in one epic production."/>
    <n v="8500"/>
    <x v="937"/>
    <x v="0"/>
    <s v="US"/>
    <s v="USD"/>
    <n v="1413269940"/>
    <x v="984"/>
    <b v="1"/>
    <n v="167"/>
    <b v="1"/>
    <s v="theater/plays"/>
    <n v="115"/>
    <n v="58.69"/>
    <x v="3"/>
    <s v="plays"/>
    <x v="984"/>
    <x v="984"/>
    <x v="2"/>
  </r>
  <r>
    <n v="2090"/>
    <s v="Insect Surfers 2013 Release !"/>
    <s v="Insect Surfers, Planet Earth's Longest-Running Modern Surf Band, come twanging back into 2013 with a new surfadelic musical release!"/>
    <n v="8000"/>
    <x v="938"/>
    <x v="0"/>
    <s v="US"/>
    <s v="USD"/>
    <n v="1361696955"/>
    <x v="985"/>
    <b v="0"/>
    <n v="160"/>
    <b v="1"/>
    <s v="music/indie rock"/>
    <n v="115"/>
    <n v="57.52"/>
    <x v="2"/>
    <s v="indie rock"/>
    <x v="985"/>
    <x v="985"/>
    <x v="3"/>
  </r>
  <r>
    <n v="816"/>
    <s v="Help Friends and Family Release Their Debut Album"/>
    <s v="Friends and Family have an album for you. They need your help to release it to the world."/>
    <n v="7000"/>
    <x v="939"/>
    <x v="0"/>
    <s v="US"/>
    <s v="USD"/>
    <n v="1365489000"/>
    <x v="986"/>
    <b v="0"/>
    <n v="205"/>
    <b v="1"/>
    <s v="music/rock"/>
    <n v="115"/>
    <n v="39.31"/>
    <x v="2"/>
    <s v="rock"/>
    <x v="986"/>
    <x v="986"/>
    <x v="3"/>
  </r>
  <r>
    <n v="89"/>
    <s v="The Southwest Chronicles"/>
    <s v="A chronicle of four very different stories concerning racism to the power of love, all set in the beauty of the Southwest."/>
    <n v="6000"/>
    <x v="940"/>
    <x v="0"/>
    <s v="US"/>
    <s v="USD"/>
    <n v="1370196192"/>
    <x v="987"/>
    <b v="0"/>
    <n v="56"/>
    <b v="1"/>
    <s v="film &amp; video/shorts"/>
    <n v="115"/>
    <n v="123.29"/>
    <x v="4"/>
    <s v="shorts"/>
    <x v="987"/>
    <x v="987"/>
    <x v="3"/>
  </r>
  <r>
    <n v="75"/>
    <s v="&quot;DAD&quot; - A USC Short Film"/>
    <s v="A teenager named Charlie discovers something new about himself while coping with the loss of his father."/>
    <n v="3500"/>
    <x v="941"/>
    <x v="0"/>
    <s v="US"/>
    <s v="USD"/>
    <n v="1366693272"/>
    <x v="988"/>
    <b v="0"/>
    <n v="47"/>
    <b v="1"/>
    <s v="film &amp; video/shorts"/>
    <n v="115"/>
    <n v="85.96"/>
    <x v="4"/>
    <s v="shorts"/>
    <x v="988"/>
    <x v="988"/>
    <x v="3"/>
  </r>
  <r>
    <n v="798"/>
    <s v="Eric Stuart Band 4 Song EP &quot;Character&quot;"/>
    <s v="We have some great new songs and want to record a special edition 4 song EP as our next Eric Stuart Band release"/>
    <n v="3500"/>
    <x v="942"/>
    <x v="0"/>
    <s v="US"/>
    <s v="USD"/>
    <n v="1412086187"/>
    <x v="989"/>
    <b v="0"/>
    <n v="87"/>
    <b v="1"/>
    <s v="music/rock"/>
    <n v="115"/>
    <n v="46.22"/>
    <x v="2"/>
    <s v="rock"/>
    <x v="989"/>
    <x v="989"/>
    <x v="2"/>
  </r>
  <r>
    <n v="2081"/>
    <s v="Our Vintage Film: Summer Tour Kickstarter"/>
    <s v="Embarking on a Summer Tour to spread their message of cherishing your unforgettable memories through nostalgic rock music."/>
    <n v="3500"/>
    <x v="943"/>
    <x v="0"/>
    <s v="US"/>
    <s v="USD"/>
    <n v="1337144340"/>
    <x v="990"/>
    <b v="0"/>
    <n v="55"/>
    <b v="1"/>
    <s v="music/indie rock"/>
    <n v="115"/>
    <n v="72.91"/>
    <x v="2"/>
    <s v="indie rock"/>
    <x v="990"/>
    <x v="990"/>
    <x v="5"/>
  </r>
  <r>
    <n v="1676"/>
    <s v="Bridge 19 CD Release Tour"/>
    <s v="Help fund Bridge 19's tour in support of their first duo record, to be released in May 2012."/>
    <n v="3000"/>
    <x v="944"/>
    <x v="0"/>
    <s v="US"/>
    <s v="USD"/>
    <n v="1334980740"/>
    <x v="991"/>
    <b v="0"/>
    <n v="42"/>
    <b v="1"/>
    <s v="music/pop"/>
    <n v="115"/>
    <n v="82.38"/>
    <x v="2"/>
    <s v="pop"/>
    <x v="991"/>
    <x v="991"/>
    <x v="5"/>
  </r>
  <r>
    <n v="522"/>
    <s v="COMPASS PLAYERS"/>
    <s v="*** TO MAKE DONATIONS IN THE FUTURE                                   GO TO OUR WEBSITE: www.compassplayers.com ***"/>
    <n v="3000"/>
    <x v="945"/>
    <x v="0"/>
    <s v="US"/>
    <s v="USD"/>
    <n v="1458518325"/>
    <x v="992"/>
    <b v="0"/>
    <n v="31"/>
    <b v="1"/>
    <s v="theater/plays"/>
    <n v="115"/>
    <n v="110.97"/>
    <x v="3"/>
    <s v="plays"/>
    <x v="992"/>
    <x v="992"/>
    <x v="0"/>
  </r>
  <r>
    <n v="2832"/>
    <s v="Secret Diaries"/>
    <s v="Charting the big stuff in life from dance routines to coming out; exploring homophobia, family, friendship &amp; finding your own voice."/>
    <n v="2500"/>
    <x v="946"/>
    <x v="0"/>
    <s v="GB"/>
    <s v="GBP"/>
    <n v="1416780000"/>
    <x v="993"/>
    <b v="0"/>
    <n v="95"/>
    <b v="1"/>
    <s v="theater/plays"/>
    <n v="115"/>
    <n v="30.19"/>
    <x v="3"/>
    <s v="plays"/>
    <x v="993"/>
    <x v="993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947"/>
    <x v="0"/>
    <s v="US"/>
    <s v="USD"/>
    <n v="1329240668"/>
    <x v="994"/>
    <b v="1"/>
    <n v="29"/>
    <b v="1"/>
    <s v="theater/plays"/>
    <n v="115"/>
    <n v="79.31"/>
    <x v="3"/>
    <s v="plays"/>
    <x v="994"/>
    <x v="994"/>
    <x v="5"/>
  </r>
  <r>
    <n v="1022"/>
    <s v="Sammy Bananas - Bootlegs Vol. 2!!"/>
    <s v="Help get four new bootlegs onto vinyl in the second installment of my series!"/>
    <n v="2000"/>
    <x v="948"/>
    <x v="0"/>
    <s v="US"/>
    <s v="USD"/>
    <n v="1431876677"/>
    <x v="995"/>
    <b v="1"/>
    <n v="74"/>
    <b v="1"/>
    <s v="music/electronic music"/>
    <n v="115"/>
    <n v="31.05"/>
    <x v="2"/>
    <s v="electronic music"/>
    <x v="995"/>
    <x v="995"/>
    <x v="4"/>
  </r>
  <r>
    <n v="3176"/>
    <s v="Romeo and Juliet at Moody's Pub"/>
    <s v="Romeo and Juliet at Moody's Pub is an adapted, 90-minute version of Shakespeare's classic tragedy, performed for free in a restaurant"/>
    <n v="1900"/>
    <x v="949"/>
    <x v="0"/>
    <s v="US"/>
    <s v="USD"/>
    <n v="1376838000"/>
    <x v="996"/>
    <b v="1"/>
    <n v="55"/>
    <b v="1"/>
    <s v="theater/plays"/>
    <n v="115"/>
    <n v="39.67"/>
    <x v="3"/>
    <s v="plays"/>
    <x v="996"/>
    <x v="996"/>
    <x v="3"/>
  </r>
  <r>
    <n v="3477"/>
    <s v="PCSF's Biannual 24-Hour Play Festival"/>
    <s v="8 ten-minute plays, written, directed, rehearsed, and fully produced in only 24 hours! Are we crazy? You bet we are!"/>
    <n v="1800"/>
    <x v="950"/>
    <x v="0"/>
    <s v="US"/>
    <s v="USD"/>
    <n v="1431831600"/>
    <x v="997"/>
    <b v="0"/>
    <n v="39"/>
    <b v="1"/>
    <s v="theater/plays"/>
    <n v="115"/>
    <n v="53.23"/>
    <x v="3"/>
    <s v="plays"/>
    <x v="997"/>
    <x v="997"/>
    <x v="4"/>
  </r>
  <r>
    <n v="96"/>
    <s v="Ice Hockey"/>
    <s v="Danny is a defenseman for his high school hockey team. This is a day in his life: school, hockey, girls and his next-door neighbor, Ken Daneyko."/>
    <n v="1500"/>
    <x v="951"/>
    <x v="0"/>
    <s v="US"/>
    <s v="USD"/>
    <n v="1280631600"/>
    <x v="998"/>
    <b v="0"/>
    <n v="34"/>
    <b v="1"/>
    <s v="film &amp; video/shorts"/>
    <n v="115"/>
    <n v="50.59"/>
    <x v="4"/>
    <s v="shorts"/>
    <x v="998"/>
    <x v="998"/>
    <x v="7"/>
  </r>
  <r>
    <n v="2804"/>
    <s v="The Piano Man"/>
    <s v="The real-life story of the mysterious 'Piano Man' who washed ashore with no memory; with no speech; but with an amazing ability..."/>
    <n v="1000"/>
    <x v="952"/>
    <x v="0"/>
    <s v="GB"/>
    <s v="GBP"/>
    <n v="1411987990"/>
    <x v="999"/>
    <b v="0"/>
    <n v="23"/>
    <b v="1"/>
    <s v="theater/plays"/>
    <n v="115"/>
    <n v="50"/>
    <x v="3"/>
    <s v="plays"/>
    <x v="999"/>
    <x v="999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x v="952"/>
    <x v="0"/>
    <s v="CA"/>
    <s v="CAD"/>
    <n v="1468193532"/>
    <x v="1000"/>
    <b v="0"/>
    <n v="10"/>
    <b v="1"/>
    <s v="theater/musical"/>
    <n v="115"/>
    <n v="115"/>
    <x v="3"/>
    <s v="musical"/>
    <x v="1000"/>
    <x v="1000"/>
    <x v="0"/>
  </r>
  <r>
    <n v="1758"/>
    <s v="Yashica TLR Cameras History -Playing Cards"/>
    <s v="Yashica TLRs (Twin Lens Reflex) history cards are a cool way to present Yashica TLR collections in a fun way: by playing cards. Enjoy!"/>
    <n v="1000"/>
    <x v="953"/>
    <x v="0"/>
    <s v="US"/>
    <s v="USD"/>
    <n v="1468536992"/>
    <x v="1001"/>
    <b v="0"/>
    <n v="27"/>
    <b v="1"/>
    <s v="photography/photobooks"/>
    <n v="115"/>
    <n v="42.48"/>
    <x v="6"/>
    <s v="photobooks"/>
    <x v="1001"/>
    <x v="1001"/>
    <x v="0"/>
  </r>
  <r>
    <n v="1894"/>
    <s v="Help me release my first 3 song EP!!"/>
    <s v="Im trying to raise $1000 for a 3 song EP in a studio!"/>
    <n v="1000"/>
    <x v="954"/>
    <x v="0"/>
    <s v="US"/>
    <s v="USD"/>
    <n v="1329082983"/>
    <x v="1002"/>
    <b v="0"/>
    <n v="20"/>
    <b v="1"/>
    <s v="music/indie rock"/>
    <n v="115"/>
    <n v="57.25"/>
    <x v="2"/>
    <s v="indie rock"/>
    <x v="1002"/>
    <x v="1002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x v="954"/>
    <x v="0"/>
    <s v="GB"/>
    <s v="GBP"/>
    <n v="1429793446"/>
    <x v="1003"/>
    <b v="0"/>
    <n v="61"/>
    <b v="1"/>
    <s v="theater/plays"/>
    <n v="115"/>
    <n v="18.77"/>
    <x v="3"/>
    <s v="plays"/>
    <x v="1003"/>
    <x v="1003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x v="955"/>
    <x v="0"/>
    <s v="AT"/>
    <s v="EUR"/>
    <n v="1489238940"/>
    <x v="1004"/>
    <b v="0"/>
    <n v="32"/>
    <b v="1"/>
    <s v="photography/photobooks"/>
    <n v="115"/>
    <n v="32.340000000000003"/>
    <x v="6"/>
    <s v="photobooks"/>
    <x v="1004"/>
    <x v="1004"/>
    <x v="1"/>
  </r>
  <r>
    <n v="3665"/>
    <s v="Napoleon in Scotland / NapolÃ©on en Ecosse"/>
    <s v="A Fantastic creation about Napoleon, through his words and letters, sublimated by a musical score of rare beauty. Magnificent poetry!"/>
    <n v="620"/>
    <x v="956"/>
    <x v="0"/>
    <s v="FR"/>
    <s v="EUR"/>
    <n v="1446062040"/>
    <x v="1005"/>
    <b v="0"/>
    <n v="14"/>
    <b v="1"/>
    <s v="theater/plays"/>
    <n v="115"/>
    <n v="51"/>
    <x v="3"/>
    <s v="plays"/>
    <x v="1005"/>
    <x v="1005"/>
    <x v="4"/>
  </r>
  <r>
    <n v="371"/>
    <s v="Unbranded"/>
    <s v="3,000 Miles. 18 Wild Horses. 6 Months. 5 States. 4 men. A documentary about Conservation, Exploration, and Wild Mustangs."/>
    <n v="150000"/>
    <x v="957"/>
    <x v="0"/>
    <s v="US"/>
    <s v="USD"/>
    <n v="1359743139"/>
    <x v="1006"/>
    <b v="0"/>
    <n v="1062"/>
    <b v="1"/>
    <s v="film &amp; video/documentary"/>
    <n v="114"/>
    <n v="161.26"/>
    <x v="4"/>
    <s v="documentary"/>
    <x v="1006"/>
    <x v="1006"/>
    <x v="5"/>
  </r>
  <r>
    <n v="735"/>
    <s v="TOP FUEL FOR LIFE - Life Lessons from a Crew Chief"/>
    <s v="TOP FUEL FOR LIFE â€¦ a true story of victory, unimaginable loss_x000a_and the epiphany that changed everything."/>
    <n v="47000"/>
    <x v="958"/>
    <x v="0"/>
    <s v="US"/>
    <s v="USD"/>
    <n v="1417653540"/>
    <x v="1007"/>
    <b v="0"/>
    <n v="229"/>
    <b v="1"/>
    <s v="publishing/nonfiction"/>
    <n v="114"/>
    <n v="234.81"/>
    <x v="5"/>
    <s v="nonfiction"/>
    <x v="1007"/>
    <x v="1007"/>
    <x v="2"/>
  </r>
  <r>
    <n v="3547"/>
    <s v="Tommy and Me by Ray Didinger - Theatre Exile"/>
    <s v="Help to bring this heart warming story of Ray Didinger's relationship with his boyhood hero Tommy McDonald to life."/>
    <n v="35000"/>
    <x v="959"/>
    <x v="0"/>
    <s v="US"/>
    <s v="USD"/>
    <n v="1463198340"/>
    <x v="1008"/>
    <b v="0"/>
    <n v="336"/>
    <b v="1"/>
    <s v="theater/plays"/>
    <n v="114"/>
    <n v="119.18"/>
    <x v="3"/>
    <s v="plays"/>
    <x v="1008"/>
    <x v="1008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960"/>
    <x v="0"/>
    <s v="GB"/>
    <s v="GBP"/>
    <n v="1399033810"/>
    <x v="1009"/>
    <b v="0"/>
    <n v="621"/>
    <b v="1"/>
    <s v="technology/hardware"/>
    <n v="114"/>
    <n v="64.02"/>
    <x v="0"/>
    <s v="hardware"/>
    <x v="1009"/>
    <x v="1009"/>
    <x v="2"/>
  </r>
  <r>
    <n v="283"/>
    <s v="SOLE SURVIVOR"/>
    <s v="What is the impact of survivorship on the human condition?"/>
    <n v="18000"/>
    <x v="961"/>
    <x v="0"/>
    <s v="US"/>
    <s v="USD"/>
    <n v="1306904340"/>
    <x v="1010"/>
    <b v="1"/>
    <n v="202"/>
    <b v="1"/>
    <s v="film &amp; video/documentary"/>
    <n v="114"/>
    <n v="101.83"/>
    <x v="4"/>
    <s v="documentary"/>
    <x v="1010"/>
    <x v="1010"/>
    <x v="6"/>
  </r>
  <r>
    <n v="316"/>
    <s v="THE SECRET TRIAL 5 - GRASSROOTS CROSS-CANADA TOUR"/>
    <s v="Award winning documentary The Secret Trial 5 needs your help for a Cross-Canada Tour!"/>
    <n v="15000"/>
    <x v="962"/>
    <x v="0"/>
    <s v="CA"/>
    <s v="CAD"/>
    <n v="1418273940"/>
    <x v="1011"/>
    <b v="1"/>
    <n v="158"/>
    <b v="1"/>
    <s v="film &amp; video/documentary"/>
    <n v="114"/>
    <n v="108.01"/>
    <x v="4"/>
    <s v="documentary"/>
    <x v="1011"/>
    <x v="1011"/>
    <x v="2"/>
  </r>
  <r>
    <n v="2196"/>
    <s v="LACORSA Grand Prix Game (relaunch)"/>
    <s v="Race your friends in style with this classic Grand Prix game."/>
    <n v="14000"/>
    <x v="963"/>
    <x v="0"/>
    <s v="US"/>
    <s v="USD"/>
    <n v="1480662000"/>
    <x v="1012"/>
    <b v="0"/>
    <n v="234"/>
    <b v="1"/>
    <s v="games/tabletop games"/>
    <n v="114"/>
    <n v="68.11"/>
    <x v="1"/>
    <s v="tabletop games"/>
    <x v="1012"/>
    <x v="1012"/>
    <x v="0"/>
  </r>
  <r>
    <n v="377"/>
    <s v="PIN UP! THE MOVIE The documentary with vintage style"/>
    <s v="Dangerous. Sexy. All-American Girl. You know the look. Now meet the women who are making retro style modern."/>
    <n v="12000"/>
    <x v="964"/>
    <x v="0"/>
    <s v="US"/>
    <s v="USD"/>
    <n v="1447484460"/>
    <x v="1013"/>
    <b v="0"/>
    <n v="133"/>
    <b v="1"/>
    <s v="film &amp; video/documentary"/>
    <n v="114"/>
    <n v="103.22"/>
    <x v="4"/>
    <s v="documentary"/>
    <x v="1013"/>
    <x v="1013"/>
    <x v="4"/>
  </r>
  <r>
    <n v="1397"/>
    <s v="Halls of the Machine - All Tribal Dignitaries"/>
    <s v="HALLS OF THE MACHINE needs your support for the final production and release of their latest work titled, ALL TRIBAL DIGNITARIES."/>
    <n v="10000"/>
    <x v="965"/>
    <x v="0"/>
    <s v="US"/>
    <s v="USD"/>
    <n v="1477603140"/>
    <x v="1014"/>
    <b v="0"/>
    <n v="158"/>
    <b v="1"/>
    <s v="music/rock"/>
    <n v="114"/>
    <n v="72.06"/>
    <x v="2"/>
    <s v="rock"/>
    <x v="1014"/>
    <x v="1014"/>
    <x v="0"/>
  </r>
  <r>
    <n v="2966"/>
    <s v="Fat Pig, The Play!"/>
    <s v="Bringing one of Neil LaBute's incredibly witty and viciously honest plays, about body image and the effect it has on us, to life!"/>
    <n v="10000"/>
    <x v="966"/>
    <x v="0"/>
    <s v="US"/>
    <s v="USD"/>
    <n v="1442425412"/>
    <x v="1015"/>
    <b v="0"/>
    <n v="128"/>
    <b v="1"/>
    <s v="theater/plays"/>
    <n v="114"/>
    <n v="88.77"/>
    <x v="3"/>
    <s v="plays"/>
    <x v="1015"/>
    <x v="1015"/>
    <x v="4"/>
  </r>
  <r>
    <n v="1615"/>
    <s v="PRE ORDER Reno Divorce Digital CD &quot;Stuck On You&quot; $15 or more"/>
    <s v="We are Reno Divorce!! Here is a taste of our upcoming release and we invite you to be a part of it."/>
    <n v="8000"/>
    <x v="967"/>
    <x v="0"/>
    <s v="US"/>
    <s v="USD"/>
    <n v="1323742396"/>
    <x v="1016"/>
    <b v="0"/>
    <n v="136"/>
    <b v="1"/>
    <s v="music/rock"/>
    <n v="114"/>
    <n v="67.13"/>
    <x v="2"/>
    <s v="rock"/>
    <x v="1016"/>
    <x v="10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x v="968"/>
    <x v="0"/>
    <s v="US"/>
    <s v="USD"/>
    <n v="1482372000"/>
    <x v="1017"/>
    <b v="0"/>
    <n v="89"/>
    <b v="1"/>
    <s v="photography/photobooks"/>
    <n v="114"/>
    <n v="89.67"/>
    <x v="6"/>
    <s v="photobooks"/>
    <x v="1017"/>
    <x v="1017"/>
    <x v="0"/>
  </r>
  <r>
    <n v="2212"/>
    <s v="Dragon's Eye Recordings: Label Relaunch"/>
    <s v="Help Dragon's Eye relaunch with 4 new releases by Yann Novak, Pinkcourtesyphone, Steve Roden &amp; Lawrence English + Stephen Vitiello"/>
    <n v="6000"/>
    <x v="969"/>
    <x v="0"/>
    <s v="US"/>
    <s v="USD"/>
    <n v="1383526800"/>
    <x v="1018"/>
    <b v="0"/>
    <n v="123"/>
    <b v="1"/>
    <s v="music/electronic music"/>
    <n v="114"/>
    <n v="55.8"/>
    <x v="2"/>
    <s v="electronic music"/>
    <x v="1018"/>
    <x v="1018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970"/>
    <x v="0"/>
    <s v="US"/>
    <s v="USD"/>
    <n v="1459474059"/>
    <x v="1019"/>
    <b v="0"/>
    <n v="63"/>
    <b v="1"/>
    <s v="theater/plays"/>
    <n v="114"/>
    <n v="105.21"/>
    <x v="3"/>
    <s v="plays"/>
    <x v="1019"/>
    <x v="1019"/>
    <x v="0"/>
  </r>
  <r>
    <n v="1367"/>
    <s v="House of Rabbits  - &quot;Songs of Charivari&quot;"/>
    <s v="House of Rabbits are recording our full-length, debut album! Support independent music, receive great rewards!"/>
    <n v="5000"/>
    <x v="971"/>
    <x v="0"/>
    <s v="US"/>
    <s v="USD"/>
    <n v="1447463050"/>
    <x v="1020"/>
    <b v="0"/>
    <n v="90"/>
    <b v="1"/>
    <s v="music/rock"/>
    <n v="114"/>
    <n v="63.48"/>
    <x v="2"/>
    <s v="rock"/>
    <x v="1020"/>
    <x v="1020"/>
    <x v="4"/>
  </r>
  <r>
    <n v="3158"/>
    <s v="Nursery Crimes"/>
    <s v="A 40s crime-noir play using nursery rhyme characters."/>
    <n v="5000"/>
    <x v="972"/>
    <x v="0"/>
    <s v="US"/>
    <s v="USD"/>
    <n v="1374523752"/>
    <x v="1021"/>
    <b v="1"/>
    <n v="69"/>
    <b v="1"/>
    <s v="theater/plays"/>
    <n v="114"/>
    <n v="82.61"/>
    <x v="3"/>
    <s v="plays"/>
    <x v="1021"/>
    <x v="1021"/>
    <x v="3"/>
  </r>
  <r>
    <n v="2967"/>
    <s v="Scissortail: A play about the Oklahoma City Bombing"/>
    <s v="Scissortail is a story of loss, grief, and recovery based on the events of the 1995 Oklahoma City Bombing."/>
    <n v="5000"/>
    <x v="973"/>
    <x v="0"/>
    <s v="US"/>
    <s v="USD"/>
    <n v="1425872692"/>
    <x v="1022"/>
    <b v="0"/>
    <n v="71"/>
    <b v="1"/>
    <s v="theater/plays"/>
    <n v="114"/>
    <n v="80.23"/>
    <x v="3"/>
    <s v="plays"/>
    <x v="1022"/>
    <x v="1022"/>
    <x v="4"/>
  </r>
  <r>
    <n v="3179"/>
    <s v="I Do Wonder"/>
    <s v="A Sci-fi play in several vignettes that will narrate an alternate history in the mid-20th century."/>
    <n v="4200"/>
    <x v="974"/>
    <x v="0"/>
    <s v="US"/>
    <s v="USD"/>
    <n v="1367859071"/>
    <x v="1023"/>
    <b v="1"/>
    <n v="62"/>
    <b v="1"/>
    <s v="theater/plays"/>
    <n v="114"/>
    <n v="77.34"/>
    <x v="3"/>
    <s v="plays"/>
    <x v="1023"/>
    <x v="1023"/>
    <x v="3"/>
  </r>
  <r>
    <n v="3523"/>
    <s v="Magnificence"/>
    <s v="An old play about our world. Set in 1970s England, Magnificence is a gut-wrenching story of radicalisation, idealism and pity."/>
    <n v="4000"/>
    <x v="975"/>
    <x v="0"/>
    <s v="GB"/>
    <s v="GBP"/>
    <n v="1474844400"/>
    <x v="1024"/>
    <b v="0"/>
    <n v="80"/>
    <b v="1"/>
    <s v="theater/plays"/>
    <n v="114"/>
    <n v="56.83"/>
    <x v="3"/>
    <s v="plays"/>
    <x v="1024"/>
    <x v="1024"/>
    <x v="0"/>
  </r>
  <r>
    <n v="3673"/>
    <s v="CHILD Z"/>
    <s v="Zoe is a teenage girl growing up in a deeply disturbing society. If those paid to protect her aren't listening, then who is?"/>
    <n v="4000"/>
    <x v="976"/>
    <x v="0"/>
    <s v="GB"/>
    <s v="GBP"/>
    <n v="1415191920"/>
    <x v="1025"/>
    <b v="0"/>
    <n v="114"/>
    <b v="1"/>
    <s v="theater/plays"/>
    <n v="114"/>
    <n v="39.869999999999997"/>
    <x v="3"/>
    <s v="plays"/>
    <x v="1025"/>
    <x v="1025"/>
    <x v="2"/>
  </r>
  <r>
    <n v="244"/>
    <n v="39756"/>
    <s v="A transmedia-project to amass a library of footage shot the day Obama was elected, for (1) a feature documentary, (2) an interactive web history"/>
    <n v="3500"/>
    <x v="977"/>
    <x v="0"/>
    <s v="US"/>
    <s v="USD"/>
    <n v="1268723160"/>
    <x v="1026"/>
    <b v="1"/>
    <n v="84"/>
    <b v="1"/>
    <s v="film &amp; video/documentary"/>
    <n v="114"/>
    <n v="47.4"/>
    <x v="4"/>
    <s v="documentary"/>
    <x v="1026"/>
    <x v="1026"/>
    <x v="7"/>
  </r>
  <r>
    <n v="116"/>
    <s v="Villanelle"/>
    <s v="Villanelle is a feature film that blends elements of classic, hardboiled Film Noir, with classic Horror and tells a great story to boot"/>
    <n v="3500"/>
    <x v="978"/>
    <x v="0"/>
    <s v="US"/>
    <s v="USD"/>
    <n v="1302260155"/>
    <x v="1027"/>
    <b v="0"/>
    <n v="57"/>
    <b v="1"/>
    <s v="film &amp; video/shorts"/>
    <n v="114"/>
    <n v="69.790000000000006"/>
    <x v="4"/>
    <s v="shorts"/>
    <x v="1027"/>
    <x v="1027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979"/>
    <x v="0"/>
    <s v="US"/>
    <s v="USD"/>
    <n v="1393445620"/>
    <x v="1028"/>
    <b v="1"/>
    <n v="74"/>
    <b v="1"/>
    <s v="music/rock"/>
    <n v="114"/>
    <n v="50.69"/>
    <x v="2"/>
    <s v="rock"/>
    <x v="1028"/>
    <x v="1028"/>
    <x v="2"/>
  </r>
  <r>
    <n v="1924"/>
    <s v="The 'Songs from the Bookmark' Sessions"/>
    <s v="We are recording a cd of Songs- About life and love_x000a_from the perspective a conscious country girl_x000a_living in the city."/>
    <n v="3000"/>
    <x v="980"/>
    <x v="0"/>
    <s v="US"/>
    <s v="USD"/>
    <n v="1389814380"/>
    <x v="1029"/>
    <b v="0"/>
    <n v="33"/>
    <b v="1"/>
    <s v="music/indie rock"/>
    <n v="114"/>
    <n v="104"/>
    <x v="2"/>
    <s v="indie rock"/>
    <x v="1029"/>
    <x v="1029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981"/>
    <x v="0"/>
    <s v="US"/>
    <s v="USD"/>
    <n v="1427076840"/>
    <x v="1030"/>
    <b v="0"/>
    <n v="30"/>
    <b v="1"/>
    <s v="theater/plays"/>
    <n v="114"/>
    <n v="113.57"/>
    <x v="3"/>
    <s v="plays"/>
    <x v="1030"/>
    <x v="1030"/>
    <x v="4"/>
  </r>
  <r>
    <n v="3484"/>
    <s v="Macbeth in the Basement"/>
    <s v="MACBETH IN THE BASEMENT will premiere at the Capital Fringe Festival in July 2016. A teenage kingâ€™s rise and fall in a vicious game."/>
    <n v="2500"/>
    <x v="982"/>
    <x v="0"/>
    <s v="US"/>
    <s v="USD"/>
    <n v="1466014499"/>
    <x v="1031"/>
    <b v="0"/>
    <n v="44"/>
    <b v="1"/>
    <s v="theater/plays"/>
    <n v="114"/>
    <n v="64.91"/>
    <x v="3"/>
    <s v="plays"/>
    <x v="1031"/>
    <x v="1031"/>
    <x v="0"/>
  </r>
  <r>
    <n v="1392"/>
    <s v="Telesomniac's Debut Album"/>
    <s v="Telesomniac is a rock band from Provo, UT releasing their debut album Thirty-One Flashes in the Dark."/>
    <n v="2500"/>
    <x v="983"/>
    <x v="0"/>
    <s v="US"/>
    <s v="USD"/>
    <n v="1456976586"/>
    <x v="1032"/>
    <b v="0"/>
    <n v="104"/>
    <b v="1"/>
    <s v="music/rock"/>
    <n v="114"/>
    <n v="27.32"/>
    <x v="2"/>
    <s v="rock"/>
    <x v="1032"/>
    <x v="1032"/>
    <x v="0"/>
  </r>
  <r>
    <n v="3570"/>
    <s v="The Lower Depths"/>
    <s v="Theatre Machine presents an all-new adaptation of Maxim Gorky's classic of Russian theatre, The Lower Depths."/>
    <n v="2000"/>
    <x v="984"/>
    <x v="0"/>
    <s v="US"/>
    <s v="USD"/>
    <n v="1420009200"/>
    <x v="1033"/>
    <b v="0"/>
    <n v="26"/>
    <b v="1"/>
    <s v="theater/plays"/>
    <n v="114"/>
    <n v="87.96"/>
    <x v="3"/>
    <s v="plays"/>
    <x v="1033"/>
    <x v="1033"/>
    <x v="2"/>
  </r>
  <r>
    <n v="2623"/>
    <s v="Antimatter Fuel Production"/>
    <s v="We have designed an antimatter thruster capable of reaching the nearest star.  A plan for antimatter fuel production is now needed."/>
    <n v="2000"/>
    <x v="985"/>
    <x v="0"/>
    <s v="US"/>
    <s v="USD"/>
    <n v="1480658966"/>
    <x v="1034"/>
    <b v="0"/>
    <n v="62"/>
    <b v="1"/>
    <s v="technology/space exploration"/>
    <n v="114"/>
    <n v="36.770000000000003"/>
    <x v="0"/>
    <s v="space exploration"/>
    <x v="1034"/>
    <x v="1034"/>
    <x v="0"/>
  </r>
  <r>
    <n v="63"/>
    <s v="The Attic"/>
    <s v="The Attic is my first short film.  Please help me with post production and distribution so that I can let it out into the world"/>
    <n v="2000"/>
    <x v="986"/>
    <x v="0"/>
    <s v="US"/>
    <s v="USD"/>
    <n v="1388206740"/>
    <x v="1035"/>
    <b v="0"/>
    <n v="64"/>
    <b v="1"/>
    <s v="film &amp; video/shorts"/>
    <n v="114"/>
    <n v="35.47"/>
    <x v="4"/>
    <s v="shorts"/>
    <x v="1035"/>
    <x v="1035"/>
    <x v="3"/>
  </r>
  <r>
    <n v="526"/>
    <s v="Victory by Madicken Malm"/>
    <s v="We have a brand new play. We urgently need your help to fund our production, which opens at Theatre503 on August 18th."/>
    <n v="1500"/>
    <x v="987"/>
    <x v="0"/>
    <s v="GB"/>
    <s v="GBP"/>
    <n v="1438966800"/>
    <x v="1036"/>
    <b v="0"/>
    <n v="23"/>
    <b v="1"/>
    <s v="theater/plays"/>
    <n v="114"/>
    <n v="74.349999999999994"/>
    <x v="3"/>
    <s v="plays"/>
    <x v="1036"/>
    <x v="1036"/>
    <x v="4"/>
  </r>
  <r>
    <n v="787"/>
    <s v="Mahayla CD Pressing"/>
    <s v="We've made our goal with your help. Thanks so much! This is a great time to pre-purchase the album and get some extra perks."/>
    <n v="1200"/>
    <x v="988"/>
    <x v="0"/>
    <s v="US"/>
    <s v="USD"/>
    <n v="1383318226"/>
    <x v="1037"/>
    <b v="0"/>
    <n v="17"/>
    <b v="1"/>
    <s v="music/rock"/>
    <n v="114"/>
    <n v="80.59"/>
    <x v="2"/>
    <s v="rock"/>
    <x v="1037"/>
    <x v="1037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x v="989"/>
    <x v="0"/>
    <s v="US"/>
    <s v="USD"/>
    <n v="1297160329"/>
    <x v="1038"/>
    <b v="0"/>
    <n v="47"/>
    <b v="1"/>
    <s v="music/indie rock"/>
    <n v="114"/>
    <n v="29.02"/>
    <x v="2"/>
    <s v="indie rock"/>
    <x v="1038"/>
    <x v="1038"/>
    <x v="6"/>
  </r>
  <r>
    <n v="2483"/>
    <s v="Intangible Animal's &quot;Oh The Humanity&quot; Tour"/>
    <s v="Send Intangible Animal on our first West Coast Tour!!! The fate of the world rests in your hands."/>
    <n v="1100"/>
    <x v="990"/>
    <x v="0"/>
    <s v="US"/>
    <s v="USD"/>
    <n v="1335891603"/>
    <x v="1039"/>
    <b v="0"/>
    <n v="19"/>
    <b v="1"/>
    <s v="music/indie rock"/>
    <n v="114"/>
    <n v="65.84"/>
    <x v="2"/>
    <s v="indie rock"/>
    <x v="1039"/>
    <x v="1039"/>
    <x v="5"/>
  </r>
  <r>
    <n v="3580"/>
    <s v="Annabel Lost"/>
    <s v="Annabel Lost combines visual art and performance poetry to tell the story of two orphaned refugees, Quetzal and Rhime."/>
    <n v="900"/>
    <x v="991"/>
    <x v="0"/>
    <s v="US"/>
    <s v="USD"/>
    <n v="1425185940"/>
    <x v="1040"/>
    <b v="0"/>
    <n v="27"/>
    <b v="1"/>
    <s v="theater/plays"/>
    <n v="114"/>
    <n v="37.96"/>
    <x v="3"/>
    <s v="plays"/>
    <x v="1040"/>
    <x v="939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204"/>
    <x v="0"/>
    <s v="US"/>
    <s v="USD"/>
    <n v="1442462340"/>
    <x v="1041"/>
    <b v="0"/>
    <n v="14"/>
    <b v="1"/>
    <s v="theater/plays"/>
    <n v="114"/>
    <n v="40.71"/>
    <x v="3"/>
    <s v="plays"/>
    <x v="1041"/>
    <x v="1040"/>
    <x v="4"/>
  </r>
  <r>
    <n v="3711"/>
    <s v="The Youth Shakespeare Project 2014"/>
    <s v="Two teachers and twenty kids bring one of Shakespeare's plays to life!"/>
    <n v="500"/>
    <x v="204"/>
    <x v="0"/>
    <s v="US"/>
    <s v="USD"/>
    <n v="1402848000"/>
    <x v="1042"/>
    <b v="0"/>
    <n v="21"/>
    <b v="1"/>
    <s v="theater/plays"/>
    <n v="114"/>
    <n v="27.14"/>
    <x v="3"/>
    <s v="plays"/>
    <x v="1042"/>
    <x v="1041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x v="992"/>
    <x v="0"/>
    <s v="US"/>
    <s v="USD"/>
    <n v="1489532220"/>
    <x v="1043"/>
    <b v="1"/>
    <n v="1151"/>
    <b v="1"/>
    <s v="film &amp; video/documentary"/>
    <n v="113"/>
    <n v="147.16999999999999"/>
    <x v="4"/>
    <s v="documentary"/>
    <x v="1043"/>
    <x v="1042"/>
    <x v="1"/>
  </r>
  <r>
    <n v="332"/>
    <s v="Changing of the Gods"/>
    <s v="A groundbreaking new film by Kenny Ausubel &amp; Louie Schwartzberg, featuring John Cleese, based on the work of Richard Tarnas."/>
    <n v="100000"/>
    <x v="993"/>
    <x v="0"/>
    <s v="US"/>
    <s v="USD"/>
    <n v="1446019200"/>
    <x v="1044"/>
    <b v="1"/>
    <n v="555"/>
    <b v="1"/>
    <s v="film &amp; video/documentary"/>
    <n v="113"/>
    <n v="203.63"/>
    <x v="4"/>
    <s v="documentary"/>
    <x v="1044"/>
    <x v="1043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x v="994"/>
    <x v="0"/>
    <s v="US"/>
    <s v="USD"/>
    <n v="1477972740"/>
    <x v="1045"/>
    <b v="0"/>
    <n v="1260"/>
    <b v="1"/>
    <s v="theater/spaces"/>
    <n v="113"/>
    <n v="89.31"/>
    <x v="3"/>
    <s v="spaces"/>
    <x v="1045"/>
    <x v="1044"/>
    <x v="0"/>
  </r>
  <r>
    <n v="3004"/>
    <s v="Save the Agawam Cinemas"/>
    <s v="The Agawam Cinemas is to be successfully reopened by new ownership and the twin theaters must be converted to digital projection."/>
    <n v="40000"/>
    <x v="995"/>
    <x v="0"/>
    <s v="US"/>
    <s v="USD"/>
    <n v="1416089324"/>
    <x v="1046"/>
    <b v="0"/>
    <n v="277"/>
    <b v="1"/>
    <s v="theater/spaces"/>
    <n v="113"/>
    <n v="162.91"/>
    <x v="3"/>
    <s v="spaces"/>
    <x v="1046"/>
    <x v="1045"/>
    <x v="2"/>
  </r>
  <r>
    <n v="241"/>
    <s v="&quot;LESLIE&quot;"/>
    <s v="&quot;LESLIE&quot; explores the unapologetic life of Leslie Cochran, the thong-clad homeless man turned cultural icon in the heart of Texas."/>
    <n v="36400"/>
    <x v="996"/>
    <x v="0"/>
    <s v="US"/>
    <s v="USD"/>
    <n v="1419180304"/>
    <x v="1047"/>
    <b v="1"/>
    <n v="376"/>
    <b v="1"/>
    <s v="film &amp; video/documentary"/>
    <n v="113"/>
    <n v="109.04"/>
    <x v="4"/>
    <s v="documentary"/>
    <x v="1047"/>
    <x v="1046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997"/>
    <x v="0"/>
    <s v="US"/>
    <s v="USD"/>
    <n v="1415163600"/>
    <x v="1048"/>
    <b v="0"/>
    <n v="557"/>
    <b v="1"/>
    <s v="theater/spaces"/>
    <n v="113"/>
    <n v="50.76"/>
    <x v="3"/>
    <s v="spaces"/>
    <x v="1048"/>
    <x v="1047"/>
    <x v="2"/>
  </r>
  <r>
    <n v="2538"/>
    <s v="Me, Myself and Albinoni"/>
    <s v="I will record 2 of Tomaso Albinoni's concertos for 2 oboes playing both parts myself."/>
    <n v="18000"/>
    <x v="998"/>
    <x v="0"/>
    <s v="US"/>
    <s v="USD"/>
    <n v="1361681940"/>
    <x v="1049"/>
    <b v="0"/>
    <n v="185"/>
    <b v="1"/>
    <s v="music/classical music"/>
    <n v="113"/>
    <n v="109.96"/>
    <x v="2"/>
    <s v="classical music"/>
    <x v="1049"/>
    <x v="1048"/>
    <x v="3"/>
  </r>
  <r>
    <n v="242"/>
    <s v="Hardwater"/>
    <s v="An unprecedented feature-length documentary film about Maine's tribal, oft-misunderstood ice fishing sub-culture."/>
    <n v="13000"/>
    <x v="999"/>
    <x v="0"/>
    <s v="US"/>
    <s v="USD"/>
    <n v="1324381790"/>
    <x v="1050"/>
    <b v="1"/>
    <n v="202"/>
    <b v="1"/>
    <s v="film &amp; video/documentary"/>
    <n v="113"/>
    <n v="73.02"/>
    <x v="4"/>
    <s v="documentary"/>
    <x v="1050"/>
    <x v="104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000"/>
    <x v="0"/>
    <s v="US"/>
    <s v="USD"/>
    <n v="1282498800"/>
    <x v="1051"/>
    <b v="1"/>
    <n v="235"/>
    <b v="1"/>
    <s v="film &amp; video/documentary"/>
    <n v="113"/>
    <n v="48.05"/>
    <x v="4"/>
    <s v="documentary"/>
    <x v="1051"/>
    <x v="1050"/>
    <x v="7"/>
  </r>
  <r>
    <n v="2253"/>
    <s v="ZoMbushed! - A Zombie Co-Op Survival Card Game"/>
    <s v="ZoMbushed! - a solo/co-op action zombie survival card game where players must fight to survive by overcoming obstacles and monsters."/>
    <n v="8000"/>
    <x v="1001"/>
    <x v="0"/>
    <s v="US"/>
    <s v="USD"/>
    <n v="1447862947"/>
    <x v="1052"/>
    <b v="0"/>
    <n v="84"/>
    <b v="1"/>
    <s v="games/tabletop games"/>
    <n v="113"/>
    <n v="107.32"/>
    <x v="1"/>
    <s v="tabletop games"/>
    <x v="1052"/>
    <x v="1051"/>
    <x v="4"/>
  </r>
  <r>
    <n v="2015"/>
    <s v="ExtraCore (Arduino Compatible)"/>
    <s v="ExtraCore is a 1&quot; x 1&quot; 22 I/O pin Arduino Compatible. It's 1.7 grams and 16mhz of tiny Arduino style coolness."/>
    <n v="7200"/>
    <x v="1002"/>
    <x v="0"/>
    <s v="US"/>
    <s v="USD"/>
    <n v="1315602163"/>
    <x v="1053"/>
    <b v="1"/>
    <n v="162"/>
    <b v="1"/>
    <s v="technology/hardware"/>
    <n v="113"/>
    <n v="50.22"/>
    <x v="0"/>
    <s v="hardware"/>
    <x v="1053"/>
    <x v="1052"/>
    <x v="6"/>
  </r>
  <r>
    <n v="3765"/>
    <s v="Before and After"/>
    <s v="An new musical from Laura Grill &amp; Misha Chowdhury about relationships, Relationships, and the moments that change everything."/>
    <n v="7000"/>
    <x v="1003"/>
    <x v="0"/>
    <s v="US"/>
    <s v="USD"/>
    <n v="1406745482"/>
    <x v="1054"/>
    <b v="0"/>
    <n v="107"/>
    <b v="1"/>
    <s v="theater/musical"/>
    <n v="113"/>
    <n v="74.22"/>
    <x v="3"/>
    <s v="musical"/>
    <x v="1054"/>
    <x v="1053"/>
    <x v="2"/>
  </r>
  <r>
    <n v="3154"/>
    <s v="&quot;Bright Ideas&quot; By Eric Coble"/>
    <s v="Hilarious play about two parents obsessed with getting their kid into the best pre-school and are willing to do ANYTHING to get him in!"/>
    <n v="7000"/>
    <x v="1004"/>
    <x v="0"/>
    <s v="US"/>
    <s v="USD"/>
    <n v="1333310458"/>
    <x v="1055"/>
    <b v="1"/>
    <n v="123"/>
    <b v="1"/>
    <s v="theater/plays"/>
    <n v="113"/>
    <n v="64.27"/>
    <x v="3"/>
    <s v="plays"/>
    <x v="1055"/>
    <x v="1054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x v="1005"/>
    <x v="0"/>
    <s v="US"/>
    <s v="USD"/>
    <n v="1409587140"/>
    <x v="1056"/>
    <b v="0"/>
    <n v="68"/>
    <b v="1"/>
    <s v="theater/plays"/>
    <n v="113"/>
    <n v="83.43"/>
    <x v="3"/>
    <s v="plays"/>
    <x v="1056"/>
    <x v="1055"/>
    <x v="2"/>
  </r>
  <r>
    <n v="3554"/>
    <s v="MASKS: Off-Broadway Debut"/>
    <s v="MASKS is a dramedy dealing with what it means to be alive, the reliability of identity, and what it means to suffer."/>
    <n v="5000"/>
    <x v="1006"/>
    <x v="0"/>
    <s v="US"/>
    <s v="USD"/>
    <n v="1423674000"/>
    <x v="1057"/>
    <b v="0"/>
    <n v="53"/>
    <b v="1"/>
    <s v="theater/plays"/>
    <n v="113"/>
    <n v="107"/>
    <x v="3"/>
    <s v="plays"/>
    <x v="1057"/>
    <x v="1056"/>
    <x v="4"/>
  </r>
  <r>
    <n v="2812"/>
    <s v="BULL by Mike Bartlett at the Coal Mine Theatre"/>
    <s v="&quot;A short, nasty and razor sharp play in one of Toronto's hottest new &quot;off-off Broadway&quot; style venues."/>
    <n v="5000"/>
    <x v="1007"/>
    <x v="0"/>
    <s v="CA"/>
    <s v="CAD"/>
    <n v="1428292800"/>
    <x v="1058"/>
    <b v="0"/>
    <n v="83"/>
    <b v="1"/>
    <s v="theater/plays"/>
    <n v="113"/>
    <n v="68.25"/>
    <x v="3"/>
    <s v="plays"/>
    <x v="1058"/>
    <x v="1057"/>
    <x v="4"/>
  </r>
  <r>
    <n v="118"/>
    <s v="DENOUNCED - A Short Film"/>
    <s v="When a ruthless hit-man is 'denounced' from the mafia, his old enemies declare war."/>
    <n v="5000"/>
    <x v="1008"/>
    <x v="0"/>
    <s v="US"/>
    <s v="USD"/>
    <n v="1311902236"/>
    <x v="1059"/>
    <b v="0"/>
    <n v="39"/>
    <b v="1"/>
    <s v="film &amp; video/shorts"/>
    <n v="113"/>
    <n v="144.91"/>
    <x v="4"/>
    <s v="shorts"/>
    <x v="1059"/>
    <x v="1058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1009"/>
    <x v="0"/>
    <s v="GB"/>
    <s v="GBP"/>
    <n v="1400965200"/>
    <x v="1060"/>
    <b v="0"/>
    <n v="72"/>
    <b v="1"/>
    <s v="theater/plays"/>
    <n v="113"/>
    <n v="78.260000000000005"/>
    <x v="3"/>
    <s v="plays"/>
    <x v="1060"/>
    <x v="1059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x v="1010"/>
    <x v="0"/>
    <s v="US"/>
    <s v="USD"/>
    <n v="1265097540"/>
    <x v="1061"/>
    <b v="1"/>
    <n v="51"/>
    <b v="1"/>
    <s v="film &amp; video/documentary"/>
    <n v="113"/>
    <n v="110.47"/>
    <x v="4"/>
    <s v="documentary"/>
    <x v="1061"/>
    <x v="1060"/>
    <x v="8"/>
  </r>
  <r>
    <n v="2526"/>
    <s v="10 Years and Counting...a new album by Valor Brass!"/>
    <s v="New music and arrangements, amazing sound, brass chamber music at the highest level!  Be a part of our community!"/>
    <n v="4000"/>
    <x v="1011"/>
    <x v="0"/>
    <s v="US"/>
    <s v="USD"/>
    <n v="1418014740"/>
    <x v="1062"/>
    <b v="0"/>
    <n v="33"/>
    <b v="1"/>
    <s v="music/classical music"/>
    <n v="113"/>
    <n v="136.91"/>
    <x v="2"/>
    <s v="classical music"/>
    <x v="1062"/>
    <x v="1061"/>
    <x v="2"/>
  </r>
  <r>
    <n v="2481"/>
    <s v="The Chrome Cranks launch PR campaign for new album!"/>
    <s v="To support the media blitz for their brand-new album, the band is offering a Kickstarter-only EP and other amazing premiums."/>
    <n v="4000"/>
    <x v="1012"/>
    <x v="0"/>
    <s v="US"/>
    <s v="USD"/>
    <n v="1335799808"/>
    <x v="1063"/>
    <b v="0"/>
    <n v="95"/>
    <b v="1"/>
    <s v="music/indie rock"/>
    <n v="113"/>
    <n v="47.54"/>
    <x v="2"/>
    <s v="indie rock"/>
    <x v="1063"/>
    <x v="1062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x v="1013"/>
    <x v="0"/>
    <s v="US"/>
    <s v="USD"/>
    <n v="1312578338"/>
    <x v="1064"/>
    <b v="0"/>
    <n v="56"/>
    <b v="1"/>
    <s v="music/indie rock"/>
    <n v="113"/>
    <n v="80.55"/>
    <x v="2"/>
    <s v="indie rock"/>
    <x v="1064"/>
    <x v="1063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207"/>
    <x v="0"/>
    <s v="US"/>
    <s v="USD"/>
    <n v="1461913140"/>
    <x v="1065"/>
    <b v="0"/>
    <n v="69"/>
    <b v="1"/>
    <s v="theater/plays"/>
    <n v="113"/>
    <n v="49.06"/>
    <x v="3"/>
    <s v="plays"/>
    <x v="1065"/>
    <x v="1064"/>
    <x v="0"/>
  </r>
  <r>
    <n v="3680"/>
    <s v="Loading Dock Theatre Presents: The Dudleys! A Family Game"/>
    <s v="In The Dudleys! family memories are brought to life as a malfunctioning 8-bit video game. Press Start."/>
    <n v="3000"/>
    <x v="1014"/>
    <x v="0"/>
    <s v="US"/>
    <s v="USD"/>
    <n v="1475664834"/>
    <x v="1066"/>
    <b v="0"/>
    <n v="34"/>
    <b v="1"/>
    <s v="theater/plays"/>
    <n v="113"/>
    <n v="99.5"/>
    <x v="3"/>
    <s v="plays"/>
    <x v="1066"/>
    <x v="1065"/>
    <x v="0"/>
  </r>
  <r>
    <n v="3469"/>
    <s v="An Evening of Original One Acts"/>
    <s v="Original plays written, performed, and produced by young and diverse theater artists - alumni from Hostos Lincoln Academy in the Bronx."/>
    <n v="2800"/>
    <x v="1015"/>
    <x v="0"/>
    <s v="US"/>
    <s v="USD"/>
    <n v="1461857045"/>
    <x v="1067"/>
    <b v="0"/>
    <n v="63"/>
    <b v="1"/>
    <s v="theater/plays"/>
    <n v="113"/>
    <n v="50.4"/>
    <x v="3"/>
    <s v="plays"/>
    <x v="1067"/>
    <x v="1066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016"/>
    <x v="0"/>
    <s v="US"/>
    <s v="USD"/>
    <n v="1329104114"/>
    <x v="1068"/>
    <b v="0"/>
    <n v="44"/>
    <b v="1"/>
    <s v="music/indie rock"/>
    <n v="113"/>
    <n v="51.48"/>
    <x v="2"/>
    <s v="indie rock"/>
    <x v="1068"/>
    <x v="1067"/>
    <x v="6"/>
  </r>
  <r>
    <n v="3478"/>
    <s v="Measure for Measure"/>
    <s v="Bare Theatre takes on Shakespeare's most notorious &quot;problem play,&quot; which asks how far we are willing to go to do what is right."/>
    <n v="2000"/>
    <x v="1017"/>
    <x v="0"/>
    <s v="US"/>
    <s v="USD"/>
    <n v="1426539600"/>
    <x v="1069"/>
    <b v="0"/>
    <n v="57"/>
    <b v="1"/>
    <s v="theater/plays"/>
    <n v="113"/>
    <n v="39.6"/>
    <x v="3"/>
    <s v="plays"/>
    <x v="1069"/>
    <x v="1068"/>
    <x v="4"/>
  </r>
  <r>
    <n v="1672"/>
    <s v="High Altotude Debut Album"/>
    <s v="Sweet, sweet harmonies from Portland Oregon's premiere high school women's a cappella group."/>
    <n v="1700"/>
    <x v="662"/>
    <x v="0"/>
    <s v="US"/>
    <s v="USD"/>
    <n v="1338824730"/>
    <x v="1070"/>
    <b v="0"/>
    <n v="49"/>
    <b v="1"/>
    <s v="music/pop"/>
    <n v="113"/>
    <n v="39.18"/>
    <x v="2"/>
    <s v="pop"/>
    <x v="1070"/>
    <x v="1069"/>
    <x v="5"/>
  </r>
  <r>
    <n v="1620"/>
    <s v="Kickstart my music career with 300 CDs"/>
    <s v="Kickstarting my music career with 300 hard copy CDs of my first release."/>
    <n v="1000"/>
    <x v="1018"/>
    <x v="0"/>
    <s v="US"/>
    <s v="USD"/>
    <n v="1361606940"/>
    <x v="1071"/>
    <b v="0"/>
    <n v="17"/>
    <b v="1"/>
    <s v="music/rock"/>
    <n v="113"/>
    <n v="66.47"/>
    <x v="2"/>
    <s v="rock"/>
    <x v="1071"/>
    <x v="1070"/>
    <x v="3"/>
  </r>
  <r>
    <n v="3619"/>
    <s v="VST presents Sincerity Forever"/>
    <s v="We are a fledgling theatre company based in Atlanta looking to fund our first show, Sincerity Forever by playwright Mac Wellman."/>
    <n v="1000"/>
    <x v="1018"/>
    <x v="0"/>
    <s v="US"/>
    <s v="USD"/>
    <n v="1479592800"/>
    <x v="1072"/>
    <b v="0"/>
    <n v="17"/>
    <b v="1"/>
    <s v="theater/plays"/>
    <n v="113"/>
    <n v="66.47"/>
    <x v="3"/>
    <s v="plays"/>
    <x v="1072"/>
    <x v="1071"/>
    <x v="0"/>
  </r>
  <r>
    <n v="3836"/>
    <s v="Home (The Place Where My Stuff Resides)"/>
    <s v="&quot;The surveyor said the foundation was shaky&quot;. A woman finds what it means to rebuild her marriage."/>
    <n v="800"/>
    <x v="1019"/>
    <x v="0"/>
    <s v="US"/>
    <s v="USD"/>
    <n v="1470197340"/>
    <x v="1073"/>
    <b v="0"/>
    <n v="14"/>
    <b v="1"/>
    <s v="theater/plays"/>
    <n v="113"/>
    <n v="64.290000000000006"/>
    <x v="3"/>
    <s v="plays"/>
    <x v="1073"/>
    <x v="1072"/>
    <x v="0"/>
  </r>
  <r>
    <n v="2083"/>
    <s v="These Old Streets Album"/>
    <s v="Autumn's Song is working on a debut album that brings accustic / singer-songwriter / piano rock to the central Florida music scene."/>
    <n v="750"/>
    <x v="1020"/>
    <x v="0"/>
    <s v="US"/>
    <s v="USD"/>
    <n v="1338830395"/>
    <x v="1074"/>
    <b v="0"/>
    <n v="25"/>
    <b v="1"/>
    <s v="music/indie rock"/>
    <n v="113"/>
    <n v="34"/>
    <x v="2"/>
    <s v="indie rock"/>
    <x v="1074"/>
    <x v="1073"/>
    <x v="5"/>
  </r>
  <r>
    <n v="2500"/>
    <s v="Completing &quot;God's Justice&quot;"/>
    <s v="ST's 4th LP has been tracked and mixed, but before he can set it free upon the world, it needs proper mastering and pressing!"/>
    <n v="600"/>
    <x v="1021"/>
    <x v="0"/>
    <s v="US"/>
    <s v="USD"/>
    <n v="1340476375"/>
    <x v="1075"/>
    <b v="0"/>
    <n v="29"/>
    <b v="1"/>
    <s v="music/indie rock"/>
    <n v="113"/>
    <n v="23.45"/>
    <x v="2"/>
    <s v="indie rock"/>
    <x v="1075"/>
    <x v="1074"/>
    <x v="5"/>
  </r>
  <r>
    <n v="3752"/>
    <s v="POP! Community Cabaret Presents..."/>
    <s v="Welcome to POP! Community Cabaret: the &quot;friendliest mad bunch ever&quot;!_x000a_We are a cabaret group run by our community for our community."/>
    <n v="500"/>
    <x v="1022"/>
    <x v="0"/>
    <s v="GB"/>
    <s v="GBP"/>
    <n v="1476651600"/>
    <x v="1076"/>
    <b v="0"/>
    <n v="15"/>
    <b v="1"/>
    <s v="theater/musical"/>
    <n v="113"/>
    <n v="37.67"/>
    <x v="3"/>
    <s v="musical"/>
    <x v="1076"/>
    <x v="1075"/>
    <x v="0"/>
  </r>
  <r>
    <n v="74"/>
    <s v="L'oiseau la nuit - Court-mÃ©trage"/>
    <s v="La nuit est devenue le lieu de la terreur. Alors qu'un couvre-feu est imposÃ©, une petite fille est enlevÃ©e par un rapace nocturne."/>
    <n v="500"/>
    <x v="1023"/>
    <x v="0"/>
    <s v="FR"/>
    <s v="EUR"/>
    <n v="1453376495"/>
    <x v="1077"/>
    <b v="0"/>
    <n v="29"/>
    <b v="1"/>
    <s v="film &amp; video/shorts"/>
    <n v="113"/>
    <n v="19.47"/>
    <x v="4"/>
    <s v="shorts"/>
    <x v="1077"/>
    <x v="1076"/>
    <x v="4"/>
  </r>
  <r>
    <n v="1659"/>
    <s v="The Penny Arcade Quartet's Christmas EP"/>
    <s v="The long awaited Christmas EP is in session! We need your help to get it professionally mixed, produced and manufactured."/>
    <n v="500"/>
    <x v="1024"/>
    <x v="0"/>
    <s v="GB"/>
    <s v="GBP"/>
    <n v="1387281600"/>
    <x v="1078"/>
    <b v="0"/>
    <n v="45"/>
    <b v="1"/>
    <s v="music/pop"/>
    <n v="113"/>
    <n v="12.53"/>
    <x v="2"/>
    <s v="pop"/>
    <x v="1078"/>
    <x v="1077"/>
    <x v="3"/>
  </r>
  <r>
    <n v="3325"/>
    <s v="Infectious, love at the end of the 21st century!"/>
    <s v="Innovative Theatre Company Needs You To Reach Funding Requirements. We Are So Close We Can Smell It! Thank You In Advance."/>
    <n v="400"/>
    <x v="1025"/>
    <x v="0"/>
    <s v="GB"/>
    <s v="GBP"/>
    <n v="1428256277"/>
    <x v="1079"/>
    <b v="0"/>
    <n v="15"/>
    <b v="1"/>
    <s v="theater/plays"/>
    <n v="113"/>
    <n v="30"/>
    <x v="3"/>
    <s v="plays"/>
    <x v="1079"/>
    <x v="1078"/>
    <x v="4"/>
  </r>
  <r>
    <n v="3475"/>
    <s v="Score"/>
    <s v="Score is a musical play inspired by true stories of parents who have recovered from addiction and regained their children."/>
    <n v="300"/>
    <x v="1026"/>
    <x v="0"/>
    <s v="GB"/>
    <s v="GBP"/>
    <n v="1414972800"/>
    <x v="1080"/>
    <b v="0"/>
    <n v="17"/>
    <b v="1"/>
    <s v="theater/plays"/>
    <n v="113"/>
    <n v="20"/>
    <x v="3"/>
    <s v="plays"/>
    <x v="1080"/>
    <x v="1079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x v="1027"/>
    <x v="0"/>
    <s v="US"/>
    <s v="USD"/>
    <n v="1447505609"/>
    <x v="1081"/>
    <b v="1"/>
    <n v="379"/>
    <b v="1"/>
    <s v="film &amp; video/documentary"/>
    <n v="112"/>
    <n v="117.77"/>
    <x v="4"/>
    <s v="documentary"/>
    <x v="1081"/>
    <x v="1080"/>
    <x v="4"/>
  </r>
  <r>
    <n v="2706"/>
    <s v="Nordo's Culinarium: Where Food Meets Art"/>
    <s v="A place where innovation, food, creativity and performance live year round in a historic building in Pioneer Square."/>
    <n v="35000"/>
    <x v="1028"/>
    <x v="0"/>
    <s v="US"/>
    <s v="USD"/>
    <n v="1413442740"/>
    <x v="1082"/>
    <b v="1"/>
    <n v="263"/>
    <b v="1"/>
    <s v="theater/spaces"/>
    <n v="112"/>
    <n v="149.44"/>
    <x v="3"/>
    <s v="spaces"/>
    <x v="1082"/>
    <x v="1081"/>
    <x v="2"/>
  </r>
  <r>
    <n v="384"/>
    <s v="Nurse Mare Foals: Born to Die"/>
    <s v="This documentary is about Last Chance Corral in Athens, Ohio and their heroic work saving nurse mare foals from imminent death."/>
    <n v="20000"/>
    <x v="1029"/>
    <x v="0"/>
    <s v="US"/>
    <s v="USD"/>
    <n v="1420569947"/>
    <x v="1083"/>
    <b v="0"/>
    <n v="383"/>
    <b v="1"/>
    <s v="film &amp; video/documentary"/>
    <n v="112"/>
    <n v="58.54"/>
    <x v="4"/>
    <s v="documentary"/>
    <x v="1083"/>
    <x v="1082"/>
    <x v="2"/>
  </r>
  <r>
    <n v="27"/>
    <s v="B-Rabbit TV Comedy Pilot"/>
    <s v="B-Rabbit is a hilarious depiction of immigrating to New Zealand and the life you desperately tried to leave behind."/>
    <n v="20000"/>
    <x v="1030"/>
    <x v="0"/>
    <s v="NZ"/>
    <s v="NZD"/>
    <n v="1416113833"/>
    <x v="1084"/>
    <b v="0"/>
    <n v="150"/>
    <b v="1"/>
    <s v="film &amp; video/television"/>
    <n v="112"/>
    <n v="148.97"/>
    <x v="4"/>
    <s v="television"/>
    <x v="1084"/>
    <x v="1083"/>
    <x v="2"/>
  </r>
  <r>
    <n v="1223"/>
    <s v="YOSEMITE PEOPLE"/>
    <s v="A photography book focusing on the people rather than the nature at Yosemite National Park."/>
    <n v="19800"/>
    <x v="1031"/>
    <x v="0"/>
    <s v="US"/>
    <s v="USD"/>
    <n v="1478754909"/>
    <x v="1085"/>
    <b v="0"/>
    <n v="191"/>
    <b v="1"/>
    <s v="photography/photobooks"/>
    <n v="112"/>
    <n v="116.21"/>
    <x v="6"/>
    <s v="photobooks"/>
    <x v="1085"/>
    <x v="1084"/>
    <x v="0"/>
  </r>
  <r>
    <n v="1511"/>
    <s v="Hidden Mother"/>
    <s v="A book that presents an account of my daughterâ€™s adoption through an examination of 19th-century &quot;hidden mother&quot; photographs"/>
    <n v="14000"/>
    <x v="1032"/>
    <x v="0"/>
    <s v="US"/>
    <s v="USD"/>
    <n v="1447858804"/>
    <x v="1086"/>
    <b v="1"/>
    <n v="206"/>
    <b v="1"/>
    <s v="photography/photobooks"/>
    <n v="112"/>
    <n v="75.98"/>
    <x v="6"/>
    <s v="photobooks"/>
    <x v="1086"/>
    <x v="1085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1033"/>
    <x v="0"/>
    <s v="US"/>
    <s v="USD"/>
    <n v="1333774740"/>
    <x v="1087"/>
    <b v="0"/>
    <n v="184"/>
    <b v="1"/>
    <s v="music/rock"/>
    <n v="112"/>
    <n v="85.05"/>
    <x v="2"/>
    <s v="rock"/>
    <x v="1087"/>
    <x v="1086"/>
    <x v="5"/>
  </r>
  <r>
    <n v="1309"/>
    <s v="CORE : Roam (Canceled)"/>
    <s v="Wicked fun and built for excitement, CORE is the safest and most versatile speaker you've ever worn."/>
    <n v="11500"/>
    <x v="1034"/>
    <x v="1"/>
    <s v="US"/>
    <s v="USD"/>
    <n v="1444943468"/>
    <x v="1088"/>
    <b v="0"/>
    <n v="35"/>
    <b v="0"/>
    <s v="technology/wearables"/>
    <n v="112"/>
    <n v="367.97"/>
    <x v="0"/>
    <s v="wearables"/>
    <x v="1088"/>
    <x v="1087"/>
    <x v="4"/>
  </r>
  <r>
    <n v="400"/>
    <s v="From Two Sticks - the fight against hunger and malnutrition"/>
    <s v="A documentary film on a sustainable, grassroots effort to fight malnutrition in Indonesia.  And it's organic!"/>
    <n v="10000"/>
    <x v="1035"/>
    <x v="0"/>
    <s v="US"/>
    <s v="USD"/>
    <n v="1400297400"/>
    <x v="1089"/>
    <b v="0"/>
    <n v="62"/>
    <b v="1"/>
    <s v="film &amp; video/documentary"/>
    <n v="112"/>
    <n v="181.13"/>
    <x v="4"/>
    <s v="documentary"/>
    <x v="1089"/>
    <x v="1088"/>
    <x v="2"/>
  </r>
  <r>
    <n v="1029"/>
    <s v="StrobeHouse presents Valborg 2015"/>
    <s v="We want to recreate last years massive Valborgparty in Lund but this time even bigger!"/>
    <n v="10000"/>
    <x v="1036"/>
    <x v="0"/>
    <s v="SE"/>
    <s v="SEK"/>
    <n v="1428184740"/>
    <x v="1090"/>
    <b v="0"/>
    <n v="141"/>
    <b v="1"/>
    <s v="music/electronic music"/>
    <n v="112"/>
    <n v="79.260000000000005"/>
    <x v="2"/>
    <s v="electronic music"/>
    <x v="1090"/>
    <x v="1089"/>
    <x v="4"/>
  </r>
  <r>
    <n v="1379"/>
    <s v="J. Walter Makes a Record"/>
    <s v="---------The long-awaited debut full-length from Justin Ruddy--------"/>
    <n v="10000"/>
    <x v="1037"/>
    <x v="0"/>
    <s v="US"/>
    <s v="USD"/>
    <n v="1433504876"/>
    <x v="1091"/>
    <b v="0"/>
    <n v="151"/>
    <b v="1"/>
    <s v="music/rock"/>
    <n v="112"/>
    <n v="73.91"/>
    <x v="2"/>
    <s v="rock"/>
    <x v="1091"/>
    <x v="109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1038"/>
    <x v="0"/>
    <s v="US"/>
    <s v="USD"/>
    <n v="1365973432"/>
    <x v="1092"/>
    <b v="1"/>
    <n v="146"/>
    <b v="1"/>
    <s v="film &amp; video/documentary"/>
    <n v="112"/>
    <n v="61.3"/>
    <x v="4"/>
    <s v="documentary"/>
    <x v="1092"/>
    <x v="1091"/>
    <x v="3"/>
  </r>
  <r>
    <n v="1677"/>
    <s v="Andrius Pojavis new album &quot;Seven&quot;"/>
    <s v="It's time to record my new album. Studio, musicians and arranger are ready, are you coming on this journey with me?"/>
    <n v="6000"/>
    <x v="1039"/>
    <x v="0"/>
    <s v="ES"/>
    <s v="EUR"/>
    <n v="1460786340"/>
    <x v="1093"/>
    <b v="0"/>
    <n v="42"/>
    <b v="1"/>
    <s v="music/pop"/>
    <n v="112"/>
    <n v="159.52000000000001"/>
    <x v="2"/>
    <s v="pop"/>
    <x v="1093"/>
    <x v="1092"/>
    <x v="0"/>
  </r>
  <r>
    <n v="3285"/>
    <s v="By Morning"/>
    <s v="A new play by Matthew Gasda"/>
    <n v="4999"/>
    <x v="1040"/>
    <x v="0"/>
    <s v="US"/>
    <s v="USD"/>
    <n v="1488258000"/>
    <x v="1094"/>
    <b v="0"/>
    <n v="81"/>
    <b v="1"/>
    <s v="theater/plays"/>
    <n v="112"/>
    <n v="69.19"/>
    <x v="3"/>
    <s v="plays"/>
    <x v="1094"/>
    <x v="1093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1041"/>
    <x v="0"/>
    <s v="AU"/>
    <s v="AUD"/>
    <n v="1476615600"/>
    <x v="1095"/>
    <b v="0"/>
    <n v="105"/>
    <b v="1"/>
    <s v="publishing/nonfiction"/>
    <n v="112"/>
    <n v="53.19"/>
    <x v="5"/>
    <s v="nonfiction"/>
    <x v="1095"/>
    <x v="1094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x v="1042"/>
    <x v="0"/>
    <s v="ES"/>
    <s v="EUR"/>
    <n v="1460918282"/>
    <x v="1096"/>
    <b v="0"/>
    <n v="50"/>
    <b v="1"/>
    <s v="film &amp; video/documentary"/>
    <n v="112"/>
    <n v="105.18"/>
    <x v="4"/>
    <s v="documentary"/>
    <x v="1096"/>
    <x v="1095"/>
    <x v="0"/>
  </r>
  <r>
    <n v="1036"/>
    <s v="Bring Kyrstyn's Album to Life!"/>
    <s v="Help this Soulful &amp; Cinematic Glitch-Pop Songwriter Bring her Music to the World!  (And your Ears:)"/>
    <n v="4500"/>
    <x v="1043"/>
    <x v="0"/>
    <s v="US"/>
    <s v="USD"/>
    <n v="1357545600"/>
    <x v="1097"/>
    <b v="0"/>
    <n v="211"/>
    <b v="1"/>
    <s v="music/electronic music"/>
    <n v="112"/>
    <n v="23.96"/>
    <x v="2"/>
    <s v="electronic music"/>
    <x v="1097"/>
    <x v="1096"/>
    <x v="5"/>
  </r>
  <r>
    <n v="2162"/>
    <s v="&quot;Then &amp; Now&quot;"/>
    <s v="Then &amp; Now is the 1st Solo album from me Ian Stewart. To learn more about me, my music, and my life visit www.ianstewartlive.com"/>
    <n v="4500"/>
    <x v="1044"/>
    <x v="0"/>
    <s v="US"/>
    <s v="USD"/>
    <n v="1406226191"/>
    <x v="1098"/>
    <b v="0"/>
    <n v="58"/>
    <b v="1"/>
    <s v="music/rock"/>
    <n v="112"/>
    <n v="87.1"/>
    <x v="2"/>
    <s v="rock"/>
    <x v="1098"/>
    <x v="1097"/>
    <x v="2"/>
  </r>
  <r>
    <n v="1395"/>
    <s v="Quiet Oaks Full Length Album"/>
    <s v="Help Quiet Oaks record their debut album!!!"/>
    <n v="3500"/>
    <x v="1045"/>
    <x v="0"/>
    <s v="US"/>
    <s v="USD"/>
    <n v="1484430481"/>
    <x v="1099"/>
    <b v="0"/>
    <n v="82"/>
    <b v="1"/>
    <s v="music/rock"/>
    <n v="112"/>
    <n v="47.76"/>
    <x v="2"/>
    <s v="rock"/>
    <x v="1099"/>
    <x v="1098"/>
    <x v="0"/>
  </r>
  <r>
    <n v="2546"/>
    <s v="Cor Cantiamo's First Commercially Released Recording"/>
    <s v="We want to release an album of choral music by acclaimed Finnish composer Jaakko MÃ¤ntyjÃ¤rvi in 2014"/>
    <n v="3500"/>
    <x v="1046"/>
    <x v="0"/>
    <s v="US"/>
    <s v="USD"/>
    <n v="1380949200"/>
    <x v="1100"/>
    <b v="0"/>
    <n v="65"/>
    <b v="1"/>
    <s v="music/classical music"/>
    <n v="112"/>
    <n v="60.15"/>
    <x v="2"/>
    <s v="classical music"/>
    <x v="1100"/>
    <x v="1099"/>
    <x v="3"/>
  </r>
  <r>
    <n v="1474"/>
    <s v="Bring the Seattle Geekly podcast back!"/>
    <s v="We ended the Seattle Geekly podcast back in mid 2011, We've been thinking of bringing it back but we need help monetarily."/>
    <n v="3000"/>
    <x v="1047"/>
    <x v="0"/>
    <s v="US"/>
    <s v="USD"/>
    <n v="1379093292"/>
    <x v="1101"/>
    <b v="1"/>
    <n v="76"/>
    <b v="1"/>
    <s v="publishing/radio &amp; podcasts"/>
    <n v="112"/>
    <n v="44.32"/>
    <x v="5"/>
    <s v="radio &amp; podcasts"/>
    <x v="1101"/>
    <x v="1100"/>
    <x v="3"/>
  </r>
  <r>
    <n v="2806"/>
    <s v="And Now: The World!"/>
    <s v="A one woman show about the challenges of being a feminist in a digital age. Touring 6 UK cities. Now with Stretch Goals!"/>
    <n v="3000"/>
    <x v="1048"/>
    <x v="0"/>
    <s v="GB"/>
    <s v="GBP"/>
    <n v="1438772400"/>
    <x v="1102"/>
    <b v="0"/>
    <n v="76"/>
    <b v="1"/>
    <s v="theater/plays"/>
    <n v="112"/>
    <n v="44.25"/>
    <x v="3"/>
    <s v="plays"/>
    <x v="1102"/>
    <x v="1101"/>
    <x v="4"/>
  </r>
  <r>
    <n v="378"/>
    <s v="Where is Home?"/>
    <s v="Ugandan Filmmaker and Activist Kamoga Hassan's new documentary follows Ugandan LGBT asylum seekers asking the question &quot;Where is home?&quot;"/>
    <n v="3000"/>
    <x v="1049"/>
    <x v="0"/>
    <s v="CA"/>
    <s v="CAD"/>
    <n v="1453765920"/>
    <x v="1103"/>
    <b v="0"/>
    <n v="83"/>
    <b v="1"/>
    <s v="film &amp; video/documentary"/>
    <n v="112"/>
    <n v="40.4"/>
    <x v="4"/>
    <s v="documentary"/>
    <x v="1103"/>
    <x v="1102"/>
    <x v="0"/>
  </r>
  <r>
    <n v="1358"/>
    <s v="The Masada Story Project"/>
    <s v="I am working on a book about what people do when they visit Masada, an ancient fortress in the Judean desert."/>
    <n v="3000"/>
    <x v="1050"/>
    <x v="0"/>
    <s v="US"/>
    <s v="USD"/>
    <n v="1309009323"/>
    <x v="1104"/>
    <b v="0"/>
    <n v="49"/>
    <b v="1"/>
    <s v="publishing/nonfiction"/>
    <n v="112"/>
    <n v="68.37"/>
    <x v="5"/>
    <s v="nonfiction"/>
    <x v="1104"/>
    <x v="1103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1051"/>
    <x v="0"/>
    <s v="GB"/>
    <s v="GBP"/>
    <n v="1435752898"/>
    <x v="1105"/>
    <b v="1"/>
    <n v="79"/>
    <b v="1"/>
    <s v="theater/plays"/>
    <n v="112"/>
    <n v="39.81"/>
    <x v="3"/>
    <s v="plays"/>
    <x v="1105"/>
    <x v="1104"/>
    <x v="4"/>
  </r>
  <r>
    <n v="3263"/>
    <s v="Titus Andronicus (with an all-female cast &amp; crew)"/>
    <s v="Shakespeare's bloodiest tragedy, performed and produced exclusively by women."/>
    <n v="2500"/>
    <x v="1052"/>
    <x v="0"/>
    <s v="US"/>
    <s v="USD"/>
    <n v="1446238800"/>
    <x v="1106"/>
    <b v="1"/>
    <n v="68"/>
    <b v="1"/>
    <s v="theater/plays"/>
    <n v="112"/>
    <n v="41.24"/>
    <x v="3"/>
    <s v="plays"/>
    <x v="1106"/>
    <x v="1105"/>
    <x v="4"/>
  </r>
  <r>
    <n v="2626"/>
    <s v="SAGANet STEM Mentoring Lab Accreditation"/>
    <s v="Support the accreditation of our online STEM Mentoring Program with the International Mentoring Association"/>
    <n v="2500"/>
    <x v="1053"/>
    <x v="0"/>
    <s v="US"/>
    <s v="USD"/>
    <n v="1433343869"/>
    <x v="1107"/>
    <b v="0"/>
    <n v="50"/>
    <b v="1"/>
    <s v="technology/space exploration"/>
    <n v="112"/>
    <n v="56"/>
    <x v="0"/>
    <s v="space exploration"/>
    <x v="1107"/>
    <x v="1106"/>
    <x v="4"/>
  </r>
  <r>
    <n v="3170"/>
    <s v="Ain't She Brave FringeNYC 2014 Project"/>
    <s v="An emotionally-charged journey through the history of black women in America told in reverse."/>
    <n v="2000"/>
    <x v="1054"/>
    <x v="0"/>
    <s v="US"/>
    <s v="USD"/>
    <n v="1404273600"/>
    <x v="1108"/>
    <b v="1"/>
    <n v="71"/>
    <b v="1"/>
    <s v="theater/plays"/>
    <n v="112"/>
    <n v="31.62"/>
    <x v="3"/>
    <s v="plays"/>
    <x v="1108"/>
    <x v="1107"/>
    <x v="2"/>
  </r>
  <r>
    <n v="801"/>
    <s v="SLUTEVER DO AMERICA TOUR"/>
    <s v="ALL WE WANT TO DO IS DRIVE AROUND AMERICA AND PLAY A BUNCH OF SHOWS, BUT WE DON'T HAVE ANY MONEY..."/>
    <n v="2000"/>
    <x v="1055"/>
    <x v="0"/>
    <s v="US"/>
    <s v="USD"/>
    <n v="1309547120"/>
    <x v="1109"/>
    <b v="0"/>
    <n v="51"/>
    <b v="1"/>
    <s v="music/rock"/>
    <n v="112"/>
    <n v="43.73"/>
    <x v="2"/>
    <s v="rock"/>
    <x v="1109"/>
    <x v="1108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1056"/>
    <x v="0"/>
    <s v="US"/>
    <s v="USD"/>
    <n v="1466707620"/>
    <x v="1110"/>
    <b v="0"/>
    <n v="30"/>
    <b v="1"/>
    <s v="theater/plays"/>
    <n v="112"/>
    <n v="65.17"/>
    <x v="3"/>
    <s v="plays"/>
    <x v="1110"/>
    <x v="1109"/>
    <x v="0"/>
  </r>
  <r>
    <n v="650"/>
    <s v="Jake Lazarow's Eagle Project"/>
    <s v="This project is designed to obtain flash drive bracelets with a child's information on it for parents to wear in case of emergencies"/>
    <n v="1500"/>
    <x v="231"/>
    <x v="0"/>
    <s v="US"/>
    <s v="USD"/>
    <n v="1418953984"/>
    <x v="1111"/>
    <b v="0"/>
    <n v="48"/>
    <b v="1"/>
    <s v="technology/wearables"/>
    <n v="112"/>
    <n v="35.130000000000003"/>
    <x v="0"/>
    <s v="wearables"/>
    <x v="1111"/>
    <x v="1110"/>
    <x v="2"/>
  </r>
  <r>
    <n v="3435"/>
    <s v="Tickets for the Tenderloin"/>
    <s v="People Of Interest is providing free tickets to &quot;Campo Maldito&quot; for Tenderloin residents who could not otherwise afford to see it."/>
    <n v="1000"/>
    <x v="1057"/>
    <x v="0"/>
    <s v="US"/>
    <s v="USD"/>
    <n v="1470538800"/>
    <x v="1112"/>
    <b v="0"/>
    <n v="19"/>
    <b v="1"/>
    <s v="theater/plays"/>
    <n v="112"/>
    <n v="58.95"/>
    <x v="3"/>
    <s v="plays"/>
    <x v="1112"/>
    <x v="1111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1058"/>
    <x v="0"/>
    <s v="US"/>
    <s v="USD"/>
    <n v="1452872290"/>
    <x v="1113"/>
    <b v="0"/>
    <n v="18"/>
    <b v="1"/>
    <s v="theater/plays"/>
    <n v="112"/>
    <n v="62.17"/>
    <x v="3"/>
    <s v="plays"/>
    <x v="1113"/>
    <x v="1112"/>
    <x v="0"/>
  </r>
  <r>
    <n v="3397"/>
    <s v="Waiting for Godot - Blue Sky Theatre &amp; Arts"/>
    <s v="Help a group of recovering alcoholics bring Samuel Beckett's classic to a seaside town!"/>
    <n v="250"/>
    <x v="1059"/>
    <x v="0"/>
    <s v="GB"/>
    <s v="GBP"/>
    <n v="1455832800"/>
    <x v="1114"/>
    <b v="0"/>
    <n v="24"/>
    <b v="1"/>
    <s v="theater/plays"/>
    <n v="112"/>
    <n v="11.67"/>
    <x v="3"/>
    <s v="plays"/>
    <x v="1114"/>
    <x v="1113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060"/>
    <x v="0"/>
    <s v="US"/>
    <s v="USD"/>
    <n v="1462629432"/>
    <x v="1115"/>
    <b v="0"/>
    <n v="350"/>
    <b v="1"/>
    <s v="technology/hardware"/>
    <n v="111"/>
    <n v="226.21"/>
    <x v="0"/>
    <s v="hardware"/>
    <x v="1115"/>
    <x v="111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1061"/>
    <x v="0"/>
    <s v="US"/>
    <s v="USD"/>
    <n v="1416704506"/>
    <x v="1116"/>
    <b v="0"/>
    <n v="354"/>
    <b v="1"/>
    <s v="film &amp; video/documentary"/>
    <n v="111"/>
    <n v="109.82"/>
    <x v="4"/>
    <s v="documentary"/>
    <x v="1116"/>
    <x v="1115"/>
    <x v="2"/>
  </r>
  <r>
    <n v="1477"/>
    <s v="Keep Live Music on WMSE"/>
    <s v="WMSE, a community-funded radio station in Milwaukee, WI needs to replace its in-house digital studio to keep live music on the air."/>
    <n v="30000"/>
    <x v="1062"/>
    <x v="0"/>
    <s v="US"/>
    <s v="USD"/>
    <n v="1324609200"/>
    <x v="1117"/>
    <b v="1"/>
    <n v="369"/>
    <b v="1"/>
    <s v="publishing/radio &amp; podcasts"/>
    <n v="111"/>
    <n v="90.5"/>
    <x v="5"/>
    <s v="radio &amp; podcasts"/>
    <x v="1117"/>
    <x v="1116"/>
    <x v="6"/>
  </r>
  <r>
    <n v="307"/>
    <s v="Grammar Revolution"/>
    <s v="Why is grammar important?"/>
    <n v="22000"/>
    <x v="1063"/>
    <x v="0"/>
    <s v="US"/>
    <s v="USD"/>
    <n v="1360276801"/>
    <x v="1118"/>
    <b v="1"/>
    <n v="576"/>
    <b v="1"/>
    <s v="film &amp; video/documentary"/>
    <n v="111"/>
    <n v="42.52"/>
    <x v="4"/>
    <s v="documentary"/>
    <x v="1118"/>
    <x v="1117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x v="1064"/>
    <x v="0"/>
    <s v="US"/>
    <s v="USD"/>
    <n v="1403880281"/>
    <x v="1119"/>
    <b v="1"/>
    <n v="211"/>
    <b v="1"/>
    <s v="photography/photobooks"/>
    <n v="111"/>
    <n v="97.11"/>
    <x v="6"/>
    <s v="photobooks"/>
    <x v="1119"/>
    <x v="1118"/>
    <x v="2"/>
  </r>
  <r>
    <n v="1280"/>
    <s v="Nothing More's New Album"/>
    <s v="Nothing More is recording their forthcoming record and needs to join forces with you to make this album HUGE! "/>
    <n v="15000"/>
    <x v="1065"/>
    <x v="0"/>
    <s v="US"/>
    <s v="USD"/>
    <n v="1299003054"/>
    <x v="1120"/>
    <b v="1"/>
    <n v="130"/>
    <b v="1"/>
    <s v="music/rock"/>
    <n v="111"/>
    <n v="127.98"/>
    <x v="2"/>
    <s v="rock"/>
    <x v="1120"/>
    <x v="1119"/>
    <x v="7"/>
  </r>
  <r>
    <n v="3163"/>
    <s v="Bring &quot;SONNY&quot; To Toronto This Summer!"/>
    <s v="We are a group of actors reviving a play called &quot;Sonny Under the Assumption&quot; to bring to Toronto, Canada this summer..."/>
    <n v="13000"/>
    <x v="1066"/>
    <x v="0"/>
    <s v="US"/>
    <s v="USD"/>
    <n v="1402855525"/>
    <x v="1121"/>
    <b v="1"/>
    <n v="72"/>
    <b v="1"/>
    <s v="theater/plays"/>
    <n v="111"/>
    <n v="200.69"/>
    <x v="3"/>
    <s v="plays"/>
    <x v="1121"/>
    <x v="1120"/>
    <x v="2"/>
  </r>
  <r>
    <n v="1279"/>
    <s v="Making the Next Traveling Suitcase Album"/>
    <s v="The Traveling Suitcase is a 3-piece rock outfit from Oshkosh, WI. We have released 2 albums since 2010 and we are ready to record!"/>
    <n v="12516"/>
    <x v="1067"/>
    <x v="0"/>
    <s v="US"/>
    <s v="USD"/>
    <n v="1395624170"/>
    <x v="1122"/>
    <b v="1"/>
    <n v="189"/>
    <b v="1"/>
    <s v="music/rock"/>
    <n v="111"/>
    <n v="73.36"/>
    <x v="2"/>
    <s v="rock"/>
    <x v="1122"/>
    <x v="1121"/>
    <x v="2"/>
  </r>
  <r>
    <n v="2337"/>
    <s v="The Hudson Standard Bitters and Shrubs"/>
    <s v="We make small batch, locally sourced bitters and shrubs for cocktails and cooking."/>
    <n v="12000"/>
    <x v="1068"/>
    <x v="0"/>
    <s v="US"/>
    <s v="USD"/>
    <n v="1403796143"/>
    <x v="1123"/>
    <b v="1"/>
    <n v="179"/>
    <b v="1"/>
    <s v="food/small batch"/>
    <n v="111"/>
    <n v="74.180000000000007"/>
    <x v="7"/>
    <s v="small batch"/>
    <x v="1123"/>
    <x v="1122"/>
    <x v="2"/>
  </r>
  <r>
    <n v="3246"/>
    <s v="The Gray Man"/>
    <s v="The Gray Man isnâ€™t real. Heâ€™s a ghost story, a boogeyman, a tale mothers make up to keep their children safe."/>
    <n v="10000"/>
    <x v="1069"/>
    <x v="0"/>
    <s v="US"/>
    <s v="USD"/>
    <n v="1442030340"/>
    <x v="1124"/>
    <b v="1"/>
    <n v="193"/>
    <b v="1"/>
    <s v="theater/plays"/>
    <n v="111"/>
    <n v="57.63"/>
    <x v="3"/>
    <s v="plays"/>
    <x v="1124"/>
    <x v="1123"/>
    <x v="4"/>
  </r>
  <r>
    <n v="69"/>
    <s v="More Than A Drive"/>
    <s v="A breakthrough cinematic experience about more than just the carsâ€¦the people, lifestyle, enthusiasm, party, and the Leavenworth Drive."/>
    <n v="10000"/>
    <x v="1070"/>
    <x v="0"/>
    <s v="US"/>
    <s v="USD"/>
    <n v="1317538740"/>
    <x v="1125"/>
    <b v="0"/>
    <n v="178"/>
    <b v="1"/>
    <s v="film &amp; video/shorts"/>
    <n v="111"/>
    <n v="62.33"/>
    <x v="4"/>
    <s v="shorts"/>
    <x v="1125"/>
    <x v="1124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x v="1071"/>
    <x v="0"/>
    <s v="US"/>
    <s v="USD"/>
    <n v="1362955108"/>
    <x v="1126"/>
    <b v="0"/>
    <n v="96"/>
    <b v="1"/>
    <s v="music/indie rock"/>
    <n v="111"/>
    <n v="115.31"/>
    <x v="2"/>
    <s v="indie rock"/>
    <x v="1126"/>
    <x v="1125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072"/>
    <x v="0"/>
    <s v="AU"/>
    <s v="AUD"/>
    <n v="1437473005"/>
    <x v="1127"/>
    <b v="0"/>
    <n v="73"/>
    <b v="1"/>
    <s v="theater/plays"/>
    <n v="111"/>
    <n v="151.46"/>
    <x v="3"/>
    <s v="plays"/>
    <x v="1127"/>
    <x v="1126"/>
    <x v="4"/>
  </r>
  <r>
    <n v="1754"/>
    <s v="OFFICIAL OTTAWA (an unofficial portrait)"/>
    <s v="A photography publication that looks behind the myths, clichÃ©s and fairytales that surround Ottawa, the capital of Canada."/>
    <n v="8500"/>
    <x v="1073"/>
    <x v="0"/>
    <s v="CA"/>
    <s v="CAD"/>
    <n v="1428091353"/>
    <x v="1128"/>
    <b v="0"/>
    <n v="90"/>
    <b v="1"/>
    <s v="photography/photobooks"/>
    <n v="111"/>
    <n v="104.39"/>
    <x v="6"/>
    <s v="photobooks"/>
    <x v="1128"/>
    <x v="1127"/>
    <x v="4"/>
  </r>
  <r>
    <n v="2533"/>
    <s v="HOLOGRAPHIC - 2013 Concert and Commission Campaign"/>
    <s v="HOLOGRAPHIC is raising money for our 2013 live, four-concert new music project and to commission composer Jonathan Sokol!"/>
    <n v="7500"/>
    <x v="1074"/>
    <x v="0"/>
    <s v="US"/>
    <s v="USD"/>
    <n v="1362160868"/>
    <x v="1129"/>
    <b v="0"/>
    <n v="136"/>
    <b v="1"/>
    <s v="music/classical music"/>
    <n v="111"/>
    <n v="61.03"/>
    <x v="2"/>
    <s v="classical music"/>
    <x v="1129"/>
    <x v="1128"/>
    <x v="3"/>
  </r>
  <r>
    <n v="1281"/>
    <s v="&quot;Laser Beretta&quot;"/>
    <s v="Cure for the Common pulls the trigger on their 2nd full-length LP, &quot;Laser Beretta,&quot; printed on high-quality 15 gram polycarbonate CDs"/>
    <n v="7000"/>
    <x v="1075"/>
    <x v="0"/>
    <s v="US"/>
    <s v="USD"/>
    <n v="1375033836"/>
    <x v="1130"/>
    <b v="1"/>
    <n v="74"/>
    <b v="1"/>
    <s v="music/rock"/>
    <n v="111"/>
    <n v="104.73"/>
    <x v="2"/>
    <s v="rock"/>
    <x v="1130"/>
    <x v="1129"/>
    <x v="3"/>
  </r>
  <r>
    <n v="3786"/>
    <s v="Puberty the Musical: Original Cast Recording"/>
    <s v="The brainchild of Coleman Peterson and Janice Gilbert.  The funding will be used to professionally record the songs."/>
    <n v="6000"/>
    <x v="1076"/>
    <x v="0"/>
    <s v="US"/>
    <s v="USD"/>
    <n v="1464310475"/>
    <x v="1131"/>
    <b v="0"/>
    <n v="71"/>
    <b v="1"/>
    <s v="theater/musical"/>
    <n v="111"/>
    <n v="93.77"/>
    <x v="3"/>
    <s v="musical"/>
    <x v="1131"/>
    <x v="1130"/>
    <x v="0"/>
  </r>
  <r>
    <n v="268"/>
    <s v="La Tierra de los Adioses"/>
    <s v="Help us finish a documentary about four teens coming-of-age in a small, rural Mexican town that has suffered 50% migration to the U.S."/>
    <n v="5000"/>
    <x v="1077"/>
    <x v="0"/>
    <s v="US"/>
    <s v="USD"/>
    <n v="1320640778"/>
    <x v="1132"/>
    <b v="1"/>
    <n v="111"/>
    <b v="1"/>
    <s v="film &amp; video/documentary"/>
    <n v="111"/>
    <n v="50.18"/>
    <x v="4"/>
    <s v="documentary"/>
    <x v="1132"/>
    <x v="1131"/>
    <x v="6"/>
  </r>
  <r>
    <n v="265"/>
    <s v="The Garden Summer"/>
    <s v="A documentary: a summer garden and communities of local food exchange. The integration of old and new, beauty and function, growth and sustainability."/>
    <n v="5000"/>
    <x v="1078"/>
    <x v="0"/>
    <s v="US"/>
    <s v="USD"/>
    <n v="1273522560"/>
    <x v="1133"/>
    <b v="1"/>
    <n v="58"/>
    <b v="1"/>
    <s v="film &amp; video/documentary"/>
    <n v="111"/>
    <n v="95.78"/>
    <x v="4"/>
    <s v="documentary"/>
    <x v="1133"/>
    <x v="1132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079"/>
    <x v="0"/>
    <s v="US"/>
    <s v="USD"/>
    <n v="1379515740"/>
    <x v="1134"/>
    <b v="0"/>
    <n v="10"/>
    <b v="1"/>
    <s v="music/pop"/>
    <n v="111"/>
    <n v="554"/>
    <x v="2"/>
    <s v="pop"/>
    <x v="1134"/>
    <x v="1133"/>
    <x v="3"/>
  </r>
  <r>
    <n v="1368"/>
    <s v="Saturate &quot; The Separation Effect &quot; CD"/>
    <s v="We are in the final stages of the creation of our 4th record, The Separation Effect. our most passionate record to date."/>
    <n v="5000"/>
    <x v="815"/>
    <x v="0"/>
    <s v="US"/>
    <s v="USD"/>
    <n v="1434342894"/>
    <x v="1135"/>
    <b v="0"/>
    <n v="87"/>
    <b v="1"/>
    <s v="music/rock"/>
    <n v="111"/>
    <n v="63.62"/>
    <x v="2"/>
    <s v="rock"/>
    <x v="1135"/>
    <x v="1134"/>
    <x v="4"/>
  </r>
  <r>
    <n v="3698"/>
    <s v="CORIOLANUS | THE NORMAL HEART @ The Lab Theater"/>
    <s v="Two great political plays, separated in authorship by four hundred years but united in their urgency."/>
    <n v="5000"/>
    <x v="1080"/>
    <x v="0"/>
    <s v="US"/>
    <s v="USD"/>
    <n v="1456946487"/>
    <x v="1136"/>
    <b v="0"/>
    <n v="136"/>
    <b v="1"/>
    <s v="theater/plays"/>
    <n v="111"/>
    <n v="40.630000000000003"/>
    <x v="3"/>
    <s v="plays"/>
    <x v="1136"/>
    <x v="1135"/>
    <x v="0"/>
  </r>
  <r>
    <n v="2210"/>
    <s v="The Seshen's Debut Album Release"/>
    <s v="Influenced by Little Dragon, J. Dilla, Erykah Badu &amp; Beach House, this genre-defying record fuses hip-hop, soul, pop and electronica."/>
    <n v="4000"/>
    <x v="1081"/>
    <x v="0"/>
    <s v="US"/>
    <s v="USD"/>
    <n v="1334424960"/>
    <x v="1137"/>
    <b v="0"/>
    <n v="72"/>
    <b v="1"/>
    <s v="music/electronic music"/>
    <n v="111"/>
    <n v="61.9"/>
    <x v="2"/>
    <s v="electronic music"/>
    <x v="1137"/>
    <x v="1136"/>
    <x v="5"/>
  </r>
  <r>
    <n v="3398"/>
    <s v="Lord of the Flies - Syracuse University"/>
    <s v="We're mounting a theatrical adaptation of Lord of the Flies completely student directed, produced, designed, managed and performed."/>
    <n v="4000"/>
    <x v="1082"/>
    <x v="0"/>
    <s v="US"/>
    <s v="USD"/>
    <n v="1416589200"/>
    <x v="1138"/>
    <b v="0"/>
    <n v="65"/>
    <b v="1"/>
    <s v="theater/plays"/>
    <n v="111"/>
    <n v="68.349999999999994"/>
    <x v="3"/>
    <s v="plays"/>
    <x v="1138"/>
    <x v="1137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x v="1083"/>
    <x v="0"/>
    <s v="US"/>
    <s v="USD"/>
    <n v="1408942740"/>
    <x v="1139"/>
    <b v="0"/>
    <n v="31"/>
    <b v="1"/>
    <s v="theater/plays"/>
    <n v="111"/>
    <n v="125.81"/>
    <x v="3"/>
    <s v="plays"/>
    <x v="1139"/>
    <x v="1138"/>
    <x v="2"/>
  </r>
  <r>
    <n v="3683"/>
    <s v="A Krumpus Story - World Premiere"/>
    <s v="A Krumpus Story is a dark holiday comedy for anyone who wants a little more spice in their holiday fare."/>
    <n v="3500"/>
    <x v="1084"/>
    <x v="0"/>
    <s v="US"/>
    <s v="USD"/>
    <n v="1476931696"/>
    <x v="1140"/>
    <b v="0"/>
    <n v="66"/>
    <b v="1"/>
    <s v="theater/plays"/>
    <n v="111"/>
    <n v="58.79"/>
    <x v="3"/>
    <s v="plays"/>
    <x v="1140"/>
    <x v="1139"/>
    <x v="0"/>
  </r>
  <r>
    <n v="1887"/>
    <s v="Welcome To The Club - Music Video Project"/>
    <s v="Our dream of recording our second single in London and making it big in the UK is closer than ever! Do you want to be a part of it?"/>
    <n v="3000"/>
    <x v="1085"/>
    <x v="0"/>
    <s v="ES"/>
    <s v="EUR"/>
    <n v="1449178200"/>
    <x v="1141"/>
    <b v="0"/>
    <n v="8"/>
    <b v="1"/>
    <s v="music/indie rock"/>
    <n v="111"/>
    <n v="416.88"/>
    <x v="2"/>
    <s v="indie rock"/>
    <x v="1141"/>
    <x v="114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1086"/>
    <x v="0"/>
    <s v="US"/>
    <s v="USD"/>
    <n v="1460260800"/>
    <x v="1142"/>
    <b v="0"/>
    <n v="36"/>
    <b v="1"/>
    <s v="theater/plays"/>
    <n v="111"/>
    <n v="92.5"/>
    <x v="3"/>
    <s v="plays"/>
    <x v="1142"/>
    <x v="1141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x v="1087"/>
    <x v="0"/>
    <s v="US"/>
    <s v="USD"/>
    <n v="1342672096"/>
    <x v="1143"/>
    <b v="0"/>
    <n v="115"/>
    <b v="1"/>
    <s v="music/indie rock"/>
    <n v="111"/>
    <n v="28.88"/>
    <x v="2"/>
    <s v="indie rock"/>
    <x v="1143"/>
    <x v="1142"/>
    <x v="5"/>
  </r>
  <r>
    <n v="2831"/>
    <s v="Tackett &amp; Pyke put on a Play"/>
    <s v="We each wrote a play and would like to produce them for you for nothing more than art's sake!"/>
    <n v="3000"/>
    <x v="1088"/>
    <x v="0"/>
    <s v="US"/>
    <s v="USD"/>
    <n v="1437076070"/>
    <x v="1144"/>
    <b v="0"/>
    <n v="52"/>
    <b v="1"/>
    <s v="theater/plays"/>
    <n v="111"/>
    <n v="63.85"/>
    <x v="3"/>
    <s v="plays"/>
    <x v="1144"/>
    <x v="114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089"/>
    <x v="0"/>
    <s v="US"/>
    <s v="USD"/>
    <n v="1420489560"/>
    <x v="1145"/>
    <b v="0"/>
    <n v="43"/>
    <b v="1"/>
    <s v="theater/plays"/>
    <n v="111"/>
    <n v="77.19"/>
    <x v="3"/>
    <s v="plays"/>
    <x v="1145"/>
    <x v="1144"/>
    <x v="2"/>
  </r>
  <r>
    <n v="746"/>
    <s v="Attention: People With Body Parts"/>
    <s v="This is a book of letters. Letters to our body parts."/>
    <n v="2987"/>
    <x v="1090"/>
    <x v="0"/>
    <s v="US"/>
    <s v="USD"/>
    <n v="1348372740"/>
    <x v="1146"/>
    <b v="0"/>
    <n v="97"/>
    <b v="1"/>
    <s v="publishing/nonfiction"/>
    <n v="111"/>
    <n v="34.21"/>
    <x v="5"/>
    <s v="nonfiction"/>
    <x v="1146"/>
    <x v="1145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x v="1091"/>
    <x v="0"/>
    <s v="GB"/>
    <s v="GBP"/>
    <n v="1480809600"/>
    <x v="1147"/>
    <b v="0"/>
    <n v="103"/>
    <b v="1"/>
    <s v="photography/photobooks"/>
    <n v="111"/>
    <n v="23.8"/>
    <x v="6"/>
    <s v="photobooks"/>
    <x v="1147"/>
    <x v="1146"/>
    <x v="0"/>
  </r>
  <r>
    <n v="2464"/>
    <s v="The Enemy Feathers NEW EP"/>
    <s v="The Enemy Feathers are passing the proverbial hat to see if we can raise enough money to complete Our NEW EP"/>
    <n v="2000"/>
    <x v="456"/>
    <x v="0"/>
    <s v="CA"/>
    <s v="CAD"/>
    <n v="1443641340"/>
    <x v="1148"/>
    <b v="0"/>
    <n v="43"/>
    <b v="1"/>
    <s v="music/indie rock"/>
    <n v="111"/>
    <n v="51.67"/>
    <x v="2"/>
    <s v="indie rock"/>
    <x v="1148"/>
    <x v="1147"/>
    <x v="4"/>
  </r>
  <r>
    <n v="3657"/>
    <s v="Teaterforestilling: Shakespeare patchwork"/>
    <s v="Vi mindes 400-Ã¥ret for Shakespeares dÃ¸d ved at producere en forestilling, som indeholder alt det, som vi kender Shakespeare for."/>
    <n v="2000"/>
    <x v="1092"/>
    <x v="0"/>
    <s v="DK"/>
    <s v="DKK"/>
    <n v="1464817320"/>
    <x v="1149"/>
    <b v="0"/>
    <n v="20"/>
    <b v="1"/>
    <s v="theater/plays"/>
    <n v="111"/>
    <n v="110.75"/>
    <x v="3"/>
    <s v="plays"/>
    <x v="1149"/>
    <x v="1148"/>
    <x v="0"/>
  </r>
  <r>
    <n v="1506"/>
    <s v="Holden Lane High School photobook"/>
    <s v="A photographic book consisting of 36 colour photographs that explore Holden Lane High School in its final state."/>
    <n v="1500"/>
    <x v="1093"/>
    <x v="0"/>
    <s v="GB"/>
    <s v="GBP"/>
    <n v="1406227904"/>
    <x v="1150"/>
    <b v="1"/>
    <n v="43"/>
    <b v="1"/>
    <s v="photography/photobooks"/>
    <n v="111"/>
    <n v="38.86"/>
    <x v="6"/>
    <s v="photobooks"/>
    <x v="1150"/>
    <x v="1149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1094"/>
    <x v="0"/>
    <s v="CA"/>
    <s v="CAD"/>
    <n v="1455231540"/>
    <x v="1151"/>
    <b v="0"/>
    <n v="35"/>
    <b v="1"/>
    <s v="theater/plays"/>
    <n v="111"/>
    <n v="47.66"/>
    <x v="3"/>
    <s v="plays"/>
    <x v="1151"/>
    <x v="1150"/>
    <x v="0"/>
  </r>
  <r>
    <n v="2082"/>
    <s v="Nights On First's First CD!"/>
    <s v="Local bay area band looking to share our vision with people, looking to create something we are proud of, no more bedroom recordings!"/>
    <n v="1500"/>
    <x v="1095"/>
    <x v="0"/>
    <s v="US"/>
    <s v="USD"/>
    <n v="1322106796"/>
    <x v="1152"/>
    <b v="0"/>
    <n v="38"/>
    <b v="1"/>
    <s v="music/indie rock"/>
    <n v="111"/>
    <n v="43.71"/>
    <x v="2"/>
    <s v="indie rock"/>
    <x v="1152"/>
    <x v="1151"/>
    <x v="6"/>
  </r>
  <r>
    <n v="3251"/>
    <s v="The Metronome Society"/>
    <s v="Self-Titled: A Live (Theatrical) Mixtape. An evening of short plays and music inspired by the works of Jimi, Aretha, Sting and Rufus!"/>
    <n v="1500"/>
    <x v="1095"/>
    <x v="0"/>
    <s v="US"/>
    <s v="USD"/>
    <n v="1434907966"/>
    <x v="1153"/>
    <b v="1"/>
    <n v="20"/>
    <b v="1"/>
    <s v="theater/plays"/>
    <n v="111"/>
    <n v="83.05"/>
    <x v="3"/>
    <s v="plays"/>
    <x v="1153"/>
    <x v="1152"/>
    <x v="4"/>
  </r>
  <r>
    <n v="2667"/>
    <s v="Websmith Studio : Think, Build, Break, Play."/>
    <s v="Websmith Studio is a makerspace where the people most impacted by broken systems are empowered to think, build, and own the solution."/>
    <n v="1500"/>
    <x v="1096"/>
    <x v="0"/>
    <s v="US"/>
    <s v="USD"/>
    <n v="1455142416"/>
    <x v="1154"/>
    <b v="0"/>
    <n v="18"/>
    <b v="1"/>
    <s v="technology/makerspaces"/>
    <n v="111"/>
    <n v="92.22"/>
    <x v="0"/>
    <s v="makerspaces"/>
    <x v="1154"/>
    <x v="1153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1097"/>
    <x v="0"/>
    <s v="US"/>
    <s v="USD"/>
    <n v="1395435712"/>
    <x v="1155"/>
    <b v="0"/>
    <n v="23"/>
    <b v="1"/>
    <s v="publishing/nonfiction"/>
    <n v="111"/>
    <n v="67.39"/>
    <x v="5"/>
    <s v="nonfiction"/>
    <x v="1155"/>
    <x v="1154"/>
    <x v="2"/>
  </r>
  <r>
    <n v="1741"/>
    <s v="Caught off Guard"/>
    <s v="A photo journal documenting my experiences and travels across New Zealand"/>
    <n v="1200"/>
    <x v="586"/>
    <x v="0"/>
    <s v="GB"/>
    <s v="GBP"/>
    <n v="1433948671"/>
    <x v="1156"/>
    <b v="0"/>
    <n v="52"/>
    <b v="1"/>
    <s v="photography/photobooks"/>
    <n v="111"/>
    <n v="25.58"/>
    <x v="6"/>
    <s v="photobooks"/>
    <x v="1156"/>
    <x v="1155"/>
    <x v="4"/>
  </r>
  <r>
    <n v="3568"/>
    <s v="The Fairy Tale: A Little Daylight"/>
    <s v="GK. Jr (for student actors 12 and under) will bring George Macdonald's story to life. 10+ speaking parts &amp; many non-speaking parts!"/>
    <n v="1000"/>
    <x v="1098"/>
    <x v="0"/>
    <s v="US"/>
    <s v="USD"/>
    <n v="1410975994"/>
    <x v="1157"/>
    <b v="0"/>
    <n v="19"/>
    <b v="1"/>
    <s v="theater/plays"/>
    <n v="111"/>
    <n v="58.42"/>
    <x v="3"/>
    <s v="plays"/>
    <x v="1157"/>
    <x v="1156"/>
    <x v="2"/>
  </r>
  <r>
    <n v="93"/>
    <s v="&quot;Someday Everyday&quot; Short Film"/>
    <s v="Someday Everyday is a short drama that navigates through the past and present of a young man's life, through his struggles and triumphs"/>
    <n v="1000"/>
    <x v="1099"/>
    <x v="0"/>
    <s v="US"/>
    <s v="USD"/>
    <n v="1341349200"/>
    <x v="1158"/>
    <b v="0"/>
    <n v="15"/>
    <b v="1"/>
    <s v="film &amp; video/shorts"/>
    <n v="111"/>
    <n v="73.73"/>
    <x v="4"/>
    <s v="shorts"/>
    <x v="1158"/>
    <x v="1157"/>
    <x v="5"/>
  </r>
  <r>
    <n v="2559"/>
    <s v="India Meets String Quartet"/>
    <s v="A concert of new music by four composers who have lived in India and been inspired by its music, with the Momenta String Quartet"/>
    <n v="800"/>
    <x v="855"/>
    <x v="0"/>
    <s v="US"/>
    <s v="USD"/>
    <n v="1321385820"/>
    <x v="1159"/>
    <b v="0"/>
    <n v="25"/>
    <b v="1"/>
    <s v="music/classical music"/>
    <n v="111"/>
    <n v="35.6"/>
    <x v="2"/>
    <s v="classical music"/>
    <x v="1159"/>
    <x v="1158"/>
    <x v="6"/>
  </r>
  <r>
    <n v="1025"/>
    <s v="[NUREN] The New Renaissance"/>
    <s v="Jake Kaufman and Jessie Seely present THE WORLD'S FIRST VIRTUAL REALITY ROCK OPERA."/>
    <n v="70000"/>
    <x v="1100"/>
    <x v="0"/>
    <s v="US"/>
    <s v="USD"/>
    <n v="1426532437"/>
    <x v="1160"/>
    <b v="1"/>
    <n v="1071"/>
    <b v="1"/>
    <s v="music/electronic music"/>
    <n v="110"/>
    <n v="71.849999999999994"/>
    <x v="2"/>
    <s v="electronic music"/>
    <x v="1160"/>
    <x v="1159"/>
    <x v="4"/>
  </r>
  <r>
    <n v="277"/>
    <s v="Pressing On: The Letterpress Film"/>
    <s v="A documentary about the survival of letterpress and the remarkable printers who preserve the history and knowledge of the craft."/>
    <n v="65000"/>
    <x v="1101"/>
    <x v="0"/>
    <s v="US"/>
    <s v="USD"/>
    <n v="1432416219"/>
    <x v="1161"/>
    <b v="1"/>
    <n v="951"/>
    <b v="1"/>
    <s v="film &amp; video/documentary"/>
    <n v="110"/>
    <n v="75.44"/>
    <x v="4"/>
    <s v="documentary"/>
    <x v="1161"/>
    <x v="1160"/>
    <x v="4"/>
  </r>
  <r>
    <n v="393"/>
    <s v="THE PENGUIN COUNTERS Documentary Film"/>
    <s v="This is a story thatâ€™s never been told, about tackling climate change one penguin at a timeâ€¦"/>
    <n v="50000"/>
    <x v="1102"/>
    <x v="0"/>
    <s v="US"/>
    <s v="USD"/>
    <n v="1381424452"/>
    <x v="1162"/>
    <b v="0"/>
    <n v="351"/>
    <b v="1"/>
    <s v="film &amp; video/documentary"/>
    <n v="110"/>
    <n v="157.33000000000001"/>
    <x v="4"/>
    <s v="documentary"/>
    <x v="1162"/>
    <x v="1161"/>
    <x v="3"/>
  </r>
  <r>
    <n v="3029"/>
    <s v="Ground Floor Theatre"/>
    <s v="We're building a new theatre venue in Austin! Austin is growing, but we are losing space for artists- help us keep local theatre alive!"/>
    <n v="30000"/>
    <x v="1103"/>
    <x v="0"/>
    <s v="US"/>
    <s v="USD"/>
    <n v="1416285300"/>
    <x v="1163"/>
    <b v="0"/>
    <n v="348"/>
    <b v="1"/>
    <s v="theater/spaces"/>
    <n v="110"/>
    <n v="94.55"/>
    <x v="3"/>
    <s v="spaces"/>
    <x v="1163"/>
    <x v="116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104"/>
    <x v="0"/>
    <s v="US"/>
    <s v="USD"/>
    <n v="1476316800"/>
    <x v="1164"/>
    <b v="0"/>
    <n v="265"/>
    <b v="1"/>
    <s v="theater/spaces"/>
    <n v="110"/>
    <n v="104.15"/>
    <x v="3"/>
    <s v="spaces"/>
    <x v="1164"/>
    <x v="1163"/>
    <x v="0"/>
  </r>
  <r>
    <n v="2186"/>
    <s v="Latitude 90Â° : The Origin"/>
    <s v="The real-time digital social deduction game where there's no moderator, no sleeping, and no dying."/>
    <n v="20000"/>
    <x v="1105"/>
    <x v="0"/>
    <s v="US"/>
    <s v="USD"/>
    <n v="1473213600"/>
    <x v="1165"/>
    <b v="0"/>
    <n v="392"/>
    <b v="1"/>
    <s v="games/tabletop games"/>
    <n v="110"/>
    <n v="55.96"/>
    <x v="1"/>
    <s v="tabletop games"/>
    <x v="1165"/>
    <x v="1164"/>
    <x v="0"/>
  </r>
  <r>
    <n v="1297"/>
    <s v="The One Man Traveling Tennessee Williams Festival"/>
    <s v="We will bring you the world of Tennessee Williams right to the front door of your home, school, church, theatre and community."/>
    <n v="20000"/>
    <x v="1106"/>
    <x v="0"/>
    <s v="US"/>
    <s v="USD"/>
    <n v="1462125358"/>
    <x v="1166"/>
    <b v="0"/>
    <n v="238"/>
    <b v="1"/>
    <s v="theater/plays"/>
    <n v="110"/>
    <n v="92.04"/>
    <x v="3"/>
    <s v="plays"/>
    <x v="1166"/>
    <x v="1165"/>
    <x v="0"/>
  </r>
  <r>
    <n v="338"/>
    <s v="Queer Genius"/>
    <s v="&quot;Queer Genius&quot; explores the lives of four visionary queer artists: Eileen Myles, Barbara Hammer, Jibz Cameron and Shannon Funchess"/>
    <n v="15000"/>
    <x v="1107"/>
    <x v="0"/>
    <s v="US"/>
    <s v="USD"/>
    <n v="1472864400"/>
    <x v="1167"/>
    <b v="1"/>
    <n v="236"/>
    <b v="1"/>
    <s v="film &amp; video/documentary"/>
    <n v="110"/>
    <n v="70"/>
    <x v="4"/>
    <s v="documentary"/>
    <x v="1167"/>
    <x v="1166"/>
    <x v="0"/>
  </r>
  <r>
    <n v="3043"/>
    <s v="Like This Post (The Post at 750)"/>
    <s v="Introducing The Post at 750! Join us in the creation of Vancouver's most exciting new cultural space in the heart of downtown."/>
    <n v="15000"/>
    <x v="1108"/>
    <x v="0"/>
    <s v="CA"/>
    <s v="CAD"/>
    <n v="1429152600"/>
    <x v="1168"/>
    <b v="0"/>
    <n v="128"/>
    <b v="1"/>
    <s v="theater/spaces"/>
    <n v="110"/>
    <n v="128.91"/>
    <x v="3"/>
    <s v="spaces"/>
    <x v="1168"/>
    <x v="1167"/>
    <x v="4"/>
  </r>
  <r>
    <n v="3402"/>
    <s v="Liberty Falls, 54321"/>
    <s v="Itâ€™s a celebration of our heritage. Well, not all of ours. If you live in Liberty Falls, itâ€™s yours. If you donâ€™t, then it's not."/>
    <n v="15000"/>
    <x v="1109"/>
    <x v="0"/>
    <s v="US"/>
    <s v="USD"/>
    <n v="1447295460"/>
    <x v="1169"/>
    <b v="0"/>
    <n v="165"/>
    <b v="1"/>
    <s v="theater/plays"/>
    <n v="110"/>
    <n v="99.79"/>
    <x v="3"/>
    <s v="plays"/>
    <x v="1169"/>
    <x v="1168"/>
    <x v="4"/>
  </r>
  <r>
    <n v="2606"/>
    <s v="2000 Student Projects to the Edge of Space"/>
    <s v="PongSat 2 !!!!!_x000a__x000a_On September 27, 2014 we are going to send 2000 student projects to the edge of space."/>
    <n v="11000"/>
    <x v="1110"/>
    <x v="0"/>
    <s v="US"/>
    <s v="USD"/>
    <n v="1398791182"/>
    <x v="1170"/>
    <b v="1"/>
    <n v="385"/>
    <b v="1"/>
    <s v="technology/space exploration"/>
    <n v="110"/>
    <n v="31.44"/>
    <x v="0"/>
    <s v="space exploration"/>
    <x v="1170"/>
    <x v="1169"/>
    <x v="2"/>
  </r>
  <r>
    <n v="1644"/>
    <s v="Kevin Wood - Out Among The Wolves"/>
    <s v="Be a part of helping Singer/Songwriter Kevin Wood bring his 3rd Album &quot;Out Among The Wolves&quot; from the studio to you!"/>
    <n v="10000"/>
    <x v="1111"/>
    <x v="0"/>
    <s v="US"/>
    <s v="USD"/>
    <n v="1353551160"/>
    <x v="1171"/>
    <b v="0"/>
    <n v="128"/>
    <b v="1"/>
    <s v="music/pop"/>
    <n v="110"/>
    <n v="85.55"/>
    <x v="2"/>
    <s v="pop"/>
    <x v="1171"/>
    <x v="1170"/>
    <x v="5"/>
  </r>
  <r>
    <n v="3041"/>
    <s v="Lend a Hand in Our Home"/>
    <s v="Privet! Hello! Bon Jour! We are the Arlekin Players Theatre and we need a home."/>
    <n v="8300"/>
    <x v="1112"/>
    <x v="0"/>
    <s v="US"/>
    <s v="USD"/>
    <n v="1453323048"/>
    <x v="1172"/>
    <b v="0"/>
    <n v="95"/>
    <b v="1"/>
    <s v="theater/spaces"/>
    <n v="110"/>
    <n v="96.53"/>
    <x v="3"/>
    <s v="spaces"/>
    <x v="1172"/>
    <x v="1171"/>
    <x v="4"/>
  </r>
  <r>
    <n v="1385"/>
    <s v="Chi Might Project"/>
    <s v="Musicians, singers &amp; songwriters from all over the world collaborate via YouTube in order to create an amazing album!"/>
    <n v="8000"/>
    <x v="1113"/>
    <x v="0"/>
    <s v="DE"/>
    <s v="EUR"/>
    <n v="1461931860"/>
    <x v="1173"/>
    <b v="0"/>
    <n v="134"/>
    <b v="1"/>
    <s v="music/rock"/>
    <n v="110"/>
    <n v="65.91"/>
    <x v="2"/>
    <s v="rock"/>
    <x v="1173"/>
    <x v="1172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1114"/>
    <x v="0"/>
    <s v="US"/>
    <s v="USD"/>
    <n v="1403323140"/>
    <x v="1174"/>
    <b v="0"/>
    <n v="113"/>
    <b v="1"/>
    <s v="film &amp; video/documentary"/>
    <n v="110"/>
    <n v="68.239999999999995"/>
    <x v="4"/>
    <s v="documentary"/>
    <x v="1174"/>
    <x v="1173"/>
    <x v="2"/>
  </r>
  <r>
    <n v="369"/>
    <s v="Alpine Zone"/>
    <s v="A documentary of one woman's attempt at solo hiking 2,000 miles, in an effort to understand herself and societal expectations."/>
    <n v="6500"/>
    <x v="1115"/>
    <x v="0"/>
    <s v="US"/>
    <s v="USD"/>
    <n v="1326633269"/>
    <x v="1175"/>
    <b v="0"/>
    <n v="167"/>
    <b v="1"/>
    <s v="film &amp; video/documentary"/>
    <n v="110"/>
    <n v="42.87"/>
    <x v="4"/>
    <s v="documentary"/>
    <x v="1175"/>
    <x v="1174"/>
    <x v="6"/>
  </r>
  <r>
    <n v="3772"/>
    <s v="Make &quot;Tonya and Nancy&quot; a Rock Opera!"/>
    <s v="A dark comedy about two girls, one knee, and the 1994 Olympics. Help us make sure &quot;Tonya and Nancy&quot; rocks!"/>
    <n v="5000"/>
    <x v="1116"/>
    <x v="0"/>
    <s v="US"/>
    <s v="USD"/>
    <n v="1480399200"/>
    <x v="1176"/>
    <b v="0"/>
    <n v="33"/>
    <b v="1"/>
    <s v="theater/musical"/>
    <n v="110"/>
    <n v="166.97"/>
    <x v="3"/>
    <s v="musical"/>
    <x v="1176"/>
    <x v="1175"/>
    <x v="0"/>
  </r>
  <r>
    <n v="2458"/>
    <s v="Smoke, Loaf &amp; Saucer"/>
    <s v="Three ladies starting a small bakery/toast bar concept @SmorgasburgLA.  House made pastries and bread using local and fun ingredients."/>
    <n v="5000"/>
    <x v="213"/>
    <x v="0"/>
    <s v="US"/>
    <s v="USD"/>
    <n v="1465498800"/>
    <x v="1177"/>
    <b v="0"/>
    <n v="80"/>
    <b v="1"/>
    <s v="food/small batch"/>
    <n v="110"/>
    <n v="68.86"/>
    <x v="7"/>
    <s v="small batch"/>
    <x v="1177"/>
    <x v="1176"/>
    <x v="0"/>
  </r>
  <r>
    <n v="3822"/>
    <s v="Geschichten sollen leben"/>
    <s v="19 TheaterstÃ¼cke des Schnuppe Figurentheaters bei einem GroÃŸbrand zerstÃ¶rt - bitte unterstÃ¼tzt uns, den Wiederaufbau zu finanzieren"/>
    <n v="5000"/>
    <x v="1117"/>
    <x v="0"/>
    <s v="DE"/>
    <s v="EUR"/>
    <n v="1453244340"/>
    <x v="1178"/>
    <b v="0"/>
    <n v="76"/>
    <b v="1"/>
    <s v="theater/plays"/>
    <n v="110"/>
    <n v="72.38"/>
    <x v="3"/>
    <s v="plays"/>
    <x v="1178"/>
    <x v="1177"/>
    <x v="4"/>
  </r>
  <r>
    <n v="2961"/>
    <s v="Shakespeare in the Park! A Comedy of Errors"/>
    <s v="Teens in Take Note Troupe put on Shakespeare in the Park annually. Keep relevant, family-friendly Shakespeare in the community!"/>
    <n v="5000"/>
    <x v="1118"/>
    <x v="0"/>
    <s v="US"/>
    <s v="USD"/>
    <n v="1427342400"/>
    <x v="1179"/>
    <b v="0"/>
    <n v="108"/>
    <b v="1"/>
    <s v="theater/plays"/>
    <n v="110"/>
    <n v="50.75"/>
    <x v="3"/>
    <s v="plays"/>
    <x v="1179"/>
    <x v="1178"/>
    <x v="4"/>
  </r>
  <r>
    <n v="3175"/>
    <s v="The Killing Room"/>
    <s v="One Year Lease Theater Company's world premiere theater production of THE KILLING ROOM, by playwright Daniel Keene, March 2011 in NYC."/>
    <n v="5000"/>
    <x v="1119"/>
    <x v="0"/>
    <s v="US"/>
    <s v="USD"/>
    <n v="1297977427"/>
    <x v="1180"/>
    <b v="1"/>
    <n v="60"/>
    <b v="1"/>
    <s v="theater/plays"/>
    <n v="110"/>
    <n v="91.3"/>
    <x v="3"/>
    <s v="plays"/>
    <x v="1180"/>
    <x v="1179"/>
    <x v="7"/>
  </r>
  <r>
    <n v="3781"/>
    <s v="I GOT FIRED - Keith and Jenny are back!"/>
    <s v="Support Keith in his journey from unemployment to Off-Broadway in the triumphant return of I GOT FIRED: A SORT-OF-TRUE REVENGE MUSICAL."/>
    <n v="4500"/>
    <x v="1120"/>
    <x v="0"/>
    <s v="US"/>
    <s v="USD"/>
    <n v="1410210685"/>
    <x v="1181"/>
    <b v="0"/>
    <n v="52"/>
    <b v="1"/>
    <s v="theater/musical"/>
    <n v="110"/>
    <n v="94.9"/>
    <x v="3"/>
    <s v="musical"/>
    <x v="1181"/>
    <x v="118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1121"/>
    <x v="0"/>
    <s v="US"/>
    <s v="USD"/>
    <n v="1467752334"/>
    <x v="1182"/>
    <b v="0"/>
    <n v="65"/>
    <b v="1"/>
    <s v="music/rock"/>
    <n v="110"/>
    <n v="74.25"/>
    <x v="2"/>
    <s v="rock"/>
    <x v="1182"/>
    <x v="1181"/>
    <x v="0"/>
  </r>
  <r>
    <n v="3759"/>
    <s v="Pared Down Productions"/>
    <s v="A production company specializing in small-scale musicals"/>
    <n v="4000"/>
    <x v="1122"/>
    <x v="0"/>
    <s v="US"/>
    <s v="USD"/>
    <n v="1440556553"/>
    <x v="1183"/>
    <b v="0"/>
    <n v="88"/>
    <b v="1"/>
    <s v="theater/musical"/>
    <n v="110"/>
    <n v="50.11"/>
    <x v="3"/>
    <s v="musical"/>
    <x v="1183"/>
    <x v="1182"/>
    <x v="4"/>
  </r>
  <r>
    <n v="3315"/>
    <s v="Red and The Wolf: A Prospero Theatre Production"/>
    <s v="Help Prospero take its Dark Retelling of the &quot;Red&quot; story to Edinburgh! The Forest breathes and waits...will you join us?"/>
    <n v="4000"/>
    <x v="1123"/>
    <x v="0"/>
    <s v="GB"/>
    <s v="GBP"/>
    <n v="1462519041"/>
    <x v="1184"/>
    <b v="0"/>
    <n v="89"/>
    <b v="1"/>
    <s v="theater/plays"/>
    <n v="110"/>
    <n v="49.44"/>
    <x v="3"/>
    <s v="plays"/>
    <x v="1184"/>
    <x v="1183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1124"/>
    <x v="0"/>
    <s v="US"/>
    <s v="USD"/>
    <n v="1469770500"/>
    <x v="1185"/>
    <b v="0"/>
    <n v="47"/>
    <b v="1"/>
    <s v="film &amp; video/television"/>
    <n v="110"/>
    <n v="93.4"/>
    <x v="4"/>
    <s v="television"/>
    <x v="1185"/>
    <x v="1184"/>
    <x v="0"/>
  </r>
  <r>
    <n v="1527"/>
    <s v="Island - Japan, from the view point of many"/>
    <s v="Eight creatives visited Japan. This is a unique photo-book of their separate but collected experiences."/>
    <n v="3500"/>
    <x v="1125"/>
    <x v="0"/>
    <s v="US"/>
    <s v="USD"/>
    <n v="1489497886"/>
    <x v="1186"/>
    <b v="1"/>
    <n v="70"/>
    <b v="1"/>
    <s v="photography/photobooks"/>
    <n v="110"/>
    <n v="55.22"/>
    <x v="6"/>
    <s v="photobooks"/>
    <x v="1186"/>
    <x v="1185"/>
    <x v="1"/>
  </r>
  <r>
    <n v="3223"/>
    <s v="Good People by David Lindsay-Abaire at Waterfront Playhouse"/>
    <s v="Bringing David Lindsay-Abaire's award-winning story of our times to the East Bay."/>
    <n v="3100"/>
    <x v="1126"/>
    <x v="0"/>
    <s v="US"/>
    <s v="USD"/>
    <n v="1440100976"/>
    <x v="1187"/>
    <b v="1"/>
    <n v="74"/>
    <b v="1"/>
    <s v="theater/plays"/>
    <n v="110"/>
    <n v="45.88"/>
    <x v="3"/>
    <s v="plays"/>
    <x v="1187"/>
    <x v="1186"/>
    <x v="4"/>
  </r>
  <r>
    <n v="3621"/>
    <s v="EverScape"/>
    <s v="Bare Theatre and Sonorous Road collaborate on the NC debut of  Allan Maule's gamer fantasy play that was extended in New York."/>
    <n v="3000"/>
    <x v="1127"/>
    <x v="0"/>
    <s v="US"/>
    <s v="USD"/>
    <n v="1475269200"/>
    <x v="1188"/>
    <b v="0"/>
    <n v="70"/>
    <b v="1"/>
    <s v="theater/plays"/>
    <n v="110"/>
    <n v="47.03"/>
    <x v="3"/>
    <s v="plays"/>
    <x v="1188"/>
    <x v="1187"/>
    <x v="0"/>
  </r>
  <r>
    <n v="53"/>
    <s v="Rolling out Vegan Mashup's Season 2"/>
    <s v="Delicious TV's Vegan Mashup launching season two on public television"/>
    <n v="3000"/>
    <x v="1128"/>
    <x v="0"/>
    <s v="US"/>
    <s v="USD"/>
    <n v="1396648800"/>
    <x v="1189"/>
    <b v="0"/>
    <n v="117"/>
    <b v="1"/>
    <s v="film &amp; video/television"/>
    <n v="110"/>
    <n v="28.11"/>
    <x v="4"/>
    <s v="television"/>
    <x v="1189"/>
    <x v="1188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x v="1129"/>
    <x v="0"/>
    <s v="US"/>
    <s v="USD"/>
    <n v="1412135940"/>
    <x v="1190"/>
    <b v="1"/>
    <n v="37"/>
    <b v="1"/>
    <s v="theater/plays"/>
    <n v="110"/>
    <n v="77.22"/>
    <x v="3"/>
    <s v="plays"/>
    <x v="1190"/>
    <x v="1189"/>
    <x v="2"/>
  </r>
  <r>
    <n v="3337"/>
    <s v="Das Ding - A Globetrotting Comedy"/>
    <s v="StoneCrabs is thrilled to bring to the UK the first English production of Philipp LÃ¶hleâ€™s play Das Ding (The Thing)."/>
    <n v="2500"/>
    <x v="1130"/>
    <x v="0"/>
    <s v="GB"/>
    <s v="GBP"/>
    <n v="1412974800"/>
    <x v="1191"/>
    <b v="0"/>
    <n v="34"/>
    <b v="1"/>
    <s v="theater/plays"/>
    <n v="110"/>
    <n v="81.03"/>
    <x v="3"/>
    <s v="plays"/>
    <x v="1191"/>
    <x v="1190"/>
    <x v="2"/>
  </r>
  <r>
    <n v="38"/>
    <s v="Brewz Brothers TV"/>
    <s v="A television show about three brothers from Chicago on a mission to discover and highlight the best breweries in America."/>
    <n v="2500"/>
    <x v="1131"/>
    <x v="0"/>
    <s v="US"/>
    <s v="USD"/>
    <n v="1368235344"/>
    <x v="1192"/>
    <b v="0"/>
    <n v="66"/>
    <b v="1"/>
    <s v="film &amp; video/television"/>
    <n v="110"/>
    <n v="41.68"/>
    <x v="4"/>
    <s v="television"/>
    <x v="1192"/>
    <x v="119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1132"/>
    <x v="0"/>
    <s v="US"/>
    <s v="USD"/>
    <n v="1445065210"/>
    <x v="1193"/>
    <b v="0"/>
    <n v="45"/>
    <b v="1"/>
    <s v="theater/plays"/>
    <n v="110"/>
    <n v="61.02"/>
    <x v="3"/>
    <s v="plays"/>
    <x v="1193"/>
    <x v="1192"/>
    <x v="4"/>
  </r>
  <r>
    <n v="3448"/>
    <s v="The Mount, new play about Edith Wharton"/>
    <s v="The Mount-- a new play based off the life of Edith Wharton-- is having its premiere reading AT the real Mount in Lenox, MA!"/>
    <n v="2100"/>
    <x v="1133"/>
    <x v="0"/>
    <s v="US"/>
    <s v="USD"/>
    <n v="1418784689"/>
    <x v="1194"/>
    <b v="0"/>
    <n v="45"/>
    <b v="1"/>
    <s v="theater/plays"/>
    <n v="110"/>
    <n v="51.22"/>
    <x v="3"/>
    <s v="plays"/>
    <x v="1194"/>
    <x v="1193"/>
    <x v="2"/>
  </r>
  <r>
    <n v="1646"/>
    <s v="MADAM Album"/>
    <s v="Album 3 funds.We have 13 amazing songs ready to go . a fantastic engineer to mix them, James Aparicio(Depeche Mode/Liars.We need you xx"/>
    <n v="2000"/>
    <x v="1134"/>
    <x v="0"/>
    <s v="GB"/>
    <s v="GBP"/>
    <n v="1408039860"/>
    <x v="1195"/>
    <b v="0"/>
    <n v="83"/>
    <b v="1"/>
    <s v="music/pop"/>
    <n v="110"/>
    <n v="26.55"/>
    <x v="2"/>
    <s v="pop"/>
    <x v="1195"/>
    <x v="1194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x v="1135"/>
    <x v="0"/>
    <s v="US"/>
    <s v="USD"/>
    <n v="1404190740"/>
    <x v="1196"/>
    <b v="0"/>
    <n v="30"/>
    <b v="1"/>
    <s v="theater/plays"/>
    <n v="110"/>
    <n v="73.400000000000006"/>
    <x v="3"/>
    <s v="plays"/>
    <x v="1196"/>
    <x v="1195"/>
    <x v="2"/>
  </r>
  <r>
    <n v="3432"/>
    <s v="Love Letters"/>
    <s v="Bare Theatre stages A.R. Gurney's Pulitzer Finalist script about a relationship spanning a lifetime and long distance."/>
    <n v="2000"/>
    <x v="1136"/>
    <x v="0"/>
    <s v="US"/>
    <s v="USD"/>
    <n v="1454709600"/>
    <x v="1197"/>
    <b v="0"/>
    <n v="42"/>
    <b v="1"/>
    <s v="theater/plays"/>
    <n v="110"/>
    <n v="52.21"/>
    <x v="3"/>
    <s v="plays"/>
    <x v="1197"/>
    <x v="1196"/>
    <x v="0"/>
  </r>
  <r>
    <n v="2203"/>
    <s v="Andy's iLL - The Invisible City"/>
    <s v="The Invisible City is a project built &amp; powered by my fans. A full video and audio experience that I hope to merge into a live show."/>
    <n v="2000"/>
    <x v="1137"/>
    <x v="0"/>
    <s v="CA"/>
    <s v="CAD"/>
    <n v="1443127082"/>
    <x v="1198"/>
    <b v="0"/>
    <n v="50"/>
    <b v="1"/>
    <s v="music/electronic music"/>
    <n v="110"/>
    <n v="43.82"/>
    <x v="2"/>
    <s v="electronic music"/>
    <x v="1198"/>
    <x v="1197"/>
    <x v="4"/>
  </r>
  <r>
    <n v="3812"/>
    <s v="Save &quot;The Stage Door&quot;"/>
    <s v="We are raising funds for our local theatre group &quot;The Stage Door&quot;. Funding required for lighting, stage equipment and productions."/>
    <n v="2000"/>
    <x v="1137"/>
    <x v="0"/>
    <s v="CA"/>
    <s v="CAD"/>
    <n v="1433131140"/>
    <x v="1199"/>
    <b v="0"/>
    <n v="11"/>
    <b v="1"/>
    <s v="theater/plays"/>
    <n v="110"/>
    <n v="199.18"/>
    <x v="3"/>
    <s v="plays"/>
    <x v="1199"/>
    <x v="786"/>
    <x v="4"/>
  </r>
  <r>
    <n v="1292"/>
    <s v="Season Scandinavia"/>
    <s v="Empty Deck presents the most exciting unknown contemporary Scandinavian plays in co-production with The Other Room Theatre, Cardiff."/>
    <n v="1700"/>
    <x v="1138"/>
    <x v="0"/>
    <s v="GB"/>
    <s v="GBP"/>
    <n v="1444172340"/>
    <x v="1200"/>
    <b v="0"/>
    <n v="52"/>
    <b v="1"/>
    <s v="theater/plays"/>
    <n v="110"/>
    <n v="35.96"/>
    <x v="3"/>
    <s v="plays"/>
    <x v="1200"/>
    <x v="1198"/>
    <x v="4"/>
  </r>
  <r>
    <n v="1925"/>
    <s v="The Freakniks Debut Album: Infinite Love"/>
    <s v="The Freakniks are making their psychedelic freak-folk debut studio album and they need your help."/>
    <n v="1500"/>
    <x v="1139"/>
    <x v="0"/>
    <s v="US"/>
    <s v="USD"/>
    <n v="1381449600"/>
    <x v="1201"/>
    <b v="0"/>
    <n v="52"/>
    <b v="1"/>
    <s v="music/indie rock"/>
    <n v="110"/>
    <n v="31.83"/>
    <x v="2"/>
    <s v="indie rock"/>
    <x v="1201"/>
    <x v="1199"/>
    <x v="3"/>
  </r>
  <r>
    <n v="3518"/>
    <s v="BEASTS OF BAVERLY GROVE"/>
    <s v="One play.  Two theaters.  See the story from both sides and then decide for yourself - who are the BEASTS OF BAVERLY GROVE?"/>
    <n v="1500"/>
    <x v="1140"/>
    <x v="0"/>
    <s v="US"/>
    <s v="USD"/>
    <n v="1412259660"/>
    <x v="1202"/>
    <b v="0"/>
    <n v="33"/>
    <b v="1"/>
    <s v="theater/plays"/>
    <n v="110"/>
    <n v="50.02"/>
    <x v="3"/>
    <s v="plays"/>
    <x v="1202"/>
    <x v="1200"/>
    <x v="2"/>
  </r>
  <r>
    <n v="3346"/>
    <s v="Shakespearean Youth Theatre (SYT) - The Tempest"/>
    <s v="Tempest opens Feb. 25. Please support Shakespeare, the arts and community youth theater! Be a part of something special!"/>
    <n v="1500"/>
    <x v="1141"/>
    <x v="0"/>
    <s v="US"/>
    <s v="USD"/>
    <n v="1424910910"/>
    <x v="1203"/>
    <b v="0"/>
    <n v="18"/>
    <b v="1"/>
    <s v="theater/plays"/>
    <n v="110"/>
    <n v="91.67"/>
    <x v="3"/>
    <s v="plays"/>
    <x v="1203"/>
    <x v="1201"/>
    <x v="4"/>
  </r>
  <r>
    <n v="3598"/>
    <s v="Cinderella"/>
    <s v="River City Theatre Company needs your support as we embark on our thirteenth production, CINDERELLA!"/>
    <n v="1000"/>
    <x v="1142"/>
    <x v="0"/>
    <s v="US"/>
    <s v="USD"/>
    <n v="1409720340"/>
    <x v="1204"/>
    <b v="0"/>
    <n v="27"/>
    <b v="1"/>
    <s v="theater/plays"/>
    <n v="110"/>
    <n v="40.78"/>
    <x v="3"/>
    <s v="plays"/>
    <x v="1204"/>
    <x v="120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x v="1143"/>
    <x v="0"/>
    <s v="US"/>
    <s v="USD"/>
    <n v="1312212855"/>
    <x v="1205"/>
    <b v="0"/>
    <n v="11"/>
    <b v="1"/>
    <s v="music/classical music"/>
    <n v="110"/>
    <n v="100"/>
    <x v="2"/>
    <s v="classical music"/>
    <x v="1205"/>
    <x v="1203"/>
    <x v="6"/>
  </r>
  <r>
    <n v="2628"/>
    <s v="Pie In Space!"/>
    <s v="A high school freshman is sending pie into space and you can be a part of it.  GO SCIENCE!!!"/>
    <n v="839"/>
    <x v="1144"/>
    <x v="0"/>
    <s v="US"/>
    <s v="USD"/>
    <n v="1417389067"/>
    <x v="1206"/>
    <b v="0"/>
    <n v="21"/>
    <b v="1"/>
    <s v="technology/space exploration"/>
    <n v="110"/>
    <n v="44.1"/>
    <x v="0"/>
    <s v="space exploration"/>
    <x v="1206"/>
    <x v="1204"/>
    <x v="2"/>
  </r>
  <r>
    <n v="1391"/>
    <s v="Rules and Regulations"/>
    <s v="With the money donated through this project we intend on investing in sound equipment for live shows"/>
    <n v="500"/>
    <x v="1145"/>
    <x v="0"/>
    <s v="US"/>
    <s v="USD"/>
    <n v="1440219540"/>
    <x v="1207"/>
    <b v="0"/>
    <n v="13"/>
    <b v="1"/>
    <s v="music/rock"/>
    <n v="110"/>
    <n v="42.38"/>
    <x v="2"/>
    <s v="rock"/>
    <x v="1207"/>
    <x v="1205"/>
    <x v="4"/>
  </r>
  <r>
    <n v="1612"/>
    <s v="Join AT THE WAYSIDE For The &quot;Ready...Set...Snow Tour!&quot;"/>
    <s v="Help us achieve our goal to get our van repaired, gassed up, and road-ready for our winter tour!"/>
    <n v="500"/>
    <x v="1146"/>
    <x v="0"/>
    <s v="US"/>
    <s v="USD"/>
    <n v="1357160384"/>
    <x v="1208"/>
    <b v="0"/>
    <n v="11"/>
    <b v="1"/>
    <s v="music/rock"/>
    <n v="110"/>
    <n v="50"/>
    <x v="2"/>
    <s v="rock"/>
    <x v="1208"/>
    <x v="1206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46"/>
    <x v="0"/>
    <s v="US"/>
    <s v="USD"/>
    <n v="1422853140"/>
    <x v="1209"/>
    <b v="0"/>
    <n v="10"/>
    <b v="1"/>
    <s v="theater/plays"/>
    <n v="110"/>
    <n v="55"/>
    <x v="3"/>
    <s v="plays"/>
    <x v="1209"/>
    <x v="1207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147"/>
    <x v="0"/>
    <s v="GB"/>
    <s v="GBP"/>
    <n v="1440245273"/>
    <x v="1210"/>
    <b v="0"/>
    <n v="18"/>
    <b v="1"/>
    <s v="theater/plays"/>
    <n v="110"/>
    <n v="24.44"/>
    <x v="3"/>
    <s v="plays"/>
    <x v="1210"/>
    <x v="1208"/>
    <x v="4"/>
  </r>
  <r>
    <n v="3670"/>
    <s v="Royal Holloway's Drama Society Presents 'Posh'"/>
    <s v="Debauchery, laughter, violence and politics. Why wouldn't you want help Drama Soc's production of 'Posh' be the best it can be?"/>
    <n v="220"/>
    <x v="1148"/>
    <x v="0"/>
    <s v="GB"/>
    <s v="GBP"/>
    <n v="1433113200"/>
    <x v="1211"/>
    <b v="0"/>
    <n v="12"/>
    <b v="1"/>
    <s v="theater/plays"/>
    <n v="110"/>
    <n v="20.079999999999998"/>
    <x v="3"/>
    <s v="plays"/>
    <x v="1211"/>
    <x v="1209"/>
    <x v="4"/>
  </r>
  <r>
    <n v="298"/>
    <s v="DisHonesty - A Documentary Feature Film"/>
    <s v="The truth is, we all lie - and by &quot;we,&quot; we mean everyone!"/>
    <n v="126000"/>
    <x v="1149"/>
    <x v="0"/>
    <s v="US"/>
    <s v="USD"/>
    <n v="1399669200"/>
    <x v="1212"/>
    <b v="1"/>
    <n v="2436"/>
    <b v="1"/>
    <s v="film &amp; video/documentary"/>
    <n v="109"/>
    <n v="56.34"/>
    <x v="4"/>
    <s v="documentary"/>
    <x v="1212"/>
    <x v="121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1150"/>
    <x v="0"/>
    <s v="US"/>
    <s v="USD"/>
    <n v="1447963219"/>
    <x v="1213"/>
    <b v="1"/>
    <n v="613"/>
    <b v="1"/>
    <s v="film &amp; video/documentary"/>
    <n v="109"/>
    <n v="103.52"/>
    <x v="4"/>
    <s v="documentary"/>
    <x v="1213"/>
    <x v="1211"/>
    <x v="4"/>
  </r>
  <r>
    <n v="24"/>
    <s v="Bring STL Up Late to TV"/>
    <s v="STL Up Late is a weekly late night comedy talk show for St. Louis television."/>
    <n v="35000"/>
    <x v="1151"/>
    <x v="0"/>
    <s v="US"/>
    <s v="USD"/>
    <n v="1442345940"/>
    <x v="1214"/>
    <b v="0"/>
    <n v="574"/>
    <b v="1"/>
    <s v="film &amp; video/television"/>
    <n v="109"/>
    <n v="66.349999999999994"/>
    <x v="4"/>
    <s v="television"/>
    <x v="1214"/>
    <x v="1212"/>
    <x v="4"/>
  </r>
  <r>
    <n v="3035"/>
    <s v="The Coalition Theater"/>
    <s v="Help create a permanent home for live comedy shows and classes in Downtown RVA."/>
    <n v="25000"/>
    <x v="1152"/>
    <x v="0"/>
    <s v="US"/>
    <s v="USD"/>
    <n v="1367674009"/>
    <x v="1215"/>
    <b v="0"/>
    <n v="307"/>
    <b v="1"/>
    <s v="theater/spaces"/>
    <n v="109"/>
    <n v="88.59"/>
    <x v="3"/>
    <s v="spaces"/>
    <x v="1215"/>
    <x v="1213"/>
    <x v="3"/>
  </r>
  <r>
    <n v="3039"/>
    <s v="Shelter the Schmee"/>
    <s v="After 22 yrs downstairs we are &quot;getting out of  our parents basement&quot; and building a new 50 seat theater in a new location."/>
    <n v="20000"/>
    <x v="1153"/>
    <x v="0"/>
    <s v="US"/>
    <s v="USD"/>
    <n v="1388303940"/>
    <x v="1216"/>
    <b v="0"/>
    <n v="236"/>
    <b v="1"/>
    <s v="theater/spaces"/>
    <n v="109"/>
    <n v="92.13"/>
    <x v="3"/>
    <s v="spaces"/>
    <x v="1216"/>
    <x v="1214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1154"/>
    <x v="0"/>
    <s v="US"/>
    <s v="USD"/>
    <n v="1460764800"/>
    <x v="1217"/>
    <b v="1"/>
    <n v="206"/>
    <b v="1"/>
    <s v="music/rock"/>
    <n v="109"/>
    <n v="99.16"/>
    <x v="2"/>
    <s v="rock"/>
    <x v="1217"/>
    <x v="1215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1155"/>
    <x v="0"/>
    <s v="US"/>
    <s v="USD"/>
    <n v="1411743789"/>
    <x v="1218"/>
    <b v="0"/>
    <n v="101"/>
    <b v="1"/>
    <s v="film &amp; video/television"/>
    <n v="109"/>
    <n v="199.9"/>
    <x v="4"/>
    <s v="television"/>
    <x v="1218"/>
    <x v="1216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156"/>
    <x v="0"/>
    <s v="US"/>
    <s v="USD"/>
    <n v="1475762400"/>
    <x v="1219"/>
    <b v="1"/>
    <n v="116"/>
    <b v="1"/>
    <s v="photography/photobooks"/>
    <n v="109"/>
    <n v="159.24"/>
    <x v="6"/>
    <s v="photobooks"/>
    <x v="1219"/>
    <x v="1217"/>
    <x v="0"/>
  </r>
  <r>
    <n v="286"/>
    <s v="George Tice: Seeing Beyond the Moment"/>
    <s v="A documentary film on the life of legendary photographer George Tice by Peter Bosco, Bruce Wodder and Douglas Underdahl."/>
    <n v="15000"/>
    <x v="1157"/>
    <x v="0"/>
    <s v="US"/>
    <s v="USD"/>
    <n v="1364236524"/>
    <x v="1220"/>
    <b v="1"/>
    <n v="135"/>
    <b v="1"/>
    <s v="film &amp; video/documentary"/>
    <n v="109"/>
    <n v="121.28"/>
    <x v="4"/>
    <s v="documentary"/>
    <x v="1220"/>
    <x v="1218"/>
    <x v="3"/>
  </r>
  <r>
    <n v="3128"/>
    <s v="Casablanca - The Gin Joint Cut (The Play)"/>
    <s v="Bring Morag Fullarton's fun-loving spoof and homage of the classic and timeless film, 'Casablanca', to the stage in New York City."/>
    <n v="15000"/>
    <x v="1158"/>
    <x v="2"/>
    <s v="US"/>
    <s v="USD"/>
    <n v="1489690141"/>
    <x v="1221"/>
    <b v="0"/>
    <n v="117"/>
    <b v="0"/>
    <s v="theater/plays"/>
    <n v="109"/>
    <n v="139.24"/>
    <x v="3"/>
    <s v="plays"/>
    <x v="1221"/>
    <x v="1219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159"/>
    <x v="0"/>
    <s v="US"/>
    <s v="USD"/>
    <n v="1444778021"/>
    <x v="1222"/>
    <b v="0"/>
    <n v="132"/>
    <b v="1"/>
    <s v="music/classical music"/>
    <n v="109"/>
    <n v="103.68"/>
    <x v="2"/>
    <s v="classical music"/>
    <x v="1222"/>
    <x v="1220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x v="1160"/>
    <x v="0"/>
    <s v="US"/>
    <s v="USD"/>
    <n v="1454433998"/>
    <x v="1223"/>
    <b v="0"/>
    <n v="156"/>
    <b v="1"/>
    <s v="theater/spaces"/>
    <n v="109"/>
    <n v="84.11"/>
    <x v="3"/>
    <s v="spaces"/>
    <x v="1223"/>
    <x v="1221"/>
    <x v="0"/>
  </r>
  <r>
    <n v="1684"/>
    <s v="Goodness &amp; Mercy EP - Marty Mikles"/>
    <s v="New Music from Marty Mikles!  A new EP all about God's Goodness &amp; Mercy."/>
    <n v="8000"/>
    <x v="1161"/>
    <x v="2"/>
    <s v="US"/>
    <s v="USD"/>
    <n v="1489775641"/>
    <x v="1224"/>
    <b v="0"/>
    <n v="101"/>
    <b v="0"/>
    <s v="music/faith"/>
    <n v="109"/>
    <n v="86.44"/>
    <x v="2"/>
    <s v="faith"/>
    <x v="1224"/>
    <x v="1222"/>
    <x v="1"/>
  </r>
  <r>
    <n v="3586"/>
    <s v="Actors &amp; Musicians who are Blind or Autistic"/>
    <s v="See Theatre In A New Light"/>
    <n v="7500"/>
    <x v="1162"/>
    <x v="0"/>
    <s v="US"/>
    <s v="USD"/>
    <n v="1474649070"/>
    <x v="1225"/>
    <b v="0"/>
    <n v="54"/>
    <b v="1"/>
    <s v="theater/plays"/>
    <n v="109"/>
    <n v="151.97999999999999"/>
    <x v="3"/>
    <s v="plays"/>
    <x v="1225"/>
    <x v="1223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1163"/>
    <x v="0"/>
    <s v="GB"/>
    <s v="GBP"/>
    <n v="1462545358"/>
    <x v="1226"/>
    <b v="1"/>
    <n v="117"/>
    <b v="1"/>
    <s v="theater/plays"/>
    <n v="109"/>
    <n v="65.099999999999994"/>
    <x v="3"/>
    <s v="plays"/>
    <x v="1226"/>
    <x v="1224"/>
    <x v="0"/>
  </r>
  <r>
    <n v="3002"/>
    <s v="Help Fund the &quot;Back Room&quot; Arts Space at Jimmy's No 43!"/>
    <s v="Make the workshop/ small stage space at Jimmy's No 43 even better than before!"/>
    <n v="7000"/>
    <x v="1164"/>
    <x v="0"/>
    <s v="US"/>
    <s v="USD"/>
    <n v="1356552252"/>
    <x v="1227"/>
    <b v="0"/>
    <n v="104"/>
    <b v="1"/>
    <s v="theater/spaces"/>
    <n v="109"/>
    <n v="73.03"/>
    <x v="3"/>
    <s v="spaces"/>
    <x v="1227"/>
    <x v="1225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x v="1165"/>
    <x v="0"/>
    <s v="US"/>
    <s v="USD"/>
    <n v="1323747596"/>
    <x v="1228"/>
    <b v="1"/>
    <n v="103"/>
    <b v="1"/>
    <s v="music/indie rock"/>
    <n v="109"/>
    <n v="68.48"/>
    <x v="2"/>
    <s v="indie rock"/>
    <x v="1228"/>
    <x v="1226"/>
    <x v="6"/>
  </r>
  <r>
    <n v="2719"/>
    <s v="AHS Theater - Help us light up our stage!"/>
    <s v="Our high school theater in Allentown, New Jersey was rad - in 1972. Help us bring our theater into present day and light up our stage!"/>
    <n v="6000"/>
    <x v="1166"/>
    <x v="0"/>
    <s v="US"/>
    <s v="USD"/>
    <n v="1460936694"/>
    <x v="1229"/>
    <b v="0"/>
    <n v="69"/>
    <b v="1"/>
    <s v="theater/spaces"/>
    <n v="109"/>
    <n v="94.64"/>
    <x v="3"/>
    <s v="spaces"/>
    <x v="1229"/>
    <x v="1227"/>
    <x v="0"/>
  </r>
  <r>
    <n v="1858"/>
    <s v="Curriculum-Based Rock Music For Kids"/>
    <s v="I write songs to teach with at two Chicago schools.  The enthusiastic response from my students &amp; colleagues inspired me to do do this!"/>
    <n v="5555.55"/>
    <x v="1167"/>
    <x v="0"/>
    <s v="US"/>
    <s v="USD"/>
    <n v="1324014521"/>
    <x v="1230"/>
    <b v="0"/>
    <n v="149"/>
    <b v="1"/>
    <s v="music/rock"/>
    <n v="109"/>
    <n v="40.549999999999997"/>
    <x v="2"/>
    <s v="rock"/>
    <x v="1230"/>
    <x v="1228"/>
    <x v="6"/>
  </r>
  <r>
    <n v="723"/>
    <s v="The 2015 Pro Football Beast Book"/>
    <s v="The Definitive (and Slightly Ridiculous) Guide to Enjoying the 2015 Pro Football Season"/>
    <n v="5000"/>
    <x v="1168"/>
    <x v="0"/>
    <s v="US"/>
    <s v="USD"/>
    <n v="1438228740"/>
    <x v="1231"/>
    <b v="0"/>
    <n v="100"/>
    <b v="1"/>
    <s v="publishing/nonfiction"/>
    <n v="109"/>
    <n v="54.69"/>
    <x v="5"/>
    <s v="nonfiction"/>
    <x v="1231"/>
    <x v="1229"/>
    <x v="4"/>
  </r>
  <r>
    <n v="3260"/>
    <s v="Keep the Art of Marionettes Alive With PUPPETWORKS!"/>
    <s v="We're looking to raise money to continue bringing Brooklyn the vanishing art form of marionette puppetry."/>
    <n v="5000"/>
    <x v="1169"/>
    <x v="0"/>
    <s v="US"/>
    <s v="USD"/>
    <n v="1448903318"/>
    <x v="1232"/>
    <b v="1"/>
    <n v="73"/>
    <b v="1"/>
    <s v="theater/plays"/>
    <n v="109"/>
    <n v="74.819999999999993"/>
    <x v="3"/>
    <s v="plays"/>
    <x v="1232"/>
    <x v="1230"/>
    <x v="4"/>
  </r>
  <r>
    <n v="2320"/>
    <s v="Ocean Versus Daughter's New Album!"/>
    <s v="We've been hard at work crafting our next batch of songs, and we need your help to record it!  Have a look at our quick witchy video!"/>
    <n v="5000"/>
    <x v="1170"/>
    <x v="0"/>
    <s v="US"/>
    <s v="USD"/>
    <n v="1396463800"/>
    <x v="1233"/>
    <b v="1"/>
    <n v="89"/>
    <b v="1"/>
    <s v="music/indie rock"/>
    <n v="109"/>
    <n v="61.04"/>
    <x v="2"/>
    <s v="indie rock"/>
    <x v="1233"/>
    <x v="1231"/>
    <x v="2"/>
  </r>
  <r>
    <n v="3277"/>
    <s v="Go People does 'Almost, Maine'"/>
    <s v="One of the most popular American plays of the last decade comes to London for its international premiere. Festive and bittersweet."/>
    <n v="5000"/>
    <x v="1171"/>
    <x v="0"/>
    <s v="GB"/>
    <s v="GBP"/>
    <n v="1416331406"/>
    <x v="1234"/>
    <b v="1"/>
    <n v="100"/>
    <b v="1"/>
    <s v="theater/plays"/>
    <n v="109"/>
    <n v="54.3"/>
    <x v="3"/>
    <s v="plays"/>
    <x v="1234"/>
    <x v="1232"/>
    <x v="2"/>
  </r>
  <r>
    <n v="1462"/>
    <s v="Unbound: Fiction on the Radio"/>
    <s v="A new radio show focused on short fiction produced by Louisville Public Media"/>
    <n v="4000"/>
    <x v="1172"/>
    <x v="0"/>
    <s v="US"/>
    <s v="USD"/>
    <n v="1365609271"/>
    <x v="1235"/>
    <b v="1"/>
    <n v="150"/>
    <b v="1"/>
    <s v="publishing/radio &amp; podcasts"/>
    <n v="109"/>
    <n v="28.94"/>
    <x v="5"/>
    <s v="radio &amp; podcasts"/>
    <x v="1235"/>
    <x v="1233"/>
    <x v="3"/>
  </r>
  <r>
    <n v="524"/>
    <s v="Zero Down"/>
    <s v="Angel on the Corner need YOUR help to raise Â£3,500 to take Zero Down by Sarah Hehir to the Edinburgh Fringe Festival this August!"/>
    <n v="3500"/>
    <x v="1173"/>
    <x v="0"/>
    <s v="GB"/>
    <s v="GBP"/>
    <n v="1464801169"/>
    <x v="1236"/>
    <b v="0"/>
    <n v="130"/>
    <b v="1"/>
    <s v="theater/plays"/>
    <n v="109"/>
    <n v="29.26"/>
    <x v="3"/>
    <s v="plays"/>
    <x v="1236"/>
    <x v="1234"/>
    <x v="0"/>
  </r>
  <r>
    <n v="1290"/>
    <s v="I Died... I Came Back, ... Whatever"/>
    <s v="Sometimes your Heart has to STOP for your Life to START."/>
    <n v="3500"/>
    <x v="1174"/>
    <x v="0"/>
    <s v="US"/>
    <s v="USD"/>
    <n v="1429772340"/>
    <x v="1237"/>
    <b v="0"/>
    <n v="86"/>
    <b v="1"/>
    <s v="theater/plays"/>
    <n v="109"/>
    <n v="44.19"/>
    <x v="3"/>
    <s v="plays"/>
    <x v="1237"/>
    <x v="1235"/>
    <x v="4"/>
  </r>
  <r>
    <n v="3757"/>
    <s v="Anti-Bullying Musicalâ€¦ &quot;It's Easy!&quot;"/>
    <s v="New Anti-Bullying Musical's cast of 30 kids is ready to &quot;speak up and reach out&quot; to the world by recording a show CD!"/>
    <n v="3500"/>
    <x v="1175"/>
    <x v="0"/>
    <s v="US"/>
    <s v="USD"/>
    <n v="1417465515"/>
    <x v="1238"/>
    <b v="0"/>
    <n v="50"/>
    <b v="1"/>
    <s v="theater/musical"/>
    <n v="109"/>
    <n v="75.959999999999994"/>
    <x v="3"/>
    <s v="musical"/>
    <x v="1238"/>
    <x v="1236"/>
    <x v="2"/>
  </r>
  <r>
    <n v="2980"/>
    <s v="INDEPENDENCE NYC"/>
    <s v="1 director, 4 actors, and a whole lotta determination. Help us bring this brilliant story to the heart of NYC!"/>
    <n v="3000"/>
    <x v="1176"/>
    <x v="0"/>
    <s v="US"/>
    <s v="USD"/>
    <n v="1440381600"/>
    <x v="1239"/>
    <b v="0"/>
    <n v="24"/>
    <b v="1"/>
    <s v="theater/plays"/>
    <n v="109"/>
    <n v="136.46"/>
    <x v="3"/>
    <s v="plays"/>
    <x v="1239"/>
    <x v="1237"/>
    <x v="4"/>
  </r>
  <r>
    <n v="3688"/>
    <s v="The Tulip Tree 2014"/>
    <s v="The Tulip Tree is a project I have been passionate about for 5 years. It is an unforgettable story that has never been told."/>
    <n v="3000"/>
    <x v="1176"/>
    <x v="0"/>
    <s v="GB"/>
    <s v="GBP"/>
    <n v="1407524004"/>
    <x v="1240"/>
    <b v="0"/>
    <n v="39"/>
    <b v="1"/>
    <s v="theater/plays"/>
    <n v="109"/>
    <n v="83.97"/>
    <x v="3"/>
    <s v="plays"/>
    <x v="1240"/>
    <x v="1238"/>
    <x v="2"/>
  </r>
  <r>
    <n v="3702"/>
    <s v="SANKARA"/>
    <s v="Shakespeare's &quot;Julius Caesar&quot; inspires the unforgettable story of the &quot;African Che Guevara&quot; Thomas Sankara, President of Burkina Faso."/>
    <n v="3000"/>
    <x v="1176"/>
    <x v="0"/>
    <s v="GB"/>
    <s v="GBP"/>
    <n v="1468191540"/>
    <x v="1241"/>
    <b v="0"/>
    <n v="21"/>
    <b v="1"/>
    <s v="theater/plays"/>
    <n v="109"/>
    <n v="155.94999999999999"/>
    <x v="3"/>
    <s v="plays"/>
    <x v="1241"/>
    <x v="1239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1177"/>
    <x v="0"/>
    <s v="GB"/>
    <s v="GBP"/>
    <n v="1450051200"/>
    <x v="1242"/>
    <b v="0"/>
    <n v="46"/>
    <b v="1"/>
    <s v="theater/plays"/>
    <n v="109"/>
    <n v="71.150000000000006"/>
    <x v="3"/>
    <s v="plays"/>
    <x v="1242"/>
    <x v="113"/>
    <x v="4"/>
  </r>
  <r>
    <n v="3834"/>
    <s v="Better to Have Loved...?"/>
    <s v="About the impact of addiction on relationships; my play hopes to inspire &amp; support those affected to connect with their own creativity"/>
    <n v="3000"/>
    <x v="1178"/>
    <x v="0"/>
    <s v="GB"/>
    <s v="GBP"/>
    <n v="1434624067"/>
    <x v="1243"/>
    <b v="0"/>
    <n v="57"/>
    <b v="1"/>
    <s v="theater/plays"/>
    <n v="109"/>
    <n v="57.39"/>
    <x v="3"/>
    <s v="plays"/>
    <x v="1243"/>
    <x v="1240"/>
    <x v="4"/>
  </r>
  <r>
    <n v="2444"/>
    <s v="Trish's Truffles &amp; Sweet Treats."/>
    <s v="Chocolate Truffles &amp; Sweet Treats handcrafted the European traditional way.  One bite and you will always want to eat dessert first!"/>
    <n v="3000"/>
    <x v="1179"/>
    <x v="0"/>
    <s v="US"/>
    <s v="USD"/>
    <n v="1464199591"/>
    <x v="1244"/>
    <b v="0"/>
    <n v="61"/>
    <b v="1"/>
    <s v="food/small batch"/>
    <n v="109"/>
    <n v="53.41"/>
    <x v="7"/>
    <s v="small batch"/>
    <x v="1244"/>
    <x v="1241"/>
    <x v="0"/>
  </r>
  <r>
    <n v="3410"/>
    <s v="the southland company - LAUNCH LOS ANGELES"/>
    <s v="Join us in a campaign benefitting the southland company and its interdisciplinary artistic efforts in Los Angeles."/>
    <n v="3000"/>
    <x v="1180"/>
    <x v="0"/>
    <s v="US"/>
    <s v="USD"/>
    <n v="1465196400"/>
    <x v="1245"/>
    <b v="0"/>
    <n v="40"/>
    <b v="1"/>
    <s v="theater/plays"/>
    <n v="109"/>
    <n v="81.38"/>
    <x v="3"/>
    <s v="plays"/>
    <x v="1245"/>
    <x v="1242"/>
    <x v="0"/>
  </r>
  <r>
    <n v="3583"/>
    <s v="The Tragedy of Mario and Juliet"/>
    <s v="Bumbling architect Romeo and handsome contractor Mario meet their match while building a balcony for Verona, NJ siren, Juliet."/>
    <n v="3000"/>
    <x v="1180"/>
    <x v="0"/>
    <s v="US"/>
    <s v="USD"/>
    <n v="1460970805"/>
    <x v="1246"/>
    <b v="0"/>
    <n v="24"/>
    <b v="1"/>
    <s v="theater/plays"/>
    <n v="109"/>
    <n v="135.63"/>
    <x v="3"/>
    <s v="plays"/>
    <x v="1246"/>
    <x v="1243"/>
    <x v="0"/>
  </r>
  <r>
    <n v="1390"/>
    <s v="New Music Video/Artist Development"/>
    <s v="Breakout Artist Management will be working with us on a brand new music video and we need your help!"/>
    <n v="2800"/>
    <x v="1181"/>
    <x v="0"/>
    <s v="US"/>
    <s v="USD"/>
    <n v="1430154720"/>
    <x v="1247"/>
    <b v="0"/>
    <n v="19"/>
    <b v="1"/>
    <s v="music/rock"/>
    <n v="109"/>
    <n v="160.79"/>
    <x v="2"/>
    <s v="rock"/>
    <x v="1247"/>
    <x v="1244"/>
    <x v="4"/>
  </r>
  <r>
    <n v="1191"/>
    <s v="Good Morning Japan"/>
    <s v="A photo journal capturing 30 days of sweetness in Kyoto, Tokyo, and more. Join me to see the cutest &amp; prettiest images of Japan :)"/>
    <n v="2700"/>
    <x v="1182"/>
    <x v="0"/>
    <s v="US"/>
    <s v="USD"/>
    <n v="1458480560"/>
    <x v="1248"/>
    <b v="0"/>
    <n v="33"/>
    <b v="1"/>
    <s v="photography/photobooks"/>
    <n v="109"/>
    <n v="89.24"/>
    <x v="6"/>
    <s v="photobooks"/>
    <x v="1248"/>
    <x v="1245"/>
    <x v="0"/>
  </r>
  <r>
    <n v="1900"/>
    <s v="5 Bucks from 500 Friends"/>
    <s v="Angieâ€™s Curse, an Indie Goth/Dark Rock band &amp; local favorite from Ventura, are ready to record a professional CD of all original songs."/>
    <n v="2500"/>
    <x v="1183"/>
    <x v="0"/>
    <s v="US"/>
    <s v="USD"/>
    <n v="1349517540"/>
    <x v="1249"/>
    <b v="0"/>
    <n v="54"/>
    <b v="1"/>
    <s v="music/indie rock"/>
    <n v="109"/>
    <n v="50.63"/>
    <x v="2"/>
    <s v="indie rock"/>
    <x v="1249"/>
    <x v="1246"/>
    <x v="5"/>
  </r>
  <r>
    <n v="1402"/>
    <s v="Nineteen Fifty Eight - Untitled EP"/>
    <s v="Help us fund our latest project - a 5 track EP: fast-paced, hard-hitting, female-fronted rock with catchy choruses and lyrics to match!"/>
    <n v="2500"/>
    <x v="1184"/>
    <x v="0"/>
    <s v="GB"/>
    <s v="GBP"/>
    <n v="1430439411"/>
    <x v="1250"/>
    <b v="0"/>
    <n v="113"/>
    <b v="1"/>
    <s v="music/rock"/>
    <n v="109"/>
    <n v="24.15"/>
    <x v="2"/>
    <s v="rock"/>
    <x v="1250"/>
    <x v="1247"/>
    <x v="4"/>
  </r>
  <r>
    <n v="3183"/>
    <s v="The Seagull on The River"/>
    <s v="Anton Chekhov's The Seagull. An outdoor Amphitheater in Manhattan. Trees. A River. Daybreak."/>
    <n v="2500"/>
    <x v="1185"/>
    <x v="0"/>
    <s v="US"/>
    <s v="USD"/>
    <n v="1377284669"/>
    <x v="1251"/>
    <b v="1"/>
    <n v="68"/>
    <b v="1"/>
    <s v="theater/plays"/>
    <n v="109"/>
    <n v="40.07"/>
    <x v="3"/>
    <s v="plays"/>
    <x v="1251"/>
    <x v="1248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86"/>
    <x v="0"/>
    <s v="US"/>
    <s v="USD"/>
    <n v="1483822800"/>
    <x v="1252"/>
    <b v="0"/>
    <n v="34"/>
    <b v="1"/>
    <s v="photography/photobooks"/>
    <n v="109"/>
    <n v="63.97"/>
    <x v="6"/>
    <s v="photobooks"/>
    <x v="1252"/>
    <x v="1249"/>
    <x v="0"/>
  </r>
  <r>
    <n v="3430"/>
    <s v="Being Patient"/>
    <s v="We need support for our play so we can promote awareness of kidney diseases and the effect it has on sufferers and their families."/>
    <n v="2000"/>
    <x v="1187"/>
    <x v="0"/>
    <s v="GB"/>
    <s v="GBP"/>
    <n v="1406760101"/>
    <x v="1253"/>
    <b v="0"/>
    <n v="72"/>
    <b v="1"/>
    <s v="theater/plays"/>
    <n v="109"/>
    <n v="30.15"/>
    <x v="3"/>
    <s v="plays"/>
    <x v="1253"/>
    <x v="1250"/>
    <x v="2"/>
  </r>
  <r>
    <n v="789"/>
    <s v="Reluctant Hero's &quot;All As One&quot; EP"/>
    <s v="Reluctant Hero is getting ready to record their next EP titled All As One! Studio dates are set for January 18th-22nd! Let's work!"/>
    <n v="1700"/>
    <x v="282"/>
    <x v="0"/>
    <s v="US"/>
    <s v="USD"/>
    <n v="1358755140"/>
    <x v="1254"/>
    <b v="0"/>
    <n v="14"/>
    <b v="1"/>
    <s v="music/rock"/>
    <n v="109"/>
    <n v="132.86000000000001"/>
    <x v="2"/>
    <s v="rock"/>
    <x v="1254"/>
    <x v="1251"/>
    <x v="3"/>
  </r>
  <r>
    <n v="3497"/>
    <s v="Send SACKERSON to SD Fringe"/>
    <s v="We've been invited to the San Diego International Fringe Festival. Can you help us get there? Special performances in SLC and OREM."/>
    <n v="1551"/>
    <x v="231"/>
    <x v="0"/>
    <s v="US"/>
    <s v="USD"/>
    <n v="1464904800"/>
    <x v="1255"/>
    <b v="0"/>
    <n v="49"/>
    <b v="1"/>
    <s v="theater/plays"/>
    <n v="109"/>
    <n v="34.409999999999997"/>
    <x v="3"/>
    <s v="plays"/>
    <x v="1255"/>
    <x v="1252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188"/>
    <x v="0"/>
    <s v="US"/>
    <s v="USD"/>
    <n v="1436290233"/>
    <x v="1256"/>
    <b v="0"/>
    <n v="39"/>
    <b v="1"/>
    <s v="theater/plays"/>
    <n v="109"/>
    <n v="41.92"/>
    <x v="3"/>
    <s v="plays"/>
    <x v="1256"/>
    <x v="1253"/>
    <x v="4"/>
  </r>
  <r>
    <n v="2558"/>
    <s v="Hopkins Sinfonia 2015 Season"/>
    <s v="The Hopkins Sinfonia is looking for your support to run our 2015 Season made up of five concerts."/>
    <n v="1250"/>
    <x v="1189"/>
    <x v="0"/>
    <s v="AU"/>
    <s v="AUD"/>
    <n v="1430488740"/>
    <x v="1257"/>
    <b v="0"/>
    <n v="18"/>
    <b v="1"/>
    <s v="music/classical music"/>
    <n v="109"/>
    <n v="75.61"/>
    <x v="2"/>
    <s v="classical music"/>
    <x v="1257"/>
    <x v="1254"/>
    <x v="4"/>
  </r>
  <r>
    <n v="1362"/>
    <s v="A Fantastic Affair: Karl Barth in America 1962â€“Research"/>
    <s v="The never-before-told story of Karl Barth's (first and only) journey to the United States in 1962."/>
    <n v="1000"/>
    <x v="1190"/>
    <x v="0"/>
    <s v="US"/>
    <s v="USD"/>
    <n v="1378592731"/>
    <x v="1258"/>
    <b v="0"/>
    <n v="25"/>
    <b v="1"/>
    <s v="publishing/nonfiction"/>
    <n v="109"/>
    <n v="43.64"/>
    <x v="5"/>
    <s v="nonfiction"/>
    <x v="1258"/>
    <x v="1255"/>
    <x v="3"/>
  </r>
  <r>
    <n v="3567"/>
    <s v="Back To Blackbrick- A new play with live music"/>
    <s v="First stage adaptation of Sarah Moore Fitzgerald's beautiful novel about Alzheimer's and time travel with a live folk score."/>
    <n v="1000"/>
    <x v="1191"/>
    <x v="0"/>
    <s v="GB"/>
    <s v="GBP"/>
    <n v="1433964444"/>
    <x v="1259"/>
    <b v="0"/>
    <n v="41"/>
    <b v="1"/>
    <s v="theater/plays"/>
    <n v="109"/>
    <n v="26.54"/>
    <x v="3"/>
    <s v="plays"/>
    <x v="1259"/>
    <x v="1256"/>
    <x v="4"/>
  </r>
  <r>
    <n v="1840"/>
    <s v="City of the Weak on Tour!"/>
    <s v="St. Paul five-piece band City of the Weak hits the road May 9th, heading for Ft. Lauderdale to attend the Driven Music Conference!"/>
    <n v="900"/>
    <x v="1192"/>
    <x v="0"/>
    <s v="US"/>
    <s v="USD"/>
    <n v="1367902740"/>
    <x v="1260"/>
    <b v="0"/>
    <n v="13"/>
    <b v="1"/>
    <s v="music/rock"/>
    <n v="109"/>
    <n v="75.38"/>
    <x v="2"/>
    <s v="rock"/>
    <x v="1260"/>
    <x v="1257"/>
    <x v="3"/>
  </r>
  <r>
    <n v="3664"/>
    <s v="Cubs: an Original Work"/>
    <s v="An Original Short Play: two young women search for answers about sexuality, the history they are taught, and their animal instincts."/>
    <n v="800"/>
    <x v="216"/>
    <x v="0"/>
    <s v="US"/>
    <s v="USD"/>
    <n v="1466056689"/>
    <x v="1261"/>
    <b v="0"/>
    <n v="19"/>
    <b v="1"/>
    <s v="theater/plays"/>
    <n v="109"/>
    <n v="46.05"/>
    <x v="3"/>
    <s v="plays"/>
    <x v="1261"/>
    <x v="1258"/>
    <x v="0"/>
  </r>
  <r>
    <n v="3181"/>
    <s v="ENDURING SONG"/>
    <s v="ENDURING SONG by award-winning Bear Trap Theatre, is a sweeping historical epic about love, loss and family set in the First Crusade."/>
    <n v="500"/>
    <x v="218"/>
    <x v="0"/>
    <s v="GB"/>
    <s v="GBP"/>
    <n v="1402848000"/>
    <x v="1262"/>
    <b v="1"/>
    <n v="15"/>
    <b v="1"/>
    <s v="theater/plays"/>
    <n v="109"/>
    <n v="36.33"/>
    <x v="3"/>
    <s v="plays"/>
    <x v="1262"/>
    <x v="1041"/>
    <x v="2"/>
  </r>
  <r>
    <n v="819"/>
    <s v="Winter Tour"/>
    <s v="We are touring the Southeast in support of our new EP"/>
    <n v="400"/>
    <x v="1193"/>
    <x v="0"/>
    <s v="US"/>
    <s v="USD"/>
    <n v="1387601040"/>
    <x v="1263"/>
    <b v="0"/>
    <n v="14"/>
    <b v="1"/>
    <s v="music/rock"/>
    <n v="109"/>
    <n v="31.07"/>
    <x v="2"/>
    <s v="rock"/>
    <x v="1263"/>
    <x v="1259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x v="1194"/>
    <x v="0"/>
    <s v="US"/>
    <s v="USD"/>
    <n v="1428643974"/>
    <x v="1264"/>
    <b v="0"/>
    <n v="119"/>
    <b v="1"/>
    <s v="technology/hardware"/>
    <n v="108"/>
    <n v="451.84"/>
    <x v="0"/>
    <s v="hardware"/>
    <x v="1264"/>
    <x v="1260"/>
    <x v="4"/>
  </r>
  <r>
    <n v="1469"/>
    <s v="The Local Global Mashup Show"/>
    <s v="Get the inside edge on the stories that connect Americans to the world -- in your ear every week."/>
    <n v="44250"/>
    <x v="1195"/>
    <x v="0"/>
    <s v="US"/>
    <s v="USD"/>
    <n v="1360938109"/>
    <x v="1265"/>
    <b v="1"/>
    <n v="321"/>
    <b v="1"/>
    <s v="publishing/radio &amp; podcasts"/>
    <n v="108"/>
    <n v="149.46"/>
    <x v="5"/>
    <s v="radio &amp; podcasts"/>
    <x v="1265"/>
    <x v="1261"/>
    <x v="3"/>
  </r>
  <r>
    <n v="322"/>
    <s v="Last of the Big Tuskers"/>
    <s v="A documentary film about the largest elephants on earth and what is being done to ensure their survival."/>
    <n v="25000"/>
    <x v="1196"/>
    <x v="0"/>
    <s v="US"/>
    <s v="USD"/>
    <n v="1463146848"/>
    <x v="1266"/>
    <b v="1"/>
    <n v="186"/>
    <b v="1"/>
    <s v="film &amp; video/documentary"/>
    <n v="108"/>
    <n v="145.04"/>
    <x v="4"/>
    <s v="documentary"/>
    <x v="1266"/>
    <x v="1262"/>
    <x v="0"/>
  </r>
  <r>
    <n v="275"/>
    <s v="Finding the Funk"/>
    <s v="A journey through the origins and influence of funk music from James Brown to D'Angelo we are FINDING THE FUNK!"/>
    <n v="20000"/>
    <x v="1197"/>
    <x v="0"/>
    <s v="US"/>
    <s v="USD"/>
    <n v="1352511966"/>
    <x v="1267"/>
    <b v="1"/>
    <n v="332"/>
    <b v="1"/>
    <s v="film &amp; video/documentary"/>
    <n v="108"/>
    <n v="65.3"/>
    <x v="4"/>
    <s v="documentary"/>
    <x v="1267"/>
    <x v="1263"/>
    <x v="5"/>
  </r>
  <r>
    <n v="3229"/>
    <s v="The Seagull Project Presents: The Three Sisters"/>
    <s v="After electrifying audiences in Seattle and Tashkent, The Seagull Project embarks on a brand new journey."/>
    <n v="20000"/>
    <x v="1198"/>
    <x v="0"/>
    <s v="US"/>
    <s v="USD"/>
    <n v="1416470398"/>
    <x v="1268"/>
    <b v="1"/>
    <n v="202"/>
    <b v="1"/>
    <s v="theater/plays"/>
    <n v="108"/>
    <n v="106.8"/>
    <x v="3"/>
    <s v="plays"/>
    <x v="1268"/>
    <x v="1264"/>
    <x v="2"/>
  </r>
  <r>
    <n v="2226"/>
    <s v="Street Kings Boardgame"/>
    <s v="Missed the Kickstarter? Contact your local gaming store before going online. Or click on the order button. Thanks for the support!"/>
    <n v="18000"/>
    <x v="1199"/>
    <x v="0"/>
    <s v="US"/>
    <s v="USD"/>
    <n v="1455253140"/>
    <x v="1269"/>
    <b v="0"/>
    <n v="321"/>
    <b v="1"/>
    <s v="games/tabletop games"/>
    <n v="108"/>
    <n v="60.82"/>
    <x v="1"/>
    <s v="tabletop games"/>
    <x v="1269"/>
    <x v="1265"/>
    <x v="0"/>
  </r>
  <r>
    <n v="1466"/>
    <s v="WAYO 104.3 FM ROCHESTER, NY"/>
    <s v="WAYO needs your financial support to operate in 2016. Help keep the creativity and ideas of the Rochester community on the radio!"/>
    <n v="16000"/>
    <x v="1200"/>
    <x v="0"/>
    <s v="US"/>
    <s v="USD"/>
    <n v="1452574800"/>
    <x v="1270"/>
    <b v="1"/>
    <n v="248"/>
    <b v="1"/>
    <s v="publishing/radio &amp; podcasts"/>
    <n v="108"/>
    <n v="69.599999999999994"/>
    <x v="5"/>
    <s v="radio &amp; podcasts"/>
    <x v="1270"/>
    <x v="1266"/>
    <x v="4"/>
  </r>
  <r>
    <n v="2044"/>
    <s v="PiSoC: Learn to Create"/>
    <s v="The PiSoC is an open source development platform which gives each person a unique opportunity to create, regardless of skill level."/>
    <n v="15000"/>
    <x v="1201"/>
    <x v="0"/>
    <s v="US"/>
    <s v="USD"/>
    <n v="1434212714"/>
    <x v="1271"/>
    <b v="0"/>
    <n v="180"/>
    <b v="1"/>
    <s v="technology/hardware"/>
    <n v="108"/>
    <n v="90.18"/>
    <x v="0"/>
    <s v="hardware"/>
    <x v="1271"/>
    <x v="1267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202"/>
    <x v="0"/>
    <s v="DK"/>
    <s v="DKK"/>
    <n v="1458579568"/>
    <x v="1272"/>
    <b v="0"/>
    <n v="35"/>
    <b v="1"/>
    <s v="photography/photobooks"/>
    <n v="108"/>
    <n v="462.86"/>
    <x v="6"/>
    <s v="photobooks"/>
    <x v="1272"/>
    <x v="1268"/>
    <x v="0"/>
  </r>
  <r>
    <n v="240"/>
    <s v="Hackers in Uganda: A Documentary"/>
    <s v="&quot;Hackers in Uganda&quot; is the story of a group of humanitarian computer hackers providing technological education and services in Uganda."/>
    <n v="15000"/>
    <x v="1203"/>
    <x v="0"/>
    <s v="US"/>
    <s v="USD"/>
    <n v="1367773211"/>
    <x v="1273"/>
    <b v="1"/>
    <n v="137"/>
    <b v="1"/>
    <s v="film &amp; video/documentary"/>
    <n v="108"/>
    <n v="117.85"/>
    <x v="4"/>
    <s v="documentary"/>
    <x v="1273"/>
    <x v="1269"/>
    <x v="3"/>
  </r>
  <r>
    <n v="395"/>
    <s v="The Peace Agency Documentary Kickstarter Campaign!"/>
    <s v="When the war ends, a woman's fight begins. Bringing to life the most untapped resources in peace making between faiths."/>
    <n v="10000"/>
    <x v="1204"/>
    <x v="0"/>
    <s v="US"/>
    <s v="USD"/>
    <n v="1335562320"/>
    <x v="1274"/>
    <b v="0"/>
    <n v="184"/>
    <b v="1"/>
    <s v="film &amp; video/documentary"/>
    <n v="108"/>
    <n v="58.72"/>
    <x v="4"/>
    <s v="documentary"/>
    <x v="1274"/>
    <x v="1270"/>
    <x v="5"/>
  </r>
  <r>
    <n v="2449"/>
    <s v="Born to Crunch - Jackson Holesome Granola"/>
    <s v="Wholesome, gluten-free, crunchy granola hand-baked in Jackson, WY. Rich in protein, omega 3's, and fiber. Help me get it to you!"/>
    <n v="10000"/>
    <x v="1205"/>
    <x v="0"/>
    <s v="US"/>
    <s v="USD"/>
    <n v="1417321515"/>
    <x v="1275"/>
    <b v="0"/>
    <n v="120"/>
    <b v="1"/>
    <s v="food/small batch"/>
    <n v="108"/>
    <n v="90"/>
    <x v="7"/>
    <s v="small batch"/>
    <x v="1275"/>
    <x v="1271"/>
    <x v="2"/>
  </r>
  <r>
    <n v="1189"/>
    <s v="Road Ramblers"/>
    <s v="A couple of experienced road trippers setting out for the big one. Six months traveling in a converted bus with a book at the end."/>
    <n v="9000"/>
    <x v="1206"/>
    <x v="0"/>
    <s v="US"/>
    <s v="USD"/>
    <n v="1467242995"/>
    <x v="1276"/>
    <b v="0"/>
    <n v="86"/>
    <b v="1"/>
    <s v="photography/photobooks"/>
    <n v="108"/>
    <n v="112.79"/>
    <x v="6"/>
    <s v="photobooks"/>
    <x v="1276"/>
    <x v="1272"/>
    <x v="0"/>
  </r>
  <r>
    <n v="3006"/>
    <s v="ONTARIO STREET THEATRE in Port Hope."/>
    <s v="We're an affordable theatre and rental space that can be molded into anything by anyone."/>
    <n v="8000"/>
    <x v="1207"/>
    <x v="0"/>
    <s v="CA"/>
    <s v="CAD"/>
    <n v="1418580591"/>
    <x v="1277"/>
    <b v="0"/>
    <n v="97"/>
    <b v="1"/>
    <s v="theater/spaces"/>
    <n v="108"/>
    <n v="88.87"/>
    <x v="3"/>
    <s v="spaces"/>
    <x v="1277"/>
    <x v="127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x v="1208"/>
    <x v="0"/>
    <s v="US"/>
    <s v="USD"/>
    <n v="1461369600"/>
    <x v="1278"/>
    <b v="0"/>
    <n v="218"/>
    <b v="1"/>
    <s v="games/tabletop games"/>
    <n v="108"/>
    <n v="37.200000000000003"/>
    <x v="1"/>
    <s v="tabletop games"/>
    <x v="1278"/>
    <x v="1274"/>
    <x v="0"/>
  </r>
  <r>
    <n v="2441"/>
    <s v="Bring Alchemy Pops to the People!"/>
    <s v="YOU can help Alchemy Pops POP up on a street near you!"/>
    <n v="7500"/>
    <x v="1209"/>
    <x v="0"/>
    <s v="US"/>
    <s v="USD"/>
    <n v="1437627540"/>
    <x v="1279"/>
    <b v="0"/>
    <n v="109"/>
    <b v="1"/>
    <s v="food/small batch"/>
    <n v="108"/>
    <n v="74.23"/>
    <x v="7"/>
    <s v="small batch"/>
    <x v="1279"/>
    <x v="1275"/>
    <x v="4"/>
  </r>
  <r>
    <n v="65"/>
    <s v="Hello World - Post Production Funds"/>
    <s v="Help finish the short film Hello World. The story of an android in the broken home of a father &amp; son."/>
    <n v="7000"/>
    <x v="1210"/>
    <x v="0"/>
    <s v="CA"/>
    <s v="CAD"/>
    <n v="1407736740"/>
    <x v="1280"/>
    <b v="0"/>
    <n v="57"/>
    <b v="1"/>
    <s v="film &amp; video/shorts"/>
    <n v="108"/>
    <n v="132.05000000000001"/>
    <x v="4"/>
    <s v="shorts"/>
    <x v="1280"/>
    <x v="1276"/>
    <x v="2"/>
  </r>
  <r>
    <n v="339"/>
    <s v="A Man, A Plan, A Palindrome (Feature)"/>
    <s v="A documentary film following the world's greatest palindromists leading up to the 2017 World Palindrome Championship."/>
    <n v="6000"/>
    <x v="1211"/>
    <x v="0"/>
    <s v="US"/>
    <s v="USD"/>
    <n v="1430331268"/>
    <x v="1281"/>
    <b v="1"/>
    <n v="89"/>
    <b v="1"/>
    <s v="film &amp; video/documentary"/>
    <n v="108"/>
    <n v="72.87"/>
    <x v="4"/>
    <s v="documentary"/>
    <x v="1281"/>
    <x v="1277"/>
    <x v="4"/>
  </r>
  <r>
    <n v="1032"/>
    <s v="Phantom Ship / Coastal (Album Preorder)"/>
    <s v="Ideal for living rooms and open spaces."/>
    <n v="5400"/>
    <x v="1212"/>
    <x v="0"/>
    <s v="US"/>
    <s v="USD"/>
    <n v="1466697625"/>
    <x v="1282"/>
    <b v="0"/>
    <n v="96"/>
    <b v="1"/>
    <s v="music/electronic music"/>
    <n v="108"/>
    <n v="61.03"/>
    <x v="2"/>
    <s v="electronic music"/>
    <x v="1282"/>
    <x v="1278"/>
    <x v="0"/>
  </r>
  <r>
    <n v="3773"/>
    <s v="Dundee: A Hip-Hopera"/>
    <s v="A dramatic hip-hopera, inspired from monologues written by the performers."/>
    <n v="5000"/>
    <x v="412"/>
    <x v="0"/>
    <s v="US"/>
    <s v="USD"/>
    <n v="1479175680"/>
    <x v="1283"/>
    <b v="0"/>
    <n v="57"/>
    <b v="1"/>
    <s v="theater/musical"/>
    <n v="108"/>
    <n v="94.91"/>
    <x v="3"/>
    <s v="musical"/>
    <x v="1283"/>
    <x v="1279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x v="1213"/>
    <x v="0"/>
    <s v="US"/>
    <s v="USD"/>
    <n v="1483208454"/>
    <x v="1284"/>
    <b v="0"/>
    <n v="35"/>
    <b v="1"/>
    <s v="technology/hardware"/>
    <n v="108"/>
    <n v="154.16999999999999"/>
    <x v="0"/>
    <s v="hardware"/>
    <x v="1284"/>
    <x v="128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x v="1214"/>
    <x v="0"/>
    <s v="US"/>
    <s v="USD"/>
    <n v="1309694266"/>
    <x v="1285"/>
    <b v="1"/>
    <n v="118"/>
    <b v="1"/>
    <s v="film &amp; video/documentary"/>
    <n v="108"/>
    <n v="45.67"/>
    <x v="4"/>
    <s v="documentary"/>
    <x v="1285"/>
    <x v="1281"/>
    <x v="6"/>
  </r>
  <r>
    <n v="47"/>
    <s v="Jane Don't Date - TV pilot (sitcom)"/>
    <s v="Cursed with attracting odd men, an independent woman takes on the Chicago dating scene again with the help of her offbeat friends."/>
    <n v="5000"/>
    <x v="1215"/>
    <x v="0"/>
    <s v="US"/>
    <s v="USD"/>
    <n v="1419021607"/>
    <x v="1286"/>
    <b v="0"/>
    <n v="70"/>
    <b v="1"/>
    <s v="film &amp; video/television"/>
    <n v="108"/>
    <n v="76.87"/>
    <x v="4"/>
    <s v="television"/>
    <x v="1286"/>
    <x v="1282"/>
    <x v="2"/>
  </r>
  <r>
    <n v="3352"/>
    <s v="Brief Hiatus: Little Deaths 2016"/>
    <s v="Actors creating more theatre in Brighton. A LOT MORE. Classics, contemporary, new writing, Shakespeare, foreign translations and more."/>
    <n v="5000"/>
    <x v="1216"/>
    <x v="0"/>
    <s v="GB"/>
    <s v="GBP"/>
    <n v="1467414000"/>
    <x v="1287"/>
    <b v="0"/>
    <n v="70"/>
    <b v="1"/>
    <s v="theater/plays"/>
    <n v="108"/>
    <n v="76.8"/>
    <x v="3"/>
    <s v="plays"/>
    <x v="1287"/>
    <x v="1283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1217"/>
    <x v="0"/>
    <s v="US"/>
    <s v="USD"/>
    <n v="1423668220"/>
    <x v="1288"/>
    <b v="0"/>
    <n v="76"/>
    <b v="1"/>
    <s v="music/electronic music"/>
    <n v="108"/>
    <n v="65.16"/>
    <x v="2"/>
    <s v="electronic music"/>
    <x v="1288"/>
    <x v="1284"/>
    <x v="4"/>
  </r>
  <r>
    <n v="3768"/>
    <s v="Unexpected Stage's Dani Girl, A New Musical"/>
    <s v="Meet Dani, a 9 year old battling leukemia. This witty musical inspires us to believe in the indomitable power of human imagination."/>
    <n v="4000"/>
    <x v="1218"/>
    <x v="0"/>
    <s v="US"/>
    <s v="USD"/>
    <n v="1402594090"/>
    <x v="1289"/>
    <b v="0"/>
    <n v="58"/>
    <b v="1"/>
    <s v="theater/musical"/>
    <n v="108"/>
    <n v="74.239999999999995"/>
    <x v="3"/>
    <s v="musical"/>
    <x v="1289"/>
    <x v="1285"/>
    <x v="2"/>
  </r>
  <r>
    <n v="3426"/>
    <s v="Holocene"/>
    <s v="Part ghost story, part cautionary tale, Holocene is a play about the end of our world, and the beginning of another."/>
    <n v="3750"/>
    <x v="1219"/>
    <x v="0"/>
    <s v="US"/>
    <s v="USD"/>
    <n v="1411264800"/>
    <x v="1290"/>
    <b v="0"/>
    <n v="87"/>
    <b v="1"/>
    <s v="theater/plays"/>
    <n v="108"/>
    <n v="46.61"/>
    <x v="3"/>
    <s v="plays"/>
    <x v="1290"/>
    <x v="1286"/>
    <x v="2"/>
  </r>
  <r>
    <n v="1503"/>
    <s v="&quot;Iconic Sea Birds&quot; a photobook project"/>
    <s v="A self-published photobook starring the Puffin and the Gannet and the islands they live on; Skokholm Island (Wales) and Helgoland."/>
    <n v="3750"/>
    <x v="1220"/>
    <x v="0"/>
    <s v="BE"/>
    <s v="EUR"/>
    <n v="1477210801"/>
    <x v="1291"/>
    <b v="1"/>
    <n v="71"/>
    <b v="1"/>
    <s v="photography/photobooks"/>
    <n v="108"/>
    <n v="56.98"/>
    <x v="6"/>
    <s v="photobooks"/>
    <x v="1291"/>
    <x v="1287"/>
    <x v="0"/>
  </r>
  <r>
    <n v="530"/>
    <s v="Corners Grove"/>
    <s v="Corners Grove is a coming-of-age play about leaving home, gender identity and the death of Whitney Houston; will benefit Win NYC."/>
    <n v="3405"/>
    <x v="1221"/>
    <x v="0"/>
    <s v="US"/>
    <s v="USD"/>
    <n v="1435111200"/>
    <x v="1292"/>
    <b v="0"/>
    <n v="29"/>
    <b v="1"/>
    <s v="theater/plays"/>
    <n v="108"/>
    <n v="126.55"/>
    <x v="3"/>
    <s v="plays"/>
    <x v="1292"/>
    <x v="1288"/>
    <x v="4"/>
  </r>
  <r>
    <n v="3560"/>
    <s v="Book Club: A Comedy"/>
    <s v="The world premiere of an endearing play about love, friendship, men's styling putty, Dungeons &amp; Dragons &amp; our capacity for forbearance."/>
    <n v="3200"/>
    <x v="1222"/>
    <x v="0"/>
    <s v="CA"/>
    <s v="CAD"/>
    <n v="1432694700"/>
    <x v="1293"/>
    <b v="0"/>
    <n v="74"/>
    <b v="1"/>
    <s v="theater/plays"/>
    <n v="108"/>
    <n v="46.89"/>
    <x v="3"/>
    <s v="plays"/>
    <x v="1293"/>
    <x v="1289"/>
    <x v="4"/>
  </r>
  <r>
    <n v="2084"/>
    <s v="Project: Ballerina Black UK Tour"/>
    <s v="Los Angeles based Ballerina Black are on their way to tour the UK in May. Join our club &amp; help make it happen."/>
    <n v="3000"/>
    <x v="1223"/>
    <x v="0"/>
    <s v="US"/>
    <s v="USD"/>
    <n v="1399186740"/>
    <x v="1294"/>
    <b v="0"/>
    <n v="46"/>
    <b v="1"/>
    <s v="music/indie rock"/>
    <n v="108"/>
    <n v="70.650000000000006"/>
    <x v="2"/>
    <s v="indie rock"/>
    <x v="1294"/>
    <x v="1290"/>
    <x v="2"/>
  </r>
  <r>
    <n v="2312"/>
    <s v="DINOWALRUS: 3RD RECORD ON VINYL"/>
    <s v="Help Brooklyn psychedelic synth rockers DINOWALRUS release their 3rd Record, COMPLEXION, on vinyl!"/>
    <n v="3000"/>
    <x v="1224"/>
    <x v="0"/>
    <s v="US"/>
    <s v="USD"/>
    <n v="1397862000"/>
    <x v="1295"/>
    <b v="1"/>
    <n v="79"/>
    <b v="1"/>
    <s v="music/indie rock"/>
    <n v="108"/>
    <n v="40.96"/>
    <x v="2"/>
    <s v="indie rock"/>
    <x v="1295"/>
    <x v="1291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225"/>
    <x v="0"/>
    <s v="US"/>
    <s v="USD"/>
    <n v="1387072685"/>
    <x v="1296"/>
    <b v="1"/>
    <n v="77"/>
    <b v="1"/>
    <s v="music/indie rock"/>
    <n v="108"/>
    <n v="41.96"/>
    <x v="2"/>
    <s v="indie rock"/>
    <x v="1296"/>
    <x v="1292"/>
    <x v="3"/>
  </r>
  <r>
    <n v="797"/>
    <s v="Lust Control NEW CD!!!"/>
    <s v="Help Lust Control Kickstart their first cd in 20 years!!  To be mixed by Rocky Gray (Living Sacrifice, Soul Embraced, Evanescence)!!"/>
    <n v="3000"/>
    <x v="641"/>
    <x v="0"/>
    <s v="US"/>
    <s v="USD"/>
    <n v="1335672000"/>
    <x v="1297"/>
    <b v="0"/>
    <n v="71"/>
    <b v="1"/>
    <s v="music/rock"/>
    <n v="108"/>
    <n v="45.44"/>
    <x v="2"/>
    <s v="rock"/>
    <x v="1297"/>
    <x v="1293"/>
    <x v="5"/>
  </r>
  <r>
    <n v="3040"/>
    <s v="Jayhawk Makeover"/>
    <s v="48 hours of deck screws, dry wall, hard hats and needed renovation to help the Jayhawk rise from the ashes."/>
    <n v="3000"/>
    <x v="1226"/>
    <x v="0"/>
    <s v="US"/>
    <s v="USD"/>
    <n v="1435359600"/>
    <x v="1298"/>
    <b v="0"/>
    <n v="42"/>
    <b v="1"/>
    <s v="theater/spaces"/>
    <n v="108"/>
    <n v="76.790000000000006"/>
    <x v="3"/>
    <s v="spaces"/>
    <x v="1298"/>
    <x v="1294"/>
    <x v="4"/>
  </r>
  <r>
    <n v="405"/>
    <s v="The Healing Effect Movie"/>
    <s v="Come, join our movie movement.  A new documentary about the healing power of food."/>
    <n v="2820"/>
    <x v="1227"/>
    <x v="0"/>
    <s v="US"/>
    <s v="USD"/>
    <n v="1394071339"/>
    <x v="1299"/>
    <b v="0"/>
    <n v="55"/>
    <b v="1"/>
    <s v="film &amp; video/documentary"/>
    <n v="108"/>
    <n v="55.2"/>
    <x v="4"/>
    <s v="documentary"/>
    <x v="1299"/>
    <x v="1295"/>
    <x v="2"/>
  </r>
  <r>
    <n v="406"/>
    <s v="The Desert River Bends"/>
    <s v="The Desert River Bends is a short documentary following the alternative lifestyles of three middle-age river guides in Moab UT."/>
    <n v="2800"/>
    <x v="1228"/>
    <x v="0"/>
    <s v="US"/>
    <s v="USD"/>
    <n v="1304920740"/>
    <x v="1300"/>
    <b v="0"/>
    <n v="35"/>
    <b v="1"/>
    <s v="film &amp; video/documentary"/>
    <n v="108"/>
    <n v="86.16"/>
    <x v="4"/>
    <s v="documentary"/>
    <x v="1300"/>
    <x v="1296"/>
    <x v="6"/>
  </r>
  <r>
    <n v="2833"/>
    <s v="Star Man Rocket Man"/>
    <s v="A new play about exploring outer space"/>
    <n v="2700"/>
    <x v="1229"/>
    <x v="0"/>
    <s v="US"/>
    <s v="USD"/>
    <n v="1444528800"/>
    <x v="1301"/>
    <b v="0"/>
    <n v="35"/>
    <b v="1"/>
    <s v="theater/plays"/>
    <n v="108"/>
    <n v="83.51"/>
    <x v="3"/>
    <s v="plays"/>
    <x v="1301"/>
    <x v="1297"/>
    <x v="4"/>
  </r>
  <r>
    <n v="1935"/>
    <s v="the last echo AM/PM Project"/>
    <s v="AM/PM is a 20 song dual-disk album that we're trying to record with your help! AM is a pop album and PM is an ambient/intense album!"/>
    <n v="2500"/>
    <x v="1230"/>
    <x v="0"/>
    <s v="US"/>
    <s v="USD"/>
    <n v="1403326740"/>
    <x v="1302"/>
    <b v="0"/>
    <n v="50"/>
    <b v="1"/>
    <s v="music/indie rock"/>
    <n v="108"/>
    <n v="54.2"/>
    <x v="2"/>
    <s v="indie rock"/>
    <x v="1302"/>
    <x v="1298"/>
    <x v="2"/>
  </r>
  <r>
    <n v="1601"/>
    <s v="Release Soundzero's Debut Album!"/>
    <s v="We're so close to releasing our long-awaited debut album! A little help will go a long way... let's do this!"/>
    <n v="2500"/>
    <x v="1231"/>
    <x v="0"/>
    <s v="US"/>
    <s v="USD"/>
    <n v="1304561633"/>
    <x v="1303"/>
    <b v="0"/>
    <n v="56"/>
    <b v="1"/>
    <s v="music/rock"/>
    <n v="108"/>
    <n v="48.33"/>
    <x v="2"/>
    <s v="rock"/>
    <x v="1303"/>
    <x v="1299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232"/>
    <x v="0"/>
    <s v="US"/>
    <s v="USD"/>
    <n v="1401595140"/>
    <x v="1304"/>
    <b v="0"/>
    <n v="57"/>
    <b v="1"/>
    <s v="theater/plays"/>
    <n v="108"/>
    <n v="47.46"/>
    <x v="3"/>
    <s v="plays"/>
    <x v="1304"/>
    <x v="1300"/>
    <x v="2"/>
  </r>
  <r>
    <n v="2934"/>
    <s v="Songs for a New World"/>
    <s v="Powerful community theatre production of Jason Robert Brown's &quot;Songs for a New World&quot; in London, Ontario."/>
    <n v="2500"/>
    <x v="1233"/>
    <x v="0"/>
    <s v="CA"/>
    <s v="CAD"/>
    <n v="1402845364"/>
    <x v="1305"/>
    <b v="0"/>
    <n v="37"/>
    <b v="1"/>
    <s v="theater/musical"/>
    <n v="108"/>
    <n v="72.97"/>
    <x v="3"/>
    <s v="musical"/>
    <x v="1305"/>
    <x v="1301"/>
    <x v="2"/>
  </r>
  <r>
    <n v="3503"/>
    <s v="Tarantella"/>
    <s v="A group of Sicilian immigrants in New York struggle to deal with conflict from both within the family and from without."/>
    <n v="2500"/>
    <x v="1234"/>
    <x v="0"/>
    <s v="GB"/>
    <s v="GBP"/>
    <n v="1469359728"/>
    <x v="1306"/>
    <b v="0"/>
    <n v="38"/>
    <b v="1"/>
    <s v="theater/plays"/>
    <n v="108"/>
    <n v="70.760000000000005"/>
    <x v="3"/>
    <s v="plays"/>
    <x v="1306"/>
    <x v="1302"/>
    <x v="0"/>
  </r>
  <r>
    <n v="72"/>
    <s v="Trickle"/>
    <s v="A young man forced to live back home after an automobile accident leaves him to rediscover what it means to be a part of his family."/>
    <n v="2200"/>
    <x v="1235"/>
    <x v="0"/>
    <s v="US"/>
    <s v="USD"/>
    <n v="1352937600"/>
    <x v="1307"/>
    <b v="0"/>
    <n v="41"/>
    <b v="1"/>
    <s v="film &amp; video/shorts"/>
    <n v="108"/>
    <n v="58.17"/>
    <x v="4"/>
    <s v="shorts"/>
    <x v="1307"/>
    <x v="1303"/>
    <x v="5"/>
  </r>
  <r>
    <n v="3697"/>
    <s v="Sid the tour 2016"/>
    <s v="With your support this one-man show will tour various theatres in the UK - it's a story of hero worship and love beyond the grave."/>
    <n v="2000"/>
    <x v="1236"/>
    <x v="0"/>
    <s v="GB"/>
    <s v="GBP"/>
    <n v="1462878648"/>
    <x v="1308"/>
    <b v="0"/>
    <n v="30"/>
    <b v="1"/>
    <s v="theater/plays"/>
    <n v="108"/>
    <n v="72"/>
    <x v="3"/>
    <s v="plays"/>
    <x v="1308"/>
    <x v="1304"/>
    <x v="0"/>
  </r>
  <r>
    <n v="48"/>
    <s v="'Noir' A New Independant Tech-Noir TV Pilot"/>
    <s v="With future neo-London as a backdrop to this new independent TV pilot, we investigate the bad and the corrupt that rule London."/>
    <n v="2000"/>
    <x v="1237"/>
    <x v="0"/>
    <s v="GB"/>
    <s v="GBP"/>
    <n v="1425211200"/>
    <x v="1309"/>
    <b v="0"/>
    <n v="38"/>
    <b v="1"/>
    <s v="film &amp; video/television"/>
    <n v="108"/>
    <n v="56.82"/>
    <x v="4"/>
    <s v="television"/>
    <x v="1309"/>
    <x v="1305"/>
    <x v="4"/>
  </r>
  <r>
    <n v="2826"/>
    <s v="Mickey &amp; Worm: The Tour"/>
    <s v="Mickey &amp; Worm is a Noir stage experience, written by Santa Paula playwright John McKinley and back again on tour by popular demand!"/>
    <n v="2000"/>
    <x v="1238"/>
    <x v="0"/>
    <s v="US"/>
    <s v="USD"/>
    <n v="1436511600"/>
    <x v="1310"/>
    <b v="0"/>
    <n v="19"/>
    <b v="1"/>
    <s v="theater/plays"/>
    <n v="108"/>
    <n v="113.42"/>
    <x v="3"/>
    <s v="plays"/>
    <x v="1310"/>
    <x v="1306"/>
    <x v="4"/>
  </r>
  <r>
    <n v="2107"/>
    <s v="ACKER Studio Album and Vinyl Pressing"/>
    <s v="ACKER, an instrumental noise-rock band from Central Illinois, is raising funds to record a new album and release it on vinyl."/>
    <n v="2000"/>
    <x v="1239"/>
    <x v="0"/>
    <s v="US"/>
    <s v="USD"/>
    <n v="1415815393"/>
    <x v="1311"/>
    <b v="0"/>
    <n v="58"/>
    <b v="1"/>
    <s v="music/indie rock"/>
    <n v="108"/>
    <n v="37.15"/>
    <x v="2"/>
    <s v="indie rock"/>
    <x v="1311"/>
    <x v="1307"/>
    <x v="2"/>
  </r>
  <r>
    <n v="2792"/>
    <s v="That Still Small Voice Stage Play"/>
    <s v="Homeless and hopeless, this prequel tells the story of a Colorado youth who leans on her friends when family leaves her behind."/>
    <n v="2000"/>
    <x v="1240"/>
    <x v="0"/>
    <s v="US"/>
    <s v="USD"/>
    <n v="1439357559"/>
    <x v="1312"/>
    <b v="0"/>
    <n v="24"/>
    <b v="1"/>
    <s v="theater/plays"/>
    <n v="108"/>
    <n v="89.67"/>
    <x v="3"/>
    <s v="plays"/>
    <x v="1312"/>
    <x v="1308"/>
    <x v="4"/>
  </r>
  <r>
    <n v="830"/>
    <s v="Dark Disco Club's new album"/>
    <s v="We're making a high energy, fist pumpin', pelvis-thrusting new Rock n Roll album and we'd love for you to be a part of it."/>
    <n v="1800"/>
    <x v="1241"/>
    <x v="0"/>
    <s v="US"/>
    <s v="USD"/>
    <n v="1363952225"/>
    <x v="1313"/>
    <b v="0"/>
    <n v="32"/>
    <b v="1"/>
    <s v="music/rock"/>
    <n v="108"/>
    <n v="60.66"/>
    <x v="2"/>
    <s v="rock"/>
    <x v="1313"/>
    <x v="1309"/>
    <x v="3"/>
  </r>
  <r>
    <n v="1286"/>
    <s v="The Diary of a Nobody"/>
    <s v="A touring production of FRED's modern adaptation of the classic Victorian comic novel, reaching out to new audiences."/>
    <n v="1500"/>
    <x v="367"/>
    <x v="0"/>
    <s v="GB"/>
    <s v="GBP"/>
    <n v="1424181600"/>
    <x v="1314"/>
    <b v="0"/>
    <n v="20"/>
    <b v="1"/>
    <s v="theater/plays"/>
    <n v="108"/>
    <n v="81.25"/>
    <x v="3"/>
    <s v="plays"/>
    <x v="1314"/>
    <x v="1310"/>
    <x v="4"/>
  </r>
  <r>
    <n v="2814"/>
    <s v="Stitching by Anthony Neilson"/>
    <s v="Stitching is a play exploring how a couple cope with the loss of their child. It will run for a month at The Drayton Arms Theatre."/>
    <n v="1500"/>
    <x v="1242"/>
    <x v="0"/>
    <s v="GB"/>
    <s v="GBP"/>
    <n v="1431164115"/>
    <x v="1315"/>
    <b v="0"/>
    <n v="64"/>
    <b v="1"/>
    <s v="theater/plays"/>
    <n v="108"/>
    <n v="25.25"/>
    <x v="3"/>
    <s v="plays"/>
    <x v="1315"/>
    <x v="1311"/>
    <x v="4"/>
  </r>
  <r>
    <n v="3596"/>
    <s v="SHADFLY - NEW PLAY AT THE ARTS PROJECT"/>
    <s v="A play about the last eight years of the life of Egon Schiele, one of the most influential Austrian Expressionist artists."/>
    <n v="1100"/>
    <x v="853"/>
    <x v="0"/>
    <s v="CA"/>
    <s v="CAD"/>
    <n v="1409072982"/>
    <x v="1316"/>
    <b v="0"/>
    <n v="15"/>
    <b v="1"/>
    <s v="theater/plays"/>
    <n v="108"/>
    <n v="79"/>
    <x v="3"/>
    <s v="plays"/>
    <x v="1316"/>
    <x v="1312"/>
    <x v="2"/>
  </r>
  <r>
    <n v="3709"/>
    <s v="The Ruby Darlings Show"/>
    <s v="The filthily talented Ruby and Darling, take you on a raunch-tastic musical discovery of life with a vagina. #sayno"/>
    <n v="1000"/>
    <x v="1243"/>
    <x v="0"/>
    <s v="GB"/>
    <s v="GBP"/>
    <n v="1403715546"/>
    <x v="1317"/>
    <b v="0"/>
    <n v="35"/>
    <b v="1"/>
    <s v="theater/plays"/>
    <n v="108"/>
    <n v="30.93"/>
    <x v="3"/>
    <s v="plays"/>
    <x v="1317"/>
    <x v="1313"/>
    <x v="2"/>
  </r>
  <r>
    <n v="3446"/>
    <s v="'Pope Head' - The World Tour of Australia"/>
    <s v="Pope Head: The Secret Life of Francis Bacon â€“ A solo show celebrating the artist. Touring a land Down Under 12 Feb - 14 March '15."/>
    <n v="1000"/>
    <x v="360"/>
    <x v="0"/>
    <s v="GB"/>
    <s v="GBP"/>
    <n v="1423138800"/>
    <x v="1318"/>
    <b v="0"/>
    <n v="25"/>
    <b v="1"/>
    <s v="theater/plays"/>
    <n v="108"/>
    <n v="43.28"/>
    <x v="3"/>
    <s v="plays"/>
    <x v="1318"/>
    <x v="1314"/>
    <x v="4"/>
  </r>
  <r>
    <n v="1663"/>
    <s v="ghost -- a music video"/>
    <s v="music is as important to the eyes as it is to the ears. help bring ghost to life in front of your eyes."/>
    <n v="1000"/>
    <x v="303"/>
    <x v="0"/>
    <s v="US"/>
    <s v="USD"/>
    <n v="1422750707"/>
    <x v="1319"/>
    <b v="0"/>
    <n v="32"/>
    <b v="1"/>
    <s v="music/pop"/>
    <n v="108"/>
    <n v="33.75"/>
    <x v="2"/>
    <s v="pop"/>
    <x v="1319"/>
    <x v="1315"/>
    <x v="4"/>
  </r>
  <r>
    <n v="3447"/>
    <s v="The Vagabond Halfback"/>
    <s v="&quot;He was a poet, a vagrant, a philosopher, a lady's man and a hard drinker&quot;"/>
    <n v="1000"/>
    <x v="1244"/>
    <x v="0"/>
    <s v="US"/>
    <s v="USD"/>
    <n v="1458332412"/>
    <x v="1320"/>
    <b v="0"/>
    <n v="14"/>
    <b v="1"/>
    <s v="theater/plays"/>
    <n v="108"/>
    <n v="77"/>
    <x v="3"/>
    <s v="plays"/>
    <x v="1320"/>
    <x v="1316"/>
    <x v="0"/>
  </r>
  <r>
    <n v="2293"/>
    <s v="&quot;Hurt N' Wrong&quot; New Album Fundraiser!"/>
    <s v="Donate here to be a part of the upcoming album. Every little bit helps!"/>
    <n v="850"/>
    <x v="288"/>
    <x v="0"/>
    <s v="US"/>
    <s v="USD"/>
    <n v="1348545540"/>
    <x v="1321"/>
    <b v="0"/>
    <n v="27"/>
    <b v="1"/>
    <s v="music/rock"/>
    <n v="108"/>
    <n v="34.07"/>
    <x v="2"/>
    <s v="rock"/>
    <x v="1321"/>
    <x v="1317"/>
    <x v="5"/>
  </r>
  <r>
    <n v="3378"/>
    <s v="Rose of June"/>
    <s v="'Can you ever find acceptance in death?' _x000a_Rose of June is a piece of theatre exploring the stages of grief. Unity Theatre - September"/>
    <n v="550"/>
    <x v="1245"/>
    <x v="0"/>
    <s v="GB"/>
    <s v="GBP"/>
    <n v="1409490480"/>
    <x v="1322"/>
    <b v="0"/>
    <n v="21"/>
    <b v="1"/>
    <s v="theater/plays"/>
    <n v="108"/>
    <n v="28.19"/>
    <x v="3"/>
    <s v="plays"/>
    <x v="1322"/>
    <x v="1318"/>
    <x v="2"/>
  </r>
  <r>
    <n v="3133"/>
    <s v="Hell Has No Fury by TwentySomething @ Edinburgh Fringe"/>
    <s v="TwentySomething is taking Hell Has No Fury to Edinburgh! _x000a_We're looking for your support to get us there."/>
    <n v="500"/>
    <x v="1246"/>
    <x v="2"/>
    <s v="GB"/>
    <s v="GBP"/>
    <n v="1490358834"/>
    <x v="1323"/>
    <b v="0"/>
    <n v="16"/>
    <b v="0"/>
    <s v="theater/plays"/>
    <n v="108"/>
    <n v="33.75"/>
    <x v="3"/>
    <s v="plays"/>
    <x v="1323"/>
    <x v="1319"/>
    <x v="1"/>
  </r>
  <r>
    <n v="3319"/>
    <s v="Down the Rabbit Hole"/>
    <s v="Down the Rabbit Hole is an exciting new play by Not Just Theatre Productions. To be performed at Matthew's Yard Theatre in Feb 2015"/>
    <n v="500"/>
    <x v="1246"/>
    <x v="0"/>
    <s v="GB"/>
    <s v="GBP"/>
    <n v="1422712986"/>
    <x v="1324"/>
    <b v="0"/>
    <n v="16"/>
    <b v="1"/>
    <s v="theater/plays"/>
    <n v="108"/>
    <n v="33.75"/>
    <x v="3"/>
    <s v="plays"/>
    <x v="1324"/>
    <x v="1320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x v="1247"/>
    <x v="0"/>
    <s v="US"/>
    <s v="USD"/>
    <n v="1487393940"/>
    <x v="1325"/>
    <b v="0"/>
    <n v="11"/>
    <b v="1"/>
    <s v="theater/plays"/>
    <n v="108"/>
    <n v="44.09"/>
    <x v="3"/>
    <s v="plays"/>
    <x v="1325"/>
    <x v="1321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x v="502"/>
    <x v="0"/>
    <s v="US"/>
    <s v="USD"/>
    <n v="1472621760"/>
    <x v="1326"/>
    <b v="0"/>
    <n v="9"/>
    <b v="1"/>
    <s v="food/small batch"/>
    <n v="108"/>
    <n v="47.78"/>
    <x v="7"/>
    <s v="small batch"/>
    <x v="1326"/>
    <x v="1322"/>
    <x v="0"/>
  </r>
  <r>
    <n v="3824"/>
    <s v="Count Your Blessings - A Verbatim Performance"/>
    <s v="the hardy presents a collaboration between Robbie Curran and Abram Rooney. Kemble House, 9th-14th August, every night at 8pm."/>
    <n v="250"/>
    <x v="1248"/>
    <x v="0"/>
    <s v="GB"/>
    <s v="GBP"/>
    <n v="1470058860"/>
    <x v="1327"/>
    <b v="0"/>
    <n v="7"/>
    <b v="1"/>
    <s v="theater/plays"/>
    <n v="108"/>
    <n v="38.57"/>
    <x v="3"/>
    <s v="plays"/>
    <x v="1327"/>
    <x v="1323"/>
    <x v="0"/>
  </r>
  <r>
    <n v="2605"/>
    <s v="The most mysterious star in the Galaxy"/>
    <s v="Help astronomers get the data they need to unravel one of the biggest mysteries of all time, KIC 8462852 --- Whereâ€™s the Flux?"/>
    <n v="100000"/>
    <x v="1249"/>
    <x v="0"/>
    <s v="US"/>
    <s v="USD"/>
    <n v="1466168390"/>
    <x v="1328"/>
    <b v="1"/>
    <n v="1762"/>
    <b v="1"/>
    <s v="technology/space exploration"/>
    <n v="107"/>
    <n v="60.97"/>
    <x v="0"/>
    <s v="space exploration"/>
    <x v="1328"/>
    <x v="1324"/>
    <x v="0"/>
  </r>
  <r>
    <n v="331"/>
    <s v="Living On Soul: The Family Daptone"/>
    <s v="A hybrid music documentary/concert film featuring Sharon Jones, Charles Bradley and the rest of the Daptone Records family."/>
    <n v="40000"/>
    <x v="1250"/>
    <x v="0"/>
    <s v="US"/>
    <s v="USD"/>
    <n v="1466171834"/>
    <x v="1329"/>
    <b v="1"/>
    <n v="438"/>
    <b v="1"/>
    <s v="film &amp; video/documentary"/>
    <n v="107"/>
    <n v="97.36"/>
    <x v="4"/>
    <s v="documentary"/>
    <x v="1329"/>
    <x v="1325"/>
    <x v="0"/>
  </r>
  <r>
    <n v="1521"/>
    <s v="STREET, New York City, The 70's, 80's, 90's"/>
    <s v="STREET, a hard-bound book 9 1/2&quot;x 11&quot; 106 black and white photographs shot in New York City from 1975 through 1998."/>
    <n v="37500"/>
    <x v="1251"/>
    <x v="0"/>
    <s v="US"/>
    <s v="USD"/>
    <n v="1465272091"/>
    <x v="1330"/>
    <b v="1"/>
    <n v="235"/>
    <b v="1"/>
    <s v="photography/photobooks"/>
    <n v="107"/>
    <n v="170.45"/>
    <x v="6"/>
    <s v="photobooks"/>
    <x v="1330"/>
    <x v="132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252"/>
    <x v="0"/>
    <s v="US"/>
    <s v="USD"/>
    <n v="1463670162"/>
    <x v="1331"/>
    <b v="1"/>
    <n v="560"/>
    <b v="1"/>
    <s v="film &amp; video/documentary"/>
    <n v="107"/>
    <n v="66.7"/>
    <x v="4"/>
    <s v="documentary"/>
    <x v="1331"/>
    <x v="1327"/>
    <x v="0"/>
  </r>
  <r>
    <n v="261"/>
    <s v="Empires: The Film"/>
    <s v="Empires explores the impact of networks on histories and philosophies of political thought."/>
    <n v="20000"/>
    <x v="1253"/>
    <x v="0"/>
    <s v="US"/>
    <s v="USD"/>
    <n v="1339080900"/>
    <x v="1332"/>
    <b v="1"/>
    <n v="220"/>
    <b v="1"/>
    <s v="film &amp; video/documentary"/>
    <n v="107"/>
    <n v="97.64"/>
    <x v="4"/>
    <s v="documentary"/>
    <x v="1332"/>
    <x v="1328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1254"/>
    <x v="0"/>
    <s v="GB"/>
    <s v="GBP"/>
    <n v="1481716800"/>
    <x v="1333"/>
    <b v="0"/>
    <n v="95"/>
    <b v="1"/>
    <s v="film &amp; video/documentary"/>
    <n v="107"/>
    <n v="224.85"/>
    <x v="4"/>
    <s v="documentary"/>
    <x v="1333"/>
    <x v="1329"/>
    <x v="0"/>
  </r>
  <r>
    <n v="2662"/>
    <s v="The Mini Maker, a kid focused makerspace"/>
    <s v="The Mini Maker is Lansing Michigan's new kid friendly makerspace. We're dedicated to help kids imagine, develop and build."/>
    <n v="20000"/>
    <x v="1255"/>
    <x v="0"/>
    <s v="US"/>
    <s v="USD"/>
    <n v="1440179713"/>
    <x v="1334"/>
    <b v="0"/>
    <n v="80"/>
    <b v="1"/>
    <s v="technology/makerspaces"/>
    <n v="107"/>
    <n v="267"/>
    <x v="0"/>
    <s v="makerspaces"/>
    <x v="1334"/>
    <x v="133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1256"/>
    <x v="0"/>
    <s v="GB"/>
    <s v="GBP"/>
    <n v="1450825200"/>
    <x v="1335"/>
    <b v="1"/>
    <n v="158"/>
    <b v="1"/>
    <s v="film &amp; video/documentary"/>
    <n v="107"/>
    <n v="134.91"/>
    <x v="4"/>
    <s v="documentary"/>
    <x v="1335"/>
    <x v="1331"/>
    <x v="4"/>
  </r>
  <r>
    <n v="2108"/>
    <s v="THE SADDEST LANDSCAPE: Deluxe Vinyl Reissues"/>
    <s v="A project to raise the funds for our early discography, pressed on vinyl the way we always envisioned it + help w/ future band plans."/>
    <n v="16000"/>
    <x v="1257"/>
    <x v="0"/>
    <s v="US"/>
    <s v="USD"/>
    <n v="1347249300"/>
    <x v="1336"/>
    <b v="0"/>
    <n v="191"/>
    <b v="1"/>
    <s v="music/indie rock"/>
    <n v="107"/>
    <n v="89.9"/>
    <x v="2"/>
    <s v="indie rock"/>
    <x v="1336"/>
    <x v="1332"/>
    <x v="5"/>
  </r>
  <r>
    <n v="396"/>
    <s v="No Act of Ours Film"/>
    <s v="Loyalty and morality are questioned as we follow the struggles of Penn State students in wake of the child sexual abuse scandal."/>
    <n v="15000"/>
    <x v="1258"/>
    <x v="0"/>
    <s v="US"/>
    <s v="USD"/>
    <n v="1341668006"/>
    <x v="1337"/>
    <b v="0"/>
    <n v="196"/>
    <b v="1"/>
    <s v="film &amp; video/documentary"/>
    <n v="107"/>
    <n v="81.63"/>
    <x v="4"/>
    <s v="documentary"/>
    <x v="1337"/>
    <x v="1333"/>
    <x v="5"/>
  </r>
  <r>
    <n v="80"/>
    <s v="Swingers Anonymous"/>
    <s v="What would you do if you ended up at a swingers party with two dead bodies and $20,000 in drug money?"/>
    <n v="12000"/>
    <x v="1259"/>
    <x v="0"/>
    <s v="US"/>
    <s v="USD"/>
    <n v="1386640856"/>
    <x v="1338"/>
    <b v="0"/>
    <n v="47"/>
    <b v="1"/>
    <s v="film &amp; video/shorts"/>
    <n v="107"/>
    <n v="273.83"/>
    <x v="4"/>
    <s v="shorts"/>
    <x v="1338"/>
    <x v="1334"/>
    <x v="3"/>
  </r>
  <r>
    <n v="349"/>
    <s v="Strangers To Peace: A Documentary"/>
    <s v="After 52 years of war, FARC guerrilla soldiers rejoin Colombian society to forge new lives of peace."/>
    <n v="11260"/>
    <x v="1260"/>
    <x v="0"/>
    <s v="US"/>
    <s v="USD"/>
    <n v="1487937508"/>
    <x v="1339"/>
    <b v="1"/>
    <n v="167"/>
    <b v="1"/>
    <s v="film &amp; video/documentary"/>
    <n v="107"/>
    <n v="71.900000000000006"/>
    <x v="4"/>
    <s v="documentary"/>
    <x v="1339"/>
    <x v="1335"/>
    <x v="1"/>
  </r>
  <r>
    <n v="1031"/>
    <s v="Liquid Diet's Double Life"/>
    <s v="Liquid Diet needs your support to release our new full-length album! Help us create electrifying music videos to showcase our singles!"/>
    <n v="10000"/>
    <x v="1261"/>
    <x v="0"/>
    <s v="US"/>
    <s v="USD"/>
    <n v="1450290010"/>
    <x v="1340"/>
    <b v="0"/>
    <n v="99"/>
    <b v="1"/>
    <s v="music/electronic music"/>
    <n v="107"/>
    <n v="108.48"/>
    <x v="2"/>
    <s v="electronic music"/>
    <x v="1340"/>
    <x v="1336"/>
    <x v="4"/>
  </r>
  <r>
    <n v="2963"/>
    <s v="One Funny Mother: I'm Not Crazy!!"/>
    <s v="A hilarious comedy show about motherhood...through stories, videos and stand-up you'll realize YOUâ€™RE NOT CRAZY, motherhood is!"/>
    <n v="10000"/>
    <x v="1262"/>
    <x v="0"/>
    <s v="US"/>
    <s v="USD"/>
    <n v="1435835824"/>
    <x v="1341"/>
    <b v="0"/>
    <n v="98"/>
    <b v="1"/>
    <s v="theater/plays"/>
    <n v="107"/>
    <n v="109.03"/>
    <x v="3"/>
    <s v="plays"/>
    <x v="1341"/>
    <x v="1337"/>
    <x v="4"/>
  </r>
  <r>
    <n v="56"/>
    <s v="Voxwomen Cycling Show"/>
    <s v="We want to see more women's cycling on TV - and we need your help to make it happen!"/>
    <n v="8000"/>
    <x v="1263"/>
    <x v="0"/>
    <s v="GB"/>
    <s v="GBP"/>
    <n v="1433779200"/>
    <x v="1342"/>
    <b v="0"/>
    <n v="174"/>
    <b v="1"/>
    <s v="film &amp; video/television"/>
    <n v="107"/>
    <n v="49.32"/>
    <x v="4"/>
    <s v="television"/>
    <x v="1342"/>
    <x v="1338"/>
    <x v="4"/>
  </r>
  <r>
    <n v="255"/>
    <s v="xoxosms: a documentary about love in the 21st century"/>
    <s v="xoxosms is a documentary about first love, long distance and Skype."/>
    <n v="8000"/>
    <x v="1264"/>
    <x v="0"/>
    <s v="US"/>
    <s v="USD"/>
    <n v="1300275482"/>
    <x v="1343"/>
    <b v="1"/>
    <n v="188"/>
    <b v="1"/>
    <s v="film &amp; video/documentary"/>
    <n v="107"/>
    <n v="45.42"/>
    <x v="4"/>
    <s v="documentary"/>
    <x v="1343"/>
    <x v="1339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1265"/>
    <x v="0"/>
    <s v="US"/>
    <s v="USD"/>
    <n v="1406854800"/>
    <x v="1344"/>
    <b v="0"/>
    <n v="94"/>
    <b v="1"/>
    <s v="theater/musical"/>
    <n v="107"/>
    <n v="90.82"/>
    <x v="3"/>
    <s v="musical"/>
    <x v="1344"/>
    <x v="134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1266"/>
    <x v="0"/>
    <s v="GB"/>
    <s v="GBP"/>
    <n v="1433198520"/>
    <x v="1345"/>
    <b v="0"/>
    <n v="123"/>
    <b v="1"/>
    <s v="photography/photobooks"/>
    <n v="107"/>
    <n v="65.08"/>
    <x v="6"/>
    <s v="photobooks"/>
    <x v="1345"/>
    <x v="1341"/>
    <x v="4"/>
  </r>
  <r>
    <n v="373"/>
    <s v="The Boing Heard 'Round the World"/>
    <s v="A feature documentary about UPA Pictures, the little studio that changed the course of animation around the world"/>
    <n v="7500"/>
    <x v="1267"/>
    <x v="0"/>
    <s v="US"/>
    <s v="USD"/>
    <n v="1342648398"/>
    <x v="1346"/>
    <b v="0"/>
    <n v="89"/>
    <b v="1"/>
    <s v="film &amp; video/documentary"/>
    <n v="107"/>
    <n v="89.89"/>
    <x v="4"/>
    <s v="documentary"/>
    <x v="1346"/>
    <x v="1342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x v="1268"/>
    <x v="0"/>
    <s v="GB"/>
    <s v="GBP"/>
    <n v="1481749278"/>
    <x v="1347"/>
    <b v="0"/>
    <n v="128"/>
    <b v="1"/>
    <s v="games/tabletop games"/>
    <n v="107"/>
    <n v="58.63"/>
    <x v="1"/>
    <s v="tabletop games"/>
    <x v="1347"/>
    <x v="1343"/>
    <x v="0"/>
  </r>
  <r>
    <n v="1371"/>
    <s v="The Defiant Tour Documentary with LoNero"/>
    <s v="The Defiant Tour Documentary is a never before examination of the finances of a touring band and what it takes to go on the road."/>
    <n v="6999"/>
    <x v="1269"/>
    <x v="0"/>
    <s v="US"/>
    <s v="USD"/>
    <n v="1431022342"/>
    <x v="1348"/>
    <b v="0"/>
    <n v="70"/>
    <b v="1"/>
    <s v="music/rock"/>
    <n v="107"/>
    <n v="107.07"/>
    <x v="2"/>
    <s v="rock"/>
    <x v="1348"/>
    <x v="1344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1270"/>
    <x v="0"/>
    <s v="US"/>
    <s v="USD"/>
    <n v="1423871882"/>
    <x v="1349"/>
    <b v="0"/>
    <n v="73"/>
    <b v="1"/>
    <s v="music/rock"/>
    <n v="107"/>
    <n v="88.19"/>
    <x v="2"/>
    <s v="rock"/>
    <x v="1349"/>
    <x v="1345"/>
    <x v="4"/>
  </r>
  <r>
    <n v="2309"/>
    <s v="// Marny Lion Proudfit /\/\/\ Album Release \\"/>
    <s v="|| HELP MARNY LION PROUDFIT RECORD HER SECOND INDIE FOLK ALBUM THIS MARCH â€“ THE BARN IS WAITING ||"/>
    <n v="6000"/>
    <x v="1271"/>
    <x v="0"/>
    <s v="US"/>
    <s v="USD"/>
    <n v="1362872537"/>
    <x v="1350"/>
    <b v="1"/>
    <n v="107"/>
    <b v="1"/>
    <s v="music/indie rock"/>
    <n v="107"/>
    <n v="59.82"/>
    <x v="2"/>
    <s v="indie rock"/>
    <x v="1350"/>
    <x v="134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272"/>
    <x v="0"/>
    <s v="US"/>
    <s v="USD"/>
    <n v="1327433173"/>
    <x v="1351"/>
    <b v="0"/>
    <n v="80"/>
    <b v="1"/>
    <s v="music/indie rock"/>
    <n v="107"/>
    <n v="70.209999999999994"/>
    <x v="2"/>
    <s v="indie rock"/>
    <x v="1351"/>
    <x v="1347"/>
    <x v="5"/>
  </r>
  <r>
    <n v="2180"/>
    <s v="FOUR STAR MARY &quot;PIECES&quot;"/>
    <s v="Help fund the new record by independent alternative rockers FOUR STAR MARY &quot;PIECES&quot;"/>
    <n v="5000"/>
    <x v="1273"/>
    <x v="0"/>
    <s v="US"/>
    <s v="USD"/>
    <n v="1447434268"/>
    <x v="1352"/>
    <b v="0"/>
    <n v="78"/>
    <b v="1"/>
    <s v="music/rock"/>
    <n v="107"/>
    <n v="68.709999999999994"/>
    <x v="2"/>
    <s v="rock"/>
    <x v="1352"/>
    <x v="1348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1274"/>
    <x v="0"/>
    <s v="US"/>
    <s v="USD"/>
    <n v="1482988125"/>
    <x v="1353"/>
    <b v="0"/>
    <n v="73"/>
    <b v="1"/>
    <s v="music/rock"/>
    <n v="107"/>
    <n v="73.36"/>
    <x v="2"/>
    <s v="rock"/>
    <x v="1353"/>
    <x v="1349"/>
    <x v="0"/>
  </r>
  <r>
    <n v="3495"/>
    <s v="The Village - one woman show"/>
    <s v="A one-woman show by Canadian artist Tina Milo. it is a multimedia show about an actress auditioning for a role of a depressed woman."/>
    <n v="5000"/>
    <x v="1275"/>
    <x v="0"/>
    <s v="CA"/>
    <s v="CAD"/>
    <n v="1414862280"/>
    <x v="1354"/>
    <b v="0"/>
    <n v="72"/>
    <b v="1"/>
    <s v="theater/plays"/>
    <n v="107"/>
    <n v="74.209999999999994"/>
    <x v="3"/>
    <s v="plays"/>
    <x v="1354"/>
    <x v="1350"/>
    <x v="2"/>
  </r>
  <r>
    <n v="1759"/>
    <s v="Death Valley"/>
    <s v="Death Valley will be the first photo book of Andi State"/>
    <n v="5000"/>
    <x v="1276"/>
    <x v="0"/>
    <s v="US"/>
    <s v="USD"/>
    <n v="1427309629"/>
    <x v="1355"/>
    <b v="0"/>
    <n v="49"/>
    <b v="1"/>
    <s v="photography/photobooks"/>
    <n v="107"/>
    <n v="108.78"/>
    <x v="6"/>
    <s v="photobooks"/>
    <x v="1355"/>
    <x v="1351"/>
    <x v="4"/>
  </r>
  <r>
    <n v="290"/>
    <s v="INTOTHEWOODS.TV â€“ Music Media from the Pacific Northwest"/>
    <s v="Help INTOTHEWOODS.TV purchase audio and video gear, lighting and BACK UP HARD DRIVES"/>
    <n v="4500"/>
    <x v="1277"/>
    <x v="0"/>
    <s v="US"/>
    <s v="USD"/>
    <n v="1296633540"/>
    <x v="1356"/>
    <b v="1"/>
    <n v="168"/>
    <b v="1"/>
    <s v="film &amp; video/documentary"/>
    <n v="107"/>
    <n v="28.58"/>
    <x v="4"/>
    <s v="documentary"/>
    <x v="1356"/>
    <x v="1352"/>
    <x v="7"/>
  </r>
  <r>
    <n v="3184"/>
    <s v="Equus at Frenetic Theatre"/>
    <s v="Equus is the story of a psychiatrist treating a teenaged boy who blinds six horses with a metal spike."/>
    <n v="4300"/>
    <x v="1278"/>
    <x v="0"/>
    <s v="US"/>
    <s v="USD"/>
    <n v="1404258631"/>
    <x v="1357"/>
    <b v="1"/>
    <n v="46"/>
    <b v="1"/>
    <s v="theater/plays"/>
    <n v="107"/>
    <n v="100.22"/>
    <x v="3"/>
    <s v="plays"/>
    <x v="1357"/>
    <x v="1353"/>
    <x v="2"/>
  </r>
  <r>
    <n v="3273"/>
    <s v="Toscana, or What I Remember"/>
    <s v="We're bringing Tuscany to the Cherry Lane Theatre with a new play about memory and how we deal with people we love but we can't stand."/>
    <n v="4000"/>
    <x v="1279"/>
    <x v="0"/>
    <s v="US"/>
    <s v="USD"/>
    <n v="1473879600"/>
    <x v="1358"/>
    <b v="1"/>
    <n v="21"/>
    <b v="1"/>
    <s v="theater/plays"/>
    <n v="107"/>
    <n v="204.57"/>
    <x v="3"/>
    <s v="plays"/>
    <x v="1358"/>
    <x v="1354"/>
    <x v="0"/>
  </r>
  <r>
    <n v="2528"/>
    <s v="Three Voices"/>
    <s v="I've been offered a contract with HatHut to record Feldman's 'Three Voices', which would be my first solo disc. I need your help!"/>
    <n v="4000"/>
    <x v="1280"/>
    <x v="0"/>
    <s v="GB"/>
    <s v="GBP"/>
    <n v="1440068400"/>
    <x v="1359"/>
    <b v="0"/>
    <n v="81"/>
    <b v="1"/>
    <s v="music/classical music"/>
    <n v="107"/>
    <n v="52.96"/>
    <x v="2"/>
    <s v="classical music"/>
    <x v="1359"/>
    <x v="1355"/>
    <x v="4"/>
  </r>
  <r>
    <n v="815"/>
    <s v="Some Late Help for The Early Reset"/>
    <s v="Be a part of helping The Early Reset finish their new 7 song EP."/>
    <n v="4000"/>
    <x v="773"/>
    <x v="0"/>
    <s v="US"/>
    <s v="USD"/>
    <n v="1414879303"/>
    <x v="1360"/>
    <b v="0"/>
    <n v="43"/>
    <b v="1"/>
    <s v="music/rock"/>
    <n v="107"/>
    <n v="99.53"/>
    <x v="2"/>
    <s v="rock"/>
    <x v="1360"/>
    <x v="1356"/>
    <x v="2"/>
  </r>
  <r>
    <n v="2109"/>
    <s v="Skyline Sounds - First Studio Album (and Merch!)"/>
    <s v="We are ready to make our first full-length album, and with your help, we can make it happen!"/>
    <n v="4000"/>
    <x v="1281"/>
    <x v="0"/>
    <s v="US"/>
    <s v="USD"/>
    <n v="1436115617"/>
    <x v="1361"/>
    <b v="0"/>
    <n v="40"/>
    <b v="1"/>
    <s v="music/indie rock"/>
    <n v="107"/>
    <n v="106.53"/>
    <x v="2"/>
    <s v="indie rock"/>
    <x v="1361"/>
    <x v="1357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1282"/>
    <x v="0"/>
    <s v="US"/>
    <s v="USD"/>
    <n v="1434241255"/>
    <x v="1362"/>
    <b v="0"/>
    <n v="54"/>
    <b v="1"/>
    <s v="theater/spaces"/>
    <n v="107"/>
    <n v="74.069999999999993"/>
    <x v="3"/>
    <s v="spaces"/>
    <x v="1362"/>
    <x v="1358"/>
    <x v="4"/>
  </r>
  <r>
    <n v="3694"/>
    <s v="Three Christs - Presented at Dixon Place"/>
    <s v="A new play exploring themes of reverence, belief, and certainty. _x000a_&quot;Because what is is, and what is cannot not be...&quot;"/>
    <n v="3500"/>
    <x v="1283"/>
    <x v="0"/>
    <s v="US"/>
    <s v="USD"/>
    <n v="1465178400"/>
    <x v="1363"/>
    <b v="0"/>
    <n v="60"/>
    <b v="1"/>
    <s v="theater/plays"/>
    <n v="107"/>
    <n v="62.67"/>
    <x v="3"/>
    <s v="plays"/>
    <x v="1363"/>
    <x v="13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284"/>
    <x v="0"/>
    <s v="GB"/>
    <s v="GBP"/>
    <n v="1380192418"/>
    <x v="1364"/>
    <b v="0"/>
    <n v="63"/>
    <b v="1"/>
    <s v="music/classical music"/>
    <n v="107"/>
    <n v="59.46"/>
    <x v="2"/>
    <s v="classical music"/>
    <x v="1364"/>
    <x v="1360"/>
    <x v="3"/>
  </r>
  <r>
    <n v="2306"/>
    <s v="Cook Up a Record with Dewveall"/>
    <s v="Indie rockers, Dewveall, are recording new music. Take a seat at the table; let them cook you a meal and sing you some songs."/>
    <n v="3500"/>
    <x v="1285"/>
    <x v="0"/>
    <s v="US"/>
    <s v="USD"/>
    <n v="1331352129"/>
    <x v="1365"/>
    <b v="1"/>
    <n v="73"/>
    <b v="1"/>
    <s v="music/indie rock"/>
    <n v="107"/>
    <n v="51.19"/>
    <x v="2"/>
    <s v="indie rock"/>
    <x v="1365"/>
    <x v="1361"/>
    <x v="5"/>
  </r>
  <r>
    <n v="341"/>
    <s v="Video of Connections: A Mural"/>
    <s v="Documentary: Creation of large-scale outdoor mural by young artists. Time lapse. From blank concrete wall to colorful, visual story."/>
    <n v="3500"/>
    <x v="1286"/>
    <x v="0"/>
    <s v="US"/>
    <s v="USD"/>
    <n v="1412135940"/>
    <x v="1366"/>
    <b v="1"/>
    <n v="55"/>
    <b v="1"/>
    <s v="film &amp; video/documentary"/>
    <n v="107"/>
    <n v="67.91"/>
    <x v="4"/>
    <s v="documentary"/>
    <x v="1366"/>
    <x v="1189"/>
    <x v="2"/>
  </r>
  <r>
    <n v="3374"/>
    <s v="HELP BUILD &quot;THE CASTLE&quot;"/>
    <s v="A rare  production of World acclaimed playwright Howard Barker's groundbreaking &amp; provocative 'The Castle'."/>
    <n v="3500"/>
    <x v="1287"/>
    <x v="0"/>
    <s v="CA"/>
    <s v="CAD"/>
    <n v="1446053616"/>
    <x v="1367"/>
    <b v="0"/>
    <n v="52"/>
    <b v="1"/>
    <s v="theater/plays"/>
    <n v="107"/>
    <n v="71.73"/>
    <x v="3"/>
    <s v="plays"/>
    <x v="1367"/>
    <x v="1362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1288"/>
    <x v="0"/>
    <s v="US"/>
    <s v="USD"/>
    <n v="1434857482"/>
    <x v="1368"/>
    <b v="0"/>
    <n v="19"/>
    <b v="1"/>
    <s v="publishing/nonfiction"/>
    <n v="107"/>
    <n v="169.58"/>
    <x v="5"/>
    <s v="nonfiction"/>
    <x v="1368"/>
    <x v="1363"/>
    <x v="4"/>
  </r>
  <r>
    <n v="1848"/>
    <s v="Hopeless Jack First National Tour"/>
    <s v="Hopeless Jack &amp; the Handsome Devil's first American tour. Help us bring our dirty brand of &quot;Roots &amp; Roll&quot; across the country!"/>
    <n v="3000"/>
    <x v="1289"/>
    <x v="0"/>
    <s v="US"/>
    <s v="USD"/>
    <n v="1312095540"/>
    <x v="1369"/>
    <b v="0"/>
    <n v="24"/>
    <b v="1"/>
    <s v="music/rock"/>
    <n v="107"/>
    <n v="134.21"/>
    <x v="2"/>
    <s v="rock"/>
    <x v="1369"/>
    <x v="1364"/>
    <x v="6"/>
  </r>
  <r>
    <n v="2488"/>
    <s v="Pull Some Strings For Jameson Elder"/>
    <s v="Nashville independent singer/songwriter Jameson Elder making a new album! Check out the video to preview the single &quot;Take Me Back&quot;!"/>
    <n v="3000"/>
    <x v="1290"/>
    <x v="0"/>
    <s v="US"/>
    <s v="USD"/>
    <n v="1321459908"/>
    <x v="1370"/>
    <b v="0"/>
    <n v="65"/>
    <b v="1"/>
    <s v="music/indie rock"/>
    <n v="107"/>
    <n v="49.25"/>
    <x v="2"/>
    <s v="indie rock"/>
    <x v="1370"/>
    <x v="1365"/>
    <x v="6"/>
  </r>
  <r>
    <n v="2552"/>
    <s v="DAVID, The Oratorio"/>
    <s v="World Premiere of a new oratorio with chorus, soloists, and orchestra, based on the Old Testament king and prophet, DAVID"/>
    <n v="3000"/>
    <x v="1291"/>
    <x v="0"/>
    <s v="US"/>
    <s v="USD"/>
    <n v="1488741981"/>
    <x v="1371"/>
    <b v="0"/>
    <n v="18"/>
    <b v="1"/>
    <s v="music/classical music"/>
    <n v="107"/>
    <n v="177.5"/>
    <x v="2"/>
    <s v="classical music"/>
    <x v="1371"/>
    <x v="1366"/>
    <x v="1"/>
  </r>
  <r>
    <n v="3419"/>
    <s v="HAMLET presented by AC Productions"/>
    <s v="As part of the 400th anniversary of Shakespeareâ€™s death, AC Productions will present a new production of Hamlet adapted by Peter Reid"/>
    <n v="2750"/>
    <x v="1292"/>
    <x v="0"/>
    <s v="IE"/>
    <s v="EUR"/>
    <n v="1459978200"/>
    <x v="1372"/>
    <b v="0"/>
    <n v="46"/>
    <b v="1"/>
    <s v="theater/plays"/>
    <n v="107"/>
    <n v="63.7"/>
    <x v="3"/>
    <s v="plays"/>
    <x v="1372"/>
    <x v="1367"/>
    <x v="0"/>
  </r>
  <r>
    <n v="2940"/>
    <s v="ITAVA Players &quot;Little Shop of Horrors&quot;"/>
    <s v="We are asking for people to donate to our theater club, the ITAVA Players, a public high school club from Brooklyn, NY."/>
    <n v="2500"/>
    <x v="574"/>
    <x v="0"/>
    <s v="US"/>
    <s v="USD"/>
    <n v="1421606018"/>
    <x v="1373"/>
    <b v="0"/>
    <n v="33"/>
    <b v="1"/>
    <s v="theater/musical"/>
    <n v="107"/>
    <n v="81.239999999999995"/>
    <x v="3"/>
    <s v="musical"/>
    <x v="1373"/>
    <x v="1368"/>
    <x v="2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s v="GBP"/>
    <n v="1449756896"/>
    <x v="1374"/>
    <b v="0"/>
    <n v="72"/>
    <b v="1"/>
    <s v="theater/plays"/>
    <n v="107"/>
    <n v="37.08"/>
    <x v="3"/>
    <s v="plays"/>
    <x v="1374"/>
    <x v="1369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1294"/>
    <x v="0"/>
    <s v="US"/>
    <s v="USD"/>
    <n v="1402341615"/>
    <x v="1375"/>
    <b v="1"/>
    <n v="71"/>
    <b v="1"/>
    <s v="theater/plays"/>
    <n v="107"/>
    <n v="37.590000000000003"/>
    <x v="3"/>
    <s v="plays"/>
    <x v="1375"/>
    <x v="1370"/>
    <x v="2"/>
  </r>
  <r>
    <n v="2829"/>
    <s v="MUMBURGER by Sarah Kosar"/>
    <s v="In a visceral new play about family, grief and red meat, Sarah Kosar (Royal Court) asks how far we'd go to connect with those we love."/>
    <n v="2500"/>
    <x v="1295"/>
    <x v="0"/>
    <s v="GB"/>
    <s v="GBP"/>
    <n v="1464863118"/>
    <x v="1376"/>
    <b v="0"/>
    <n v="76"/>
    <b v="1"/>
    <s v="theater/plays"/>
    <n v="107"/>
    <n v="35.04"/>
    <x v="3"/>
    <s v="plays"/>
    <x v="1376"/>
    <x v="1371"/>
    <x v="0"/>
  </r>
  <r>
    <n v="105"/>
    <s v="Single Parent Date Night-A Comedic Short Film"/>
    <s v="Single Parent Date Night is a comedic short film about two single parents trying to reentering the dating pool."/>
    <n v="2200"/>
    <x v="1296"/>
    <x v="0"/>
    <s v="US"/>
    <s v="USD"/>
    <n v="1463184000"/>
    <x v="1377"/>
    <b v="0"/>
    <n v="60"/>
    <b v="1"/>
    <s v="film &amp; video/shorts"/>
    <n v="107"/>
    <n v="39.380000000000003"/>
    <x v="4"/>
    <s v="shorts"/>
    <x v="1377"/>
    <x v="1372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616"/>
    <x v="0"/>
    <s v="US"/>
    <s v="USD"/>
    <n v="1359176974"/>
    <x v="1378"/>
    <b v="0"/>
    <n v="44"/>
    <b v="1"/>
    <s v="music/indie rock"/>
    <n v="107"/>
    <n v="53.52"/>
    <x v="2"/>
    <s v="indie rock"/>
    <x v="1378"/>
    <x v="1373"/>
    <x v="5"/>
  </r>
  <r>
    <n v="2555"/>
    <s v="Send Brandon Rumsey to Brevard Music Center"/>
    <s v="At Brevard Music Center, a foremost summer music study program, I will compose a new work for large chamber ensemble for performance."/>
    <n v="2000"/>
    <x v="1297"/>
    <x v="0"/>
    <s v="US"/>
    <s v="USD"/>
    <n v="1338219793"/>
    <x v="1379"/>
    <b v="0"/>
    <n v="35"/>
    <b v="1"/>
    <s v="music/classical music"/>
    <n v="107"/>
    <n v="61.34"/>
    <x v="2"/>
    <s v="classical music"/>
    <x v="1379"/>
    <x v="1374"/>
    <x v="5"/>
  </r>
  <r>
    <n v="2292"/>
    <s v="BE A PART OF HISTORY!"/>
    <s v="Aiding Contra in the telling of the &quot;Blue Planet Chronicles&quot;, a concept about the history of our beautiful home; Planet Earth!"/>
    <n v="2000"/>
    <x v="1298"/>
    <x v="0"/>
    <s v="US"/>
    <s v="USD"/>
    <n v="1334767476"/>
    <x v="1380"/>
    <b v="0"/>
    <n v="46"/>
    <b v="1"/>
    <s v="music/rock"/>
    <n v="107"/>
    <n v="46.63"/>
    <x v="2"/>
    <s v="rock"/>
    <x v="1380"/>
    <x v="1375"/>
    <x v="5"/>
  </r>
  <r>
    <n v="3817"/>
    <s v="TWIST: adapted from the novel Oliver Twist"/>
    <s v="Using 9 actors, TWIST focuses on the horror and unjust in 1837 London.  Think Peter and the Starcatcher meets American Horror Story."/>
    <n v="2000"/>
    <x v="1299"/>
    <x v="0"/>
    <s v="US"/>
    <s v="USD"/>
    <n v="1445659140"/>
    <x v="1381"/>
    <b v="0"/>
    <n v="20"/>
    <b v="1"/>
    <s v="theater/plays"/>
    <n v="107"/>
    <n v="107.25"/>
    <x v="3"/>
    <s v="plays"/>
    <x v="1381"/>
    <x v="1376"/>
    <x v="4"/>
  </r>
  <r>
    <n v="2468"/>
    <s v="New &quot;Jesse Denaro&quot; Album!"/>
    <s v="Please donate, support &amp; share this project so that I may be able to record my new EP this fall!"/>
    <n v="2000"/>
    <x v="1300"/>
    <x v="0"/>
    <s v="US"/>
    <s v="USD"/>
    <n v="1351400400"/>
    <x v="1382"/>
    <b v="0"/>
    <n v="58"/>
    <b v="1"/>
    <s v="music/indie rock"/>
    <n v="107"/>
    <n v="36.97"/>
    <x v="2"/>
    <s v="indie rock"/>
    <x v="1382"/>
    <x v="1377"/>
    <x v="5"/>
  </r>
  <r>
    <n v="3407"/>
    <s v="Chlorine Edinburgh 2014"/>
    <s v="Biddy is 24. Biddy is a hopeless romantic. Biddy always wanted to be a vegan. Find out what happens_x000a_when Biddy gets sectioned."/>
    <n v="2000"/>
    <x v="1301"/>
    <x v="0"/>
    <s v="GB"/>
    <s v="GBP"/>
    <n v="1404641289"/>
    <x v="1383"/>
    <b v="0"/>
    <n v="67"/>
    <b v="1"/>
    <s v="theater/plays"/>
    <n v="107"/>
    <n v="31.97"/>
    <x v="3"/>
    <s v="plays"/>
    <x v="1383"/>
    <x v="1378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1302"/>
    <x v="0"/>
    <s v="CA"/>
    <s v="CAD"/>
    <n v="1458235549"/>
    <x v="1384"/>
    <b v="0"/>
    <n v="17"/>
    <b v="1"/>
    <s v="technology/wearables"/>
    <n v="107"/>
    <n v="125.94"/>
    <x v="0"/>
    <s v="wearables"/>
    <x v="1384"/>
    <x v="1379"/>
    <x v="0"/>
  </r>
  <r>
    <n v="15"/>
    <s v="Cien&amp;Cia"/>
    <s v="Cien&amp;Cia es un proyecto transmedia para televisiÃ³n; la finalidad de la venta de camisetas es financiar el reality (Factual)."/>
    <n v="2000"/>
    <x v="1303"/>
    <x v="0"/>
    <s v="ES"/>
    <s v="EUR"/>
    <n v="1443384840"/>
    <x v="1385"/>
    <b v="0"/>
    <n v="98"/>
    <b v="1"/>
    <s v="film &amp; video/television"/>
    <n v="107"/>
    <n v="21.76"/>
    <x v="4"/>
    <s v="television"/>
    <x v="1385"/>
    <x v="1380"/>
    <x v="4"/>
  </r>
  <r>
    <n v="1889"/>
    <s v="LittleBear"/>
    <s v="Sweeping epic melodies. I want to incorporate all my influences into one album I have been writing for 90 days now and ready to record!"/>
    <n v="2000"/>
    <x v="1303"/>
    <x v="0"/>
    <s v="US"/>
    <s v="USD"/>
    <n v="1363024946"/>
    <x v="1386"/>
    <b v="0"/>
    <n v="44"/>
    <b v="1"/>
    <s v="music/indie rock"/>
    <n v="107"/>
    <n v="48.45"/>
    <x v="2"/>
    <s v="indie rock"/>
    <x v="1386"/>
    <x v="1381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304"/>
    <x v="0"/>
    <s v="US"/>
    <s v="USD"/>
    <n v="1313370000"/>
    <x v="1387"/>
    <b v="0"/>
    <n v="39"/>
    <b v="1"/>
    <s v="music/indie rock"/>
    <n v="107"/>
    <n v="54.62"/>
    <x v="2"/>
    <s v="indie rock"/>
    <x v="1387"/>
    <x v="1382"/>
    <x v="6"/>
  </r>
  <r>
    <n v="2307"/>
    <s v="Bones - The New EP by Matt Phillips"/>
    <s v="Printing, copywriting, and album art for my first record. It's 100% ready to listen we just need some help to get it out there."/>
    <n v="1964.47"/>
    <x v="1305"/>
    <x v="0"/>
    <s v="US"/>
    <s v="USD"/>
    <n v="1336245328"/>
    <x v="1388"/>
    <b v="1"/>
    <n v="75"/>
    <b v="1"/>
    <s v="music/indie rock"/>
    <n v="107"/>
    <n v="27.94"/>
    <x v="2"/>
    <s v="indie rock"/>
    <x v="1388"/>
    <x v="1383"/>
    <x v="5"/>
  </r>
  <r>
    <n v="3030"/>
    <s v="Guilford Center Stage Lights Up"/>
    <s v="Guilford Center Stage is a new project bringing theater to our 1896 Grange; we need to purchase simple theater lighting for our stage."/>
    <n v="1750"/>
    <x v="1306"/>
    <x v="0"/>
    <s v="US"/>
    <s v="USD"/>
    <n v="1442426171"/>
    <x v="1389"/>
    <b v="0"/>
    <n v="41"/>
    <b v="1"/>
    <s v="theater/spaces"/>
    <n v="107"/>
    <n v="45.54"/>
    <x v="3"/>
    <s v="spaces"/>
    <x v="1389"/>
    <x v="1384"/>
    <x v="4"/>
  </r>
  <r>
    <n v="2289"/>
    <s v="Blind Man Deaf Boy Tour!"/>
    <s v="Blind Man Deaf Boy is a Folk Punk band from Denver, we need money to get ourselves a van and take it on tour around the west coast."/>
    <n v="1500"/>
    <x v="1307"/>
    <x v="0"/>
    <s v="US"/>
    <s v="USD"/>
    <n v="1386372120"/>
    <x v="1390"/>
    <b v="0"/>
    <n v="25"/>
    <b v="1"/>
    <s v="music/rock"/>
    <n v="107"/>
    <n v="64.44"/>
    <x v="2"/>
    <s v="rock"/>
    <x v="1390"/>
    <x v="1385"/>
    <x v="3"/>
  </r>
  <r>
    <n v="738"/>
    <s v="Under the Sour Sun: Hunger through the Eyes of a Child"/>
    <s v="The true story of a child's struggle with hunger, poverty, and war in El Salvador."/>
    <n v="1500"/>
    <x v="1308"/>
    <x v="0"/>
    <s v="US"/>
    <s v="USD"/>
    <n v="1417409940"/>
    <x v="1391"/>
    <b v="0"/>
    <n v="41"/>
    <b v="1"/>
    <s v="publishing/nonfiction"/>
    <n v="107"/>
    <n v="39.049999999999997"/>
    <x v="5"/>
    <s v="nonfiction"/>
    <x v="1391"/>
    <x v="1386"/>
    <x v="2"/>
  </r>
  <r>
    <n v="828"/>
    <s v="It's Now or Never for the Icarus Witch Project!"/>
    <s v="Our new CD comes out July 3. We have self-financed the project with money from our shows but now need additional funding for video."/>
    <n v="1300"/>
    <x v="1309"/>
    <x v="0"/>
    <s v="US"/>
    <s v="USD"/>
    <n v="1340641440"/>
    <x v="1392"/>
    <b v="0"/>
    <n v="38"/>
    <b v="1"/>
    <s v="music/rock"/>
    <n v="107"/>
    <n v="36.61"/>
    <x v="2"/>
    <s v="rock"/>
    <x v="1392"/>
    <x v="1387"/>
    <x v="5"/>
  </r>
  <r>
    <n v="3307"/>
    <s v="The Respectful Prostitute"/>
    <s v="A group of Stanford students are going to present Jean-Paul Sartre's play, The Respectful Prostitute, at the end of Spring quarter."/>
    <n v="1000"/>
    <x v="1310"/>
    <x v="0"/>
    <s v="US"/>
    <s v="USD"/>
    <n v="1463275339"/>
    <x v="1393"/>
    <b v="0"/>
    <n v="20"/>
    <b v="1"/>
    <s v="theater/plays"/>
    <n v="107"/>
    <n v="53.34"/>
    <x v="3"/>
    <s v="plays"/>
    <x v="1393"/>
    <x v="1388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1311"/>
    <x v="0"/>
    <s v="US"/>
    <s v="USD"/>
    <n v="1413431940"/>
    <x v="1394"/>
    <b v="0"/>
    <n v="15"/>
    <b v="1"/>
    <s v="theater/plays"/>
    <n v="107"/>
    <n v="35.799999999999997"/>
    <x v="3"/>
    <s v="plays"/>
    <x v="1394"/>
    <x v="1389"/>
    <x v="2"/>
  </r>
  <r>
    <n v="2726"/>
    <s v="Krimston TWO - Dual SIM case for iPhone"/>
    <s v="Krimston TWO: iPhone Dual SIM Case"/>
    <n v="100000"/>
    <x v="1312"/>
    <x v="0"/>
    <s v="US"/>
    <s v="USD"/>
    <n v="1461333311"/>
    <x v="1395"/>
    <b v="0"/>
    <n v="404"/>
    <b v="1"/>
    <s v="technology/hardware"/>
    <n v="106"/>
    <n v="261.75"/>
    <x v="0"/>
    <s v="hardware"/>
    <x v="1395"/>
    <x v="1390"/>
    <x v="0"/>
  </r>
  <r>
    <n v="1949"/>
    <s v="Shake Your Power"/>
    <s v="#ShakeYourPower brings clean energy to places in the world without electricity through the power of music."/>
    <n v="50000"/>
    <x v="1313"/>
    <x v="0"/>
    <s v="GB"/>
    <s v="GBP"/>
    <n v="1404986951"/>
    <x v="1396"/>
    <b v="1"/>
    <n v="943"/>
    <b v="1"/>
    <s v="technology/hardware"/>
    <n v="106"/>
    <n v="56.2"/>
    <x v="0"/>
    <s v="hardware"/>
    <x v="1396"/>
    <x v="1391"/>
    <x v="2"/>
  </r>
  <r>
    <n v="2340"/>
    <s v="Doughnuts with love by Strange Matter Coffee"/>
    <s v="Strange Matter Coffee is opening a scratch bakery featuring craft doughnuts with vegan and gluten free options!"/>
    <n v="40000"/>
    <x v="1314"/>
    <x v="0"/>
    <s v="US"/>
    <s v="USD"/>
    <n v="1477841138"/>
    <x v="1397"/>
    <b v="1"/>
    <n v="403"/>
    <b v="1"/>
    <s v="food/small batch"/>
    <n v="106"/>
    <n v="104.99"/>
    <x v="7"/>
    <s v="small batch"/>
    <x v="1397"/>
    <x v="1392"/>
    <x v="0"/>
  </r>
  <r>
    <n v="18"/>
    <s v="Indian As Apple Pie TV"/>
    <s v="The Indian cooking show you crave: complete with cooking, travel to India, and loads of spicy inspiration with Anupy."/>
    <n v="30000"/>
    <x v="1315"/>
    <x v="0"/>
    <s v="US"/>
    <s v="USD"/>
    <n v="1410958856"/>
    <x v="1398"/>
    <b v="0"/>
    <n v="342"/>
    <b v="1"/>
    <s v="film &amp; video/television"/>
    <n v="106"/>
    <n v="93.26"/>
    <x v="4"/>
    <s v="television"/>
    <x v="1398"/>
    <x v="1393"/>
    <x v="2"/>
  </r>
  <r>
    <n v="250"/>
    <s v="BOONE- THE DOCUMENTARY"/>
    <s v="Three young farmers risk land and friendship to stand up to the USDA. An experiential film about living a life of self reliance."/>
    <n v="30000"/>
    <x v="1316"/>
    <x v="0"/>
    <s v="US"/>
    <s v="USD"/>
    <n v="1370525691"/>
    <x v="1399"/>
    <b v="1"/>
    <n v="437"/>
    <b v="1"/>
    <s v="film &amp; video/documentary"/>
    <n v="106"/>
    <n v="72.48"/>
    <x v="4"/>
    <s v="documentary"/>
    <x v="1399"/>
    <x v="1394"/>
    <x v="3"/>
  </r>
  <r>
    <n v="1514"/>
    <s v="Racing Age"/>
    <s v="Racing Age is a documentary photography book about masters track &amp; field athletes of retirement age and older."/>
    <n v="25000"/>
    <x v="1317"/>
    <x v="0"/>
    <s v="US"/>
    <s v="USD"/>
    <n v="1443363640"/>
    <x v="1400"/>
    <b v="1"/>
    <n v="176"/>
    <b v="1"/>
    <s v="photography/photobooks"/>
    <n v="106"/>
    <n v="151.24"/>
    <x v="6"/>
    <s v="photobooks"/>
    <x v="1400"/>
    <x v="1395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318"/>
    <x v="0"/>
    <s v="US"/>
    <s v="USD"/>
    <n v="1423235071"/>
    <x v="1401"/>
    <b v="1"/>
    <n v="352"/>
    <b v="1"/>
    <s v="food/small batch"/>
    <n v="106"/>
    <n v="75.5"/>
    <x v="7"/>
    <s v="small batch"/>
    <x v="1401"/>
    <x v="1396"/>
    <x v="4"/>
  </r>
  <r>
    <n v="385"/>
    <s v="Luke and Jedi"/>
    <s v="A documentary following the incredible story of a brave little boy and his service dog, fighting Type 1 Diabetes one day at a time."/>
    <n v="25000"/>
    <x v="1319"/>
    <x v="0"/>
    <s v="US"/>
    <s v="USD"/>
    <n v="1416582101"/>
    <x v="1402"/>
    <b v="0"/>
    <n v="237"/>
    <b v="1"/>
    <s v="film &amp; video/documentary"/>
    <n v="106"/>
    <n v="111.8"/>
    <x v="4"/>
    <s v="documentary"/>
    <x v="1402"/>
    <x v="1397"/>
    <x v="2"/>
  </r>
  <r>
    <n v="2329"/>
    <s v="Half Moon Bay Distillery"/>
    <s v="Vodka, whiskey and fruit brandy - coming soon! We are a coastal distillery located in historic Half Moon Bay, California."/>
    <n v="25000"/>
    <x v="1320"/>
    <x v="0"/>
    <s v="US"/>
    <s v="USD"/>
    <n v="1405609146"/>
    <x v="1403"/>
    <b v="1"/>
    <n v="125"/>
    <b v="1"/>
    <s v="food/small batch"/>
    <n v="106"/>
    <n v="211.84"/>
    <x v="7"/>
    <s v="small batch"/>
    <x v="1403"/>
    <x v="1398"/>
    <x v="2"/>
  </r>
  <r>
    <n v="643"/>
    <s v="Phone Silks - The best way to carry your smart phone!"/>
    <s v="Stylish new phone carrier allows instant access to your smart phone while freeing up your hands."/>
    <n v="25000"/>
    <x v="1321"/>
    <x v="0"/>
    <s v="US"/>
    <s v="USD"/>
    <n v="1433085875"/>
    <x v="1404"/>
    <b v="0"/>
    <n v="152"/>
    <b v="1"/>
    <s v="technology/wearables"/>
    <n v="106"/>
    <n v="174.03"/>
    <x v="0"/>
    <s v="wearables"/>
    <x v="1404"/>
    <x v="1399"/>
    <x v="4"/>
  </r>
  <r>
    <n v="3259"/>
    <s v="Laughter is Sacred Space 2.0"/>
    <s v="The Human Faces Tour - Every Story Sacred. This tour is about laughter, grief, and identity in the human striving toward wholeness"/>
    <n v="23000"/>
    <x v="1322"/>
    <x v="0"/>
    <s v="US"/>
    <s v="USD"/>
    <n v="1475294340"/>
    <x v="1405"/>
    <b v="1"/>
    <n v="97"/>
    <b v="1"/>
    <s v="theater/plays"/>
    <n v="106"/>
    <n v="251.74"/>
    <x v="3"/>
    <s v="plays"/>
    <x v="1405"/>
    <x v="14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x v="1323"/>
    <x v="0"/>
    <s v="US"/>
    <s v="USD"/>
    <n v="1408566243"/>
    <x v="1406"/>
    <b v="0"/>
    <n v="159"/>
    <b v="1"/>
    <s v="theater/spaces"/>
    <n v="106"/>
    <n v="146.44999999999999"/>
    <x v="3"/>
    <s v="spaces"/>
    <x v="1406"/>
    <x v="1401"/>
    <x v="2"/>
  </r>
  <r>
    <n v="2223"/>
    <s v="M4 Collapsible Cardboard Scenery"/>
    <s v="Cardboard scenery for Sci-Fi 28-32mm miniature games. Easy to assemble, disassemble and transport. Supplied unpainted. By MCSTUDIO."/>
    <n v="19500"/>
    <x v="1324"/>
    <x v="0"/>
    <s v="CA"/>
    <s v="CAD"/>
    <n v="1435418568"/>
    <x v="1407"/>
    <b v="0"/>
    <n v="100"/>
    <b v="1"/>
    <s v="games/tabletop games"/>
    <n v="106"/>
    <n v="206.31"/>
    <x v="1"/>
    <s v="tabletop games"/>
    <x v="1407"/>
    <x v="1402"/>
    <x v="4"/>
  </r>
  <r>
    <n v="1277"/>
    <s v="HELP NATE HENRY MAKE AN ALBUM"/>
    <s v="My name is Nate Henry. I sang in a band called Sherwood for almost 10 years. Now I'm hoping to make another album of brand new music."/>
    <n v="15000"/>
    <x v="1325"/>
    <x v="0"/>
    <s v="US"/>
    <s v="USD"/>
    <n v="1346765347"/>
    <x v="1408"/>
    <b v="1"/>
    <n v="413"/>
    <b v="1"/>
    <s v="music/rock"/>
    <n v="106"/>
    <n v="38.54"/>
    <x v="2"/>
    <s v="rock"/>
    <x v="1408"/>
    <x v="1403"/>
    <x v="5"/>
  </r>
  <r>
    <n v="308"/>
    <s v="Before Us - a Feature Length Documentary about Adoption"/>
    <s v="A documentary about discovering my two older sisters who were born on a CA commune in the 60's and placed for adoption."/>
    <n v="12000"/>
    <x v="1326"/>
    <x v="0"/>
    <s v="US"/>
    <s v="USD"/>
    <n v="1299775210"/>
    <x v="1409"/>
    <b v="1"/>
    <n v="202"/>
    <b v="1"/>
    <s v="film &amp; video/documentary"/>
    <n v="106"/>
    <n v="62.71"/>
    <x v="4"/>
    <s v="documentary"/>
    <x v="1409"/>
    <x v="1404"/>
    <x v="6"/>
  </r>
  <r>
    <n v="260"/>
    <s v="Escaramuza: Riding from the Heart (a feature documentary)"/>
    <s v="In the traditional world of Mexican Rodeo, a team of first-generation California girls does it their way."/>
    <n v="10000"/>
    <x v="1327"/>
    <x v="0"/>
    <s v="US"/>
    <s v="USD"/>
    <n v="1279360740"/>
    <x v="1410"/>
    <b v="1"/>
    <n v="88"/>
    <b v="1"/>
    <s v="film &amp; video/documentary"/>
    <n v="106"/>
    <n v="120.91"/>
    <x v="4"/>
    <s v="documentary"/>
    <x v="1410"/>
    <x v="1405"/>
    <x v="7"/>
  </r>
  <r>
    <n v="2818"/>
    <s v="Joe West's THEATER OF DEATH"/>
    <s v="Joe West and his wonderful theater company THEATER OF DEATH present original plays both horrific and comical."/>
    <n v="10000"/>
    <x v="1328"/>
    <x v="0"/>
    <s v="US"/>
    <s v="USD"/>
    <n v="1443018086"/>
    <x v="1411"/>
    <b v="0"/>
    <n v="102"/>
    <b v="1"/>
    <s v="theater/plays"/>
    <n v="106"/>
    <n v="103.95"/>
    <x v="3"/>
    <s v="plays"/>
    <x v="1411"/>
    <x v="1406"/>
    <x v="4"/>
  </r>
  <r>
    <n v="749"/>
    <s v="chartwellwest.com"/>
    <s v="A place for rational, fact and data based non-partisan political and societal commentary on things that matter to Americans."/>
    <n v="10000"/>
    <x v="1329"/>
    <x v="0"/>
    <s v="US"/>
    <s v="USD"/>
    <n v="1485642930"/>
    <x v="1412"/>
    <b v="0"/>
    <n v="110"/>
    <b v="1"/>
    <s v="publishing/nonfiction"/>
    <n v="106"/>
    <n v="95.96"/>
    <x v="5"/>
    <s v="nonfiction"/>
    <x v="1412"/>
    <x v="1407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330"/>
    <x v="0"/>
    <s v="US"/>
    <s v="USD"/>
    <n v="1279778400"/>
    <x v="1413"/>
    <b v="0"/>
    <n v="120"/>
    <b v="1"/>
    <s v="music/indie rock"/>
    <n v="106"/>
    <n v="87.96"/>
    <x v="2"/>
    <s v="indie rock"/>
    <x v="1413"/>
    <x v="1408"/>
    <x v="7"/>
  </r>
  <r>
    <n v="3434"/>
    <s v="The Williams Project"/>
    <s v="Bringing Tennessee Williams, Shakespeare, and 8 world class actors to Longview, Washington to build a play in and for the community."/>
    <n v="10000"/>
    <x v="1330"/>
    <x v="0"/>
    <s v="US"/>
    <s v="USD"/>
    <n v="1404983269"/>
    <x v="1414"/>
    <b v="0"/>
    <n v="168"/>
    <b v="1"/>
    <s v="theater/plays"/>
    <n v="106"/>
    <n v="62.83"/>
    <x v="3"/>
    <s v="plays"/>
    <x v="1414"/>
    <x v="1409"/>
    <x v="2"/>
  </r>
  <r>
    <n v="329"/>
    <s v="Struggle &amp; Hope - Documentary Film Music Soundtrack"/>
    <s v="Our documentary about Oklahoma's all-black towns needs a soundtrack that is authentic. Help us make it happen."/>
    <n v="10000"/>
    <x v="1331"/>
    <x v="0"/>
    <s v="US"/>
    <s v="USD"/>
    <n v="1446868800"/>
    <x v="1415"/>
    <b v="1"/>
    <n v="167"/>
    <b v="1"/>
    <s v="film &amp; video/documentary"/>
    <n v="106"/>
    <n v="63.17"/>
    <x v="4"/>
    <s v="documentary"/>
    <x v="1415"/>
    <x v="1410"/>
    <x v="4"/>
  </r>
  <r>
    <n v="6"/>
    <s v="POINT HOPE"/>
    <s v="The story of &quot;Point Hope&quot; will honor, respect, and share the beauty and traditions of the Alaska Natives in Point Hope, AK: the Inupiat"/>
    <n v="8000"/>
    <x v="1332"/>
    <x v="0"/>
    <s v="US"/>
    <s v="USD"/>
    <n v="1402710250"/>
    <x v="1416"/>
    <b v="0"/>
    <n v="58"/>
    <b v="1"/>
    <s v="film &amp; video/television"/>
    <n v="106"/>
    <n v="146.88"/>
    <x v="4"/>
    <s v="television"/>
    <x v="1416"/>
    <x v="1411"/>
    <x v="2"/>
  </r>
  <r>
    <n v="728"/>
    <s v="The Age of the Platform: My Fourth Book"/>
    <s v="A big idea non-fiction book by an impatient three-time author and insomniac willing to bet on himself."/>
    <n v="7500"/>
    <x v="1333"/>
    <x v="0"/>
    <s v="US"/>
    <s v="USD"/>
    <n v="1313957157"/>
    <x v="1417"/>
    <b v="0"/>
    <n v="130"/>
    <b v="1"/>
    <s v="publishing/nonfiction"/>
    <n v="106"/>
    <n v="60.9"/>
    <x v="5"/>
    <s v="nonfiction"/>
    <x v="1417"/>
    <x v="1412"/>
    <x v="6"/>
  </r>
  <r>
    <n v="86"/>
    <s v="SECOND CHANCE - DEUXIÃˆME CHANCE"/>
    <s v="Two women, two destinies connected by a letter. _x000a_Between Paris and Skopje a poetic outstanding story of true courage, love and hope."/>
    <n v="6000"/>
    <x v="1334"/>
    <x v="0"/>
    <s v="FR"/>
    <s v="EUR"/>
    <n v="1451226045"/>
    <x v="1418"/>
    <b v="0"/>
    <n v="17"/>
    <b v="1"/>
    <s v="film &amp; video/shorts"/>
    <n v="106"/>
    <n v="375.76"/>
    <x v="4"/>
    <s v="shorts"/>
    <x v="1418"/>
    <x v="1413"/>
    <x v="4"/>
  </r>
  <r>
    <n v="2284"/>
    <s v="Make a record, write a song, take the Vinyl Skyway. "/>
    <s v="The Vinyl Skyway reunite to make a third album. "/>
    <n v="6000"/>
    <x v="1335"/>
    <x v="0"/>
    <s v="US"/>
    <s v="USD"/>
    <n v="1299902400"/>
    <x v="1419"/>
    <b v="0"/>
    <n v="59"/>
    <b v="1"/>
    <s v="music/rock"/>
    <n v="106"/>
    <n v="108.02"/>
    <x v="2"/>
    <s v="rock"/>
    <x v="1419"/>
    <x v="1414"/>
    <x v="6"/>
  </r>
  <r>
    <n v="1209"/>
    <s v="Israel: An Inspiring Photographic Journey (Photobook)"/>
    <s v="This 80 page book displays 75 beautiful images of the Holy Land, site descriptions, scripture and thought provoking comments."/>
    <n v="6000"/>
    <x v="1336"/>
    <x v="0"/>
    <s v="US"/>
    <s v="USD"/>
    <n v="1488053905"/>
    <x v="1420"/>
    <b v="0"/>
    <n v="46"/>
    <b v="1"/>
    <s v="photography/photobooks"/>
    <n v="106"/>
    <n v="138.26"/>
    <x v="6"/>
    <s v="photobooks"/>
    <x v="1420"/>
    <x v="1415"/>
    <x v="1"/>
  </r>
  <r>
    <n v="2970"/>
    <s v="Leah in Vegas at The New York International Fringe Festival"/>
    <s v="Kara Ayn Napolitano's latest play about a young mother's attempt to reclaim her life after making a serious mistake."/>
    <n v="6000"/>
    <x v="1336"/>
    <x v="0"/>
    <s v="US"/>
    <s v="USD"/>
    <n v="1405699451"/>
    <x v="1421"/>
    <b v="0"/>
    <n v="91"/>
    <b v="1"/>
    <s v="theater/plays"/>
    <n v="106"/>
    <n v="69.89"/>
    <x v="3"/>
    <s v="plays"/>
    <x v="1421"/>
    <x v="1416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x v="1337"/>
    <x v="0"/>
    <s v="GB"/>
    <s v="GBP"/>
    <n v="1445817540"/>
    <x v="1422"/>
    <b v="1"/>
    <n v="104"/>
    <b v="1"/>
    <s v="theater/plays"/>
    <n v="106"/>
    <n v="59.7"/>
    <x v="3"/>
    <s v="plays"/>
    <x v="1422"/>
    <x v="1417"/>
    <x v="4"/>
  </r>
  <r>
    <n v="3574"/>
    <s v="Galli Theater Fresh Start Fundraiser"/>
    <s v="Help Galli Theater continue to bring fairytales to children in English &amp; German in our theater and to institutions serving children."/>
    <n v="5800"/>
    <x v="1338"/>
    <x v="0"/>
    <s v="US"/>
    <s v="USD"/>
    <n v="1415921848"/>
    <x v="1423"/>
    <b v="0"/>
    <n v="45"/>
    <b v="1"/>
    <s v="theater/plays"/>
    <n v="106"/>
    <n v="136.78"/>
    <x v="3"/>
    <s v="plays"/>
    <x v="1423"/>
    <x v="1418"/>
    <x v="2"/>
  </r>
  <r>
    <n v="3553"/>
    <s v="Coming Home"/>
    <s v="Professional actors bring to life the true stories of 5 African-Americans struggling with mental health and their search for healing."/>
    <n v="5500"/>
    <x v="1339"/>
    <x v="0"/>
    <s v="US"/>
    <s v="USD"/>
    <n v="1439337600"/>
    <x v="1424"/>
    <b v="0"/>
    <n v="104"/>
    <b v="1"/>
    <s v="theater/plays"/>
    <n v="106"/>
    <n v="56.2"/>
    <x v="3"/>
    <s v="plays"/>
    <x v="1424"/>
    <x v="1419"/>
    <x v="4"/>
  </r>
  <r>
    <n v="1272"/>
    <s v="N&amp;V MAKE AN ALBUM"/>
    <s v="We're going back into the studio this spring to record a new album.  You've heard some of the new material at recent shows.  Be a part of the process!"/>
    <n v="5000"/>
    <x v="1340"/>
    <x v="0"/>
    <s v="US"/>
    <s v="USD"/>
    <n v="1276574400"/>
    <x v="1425"/>
    <b v="1"/>
    <n v="28"/>
    <b v="1"/>
    <s v="music/rock"/>
    <n v="106"/>
    <n v="189.29"/>
    <x v="2"/>
    <s v="rock"/>
    <x v="1425"/>
    <x v="1420"/>
    <x v="7"/>
  </r>
  <r>
    <n v="3436"/>
    <s v="â€œDamselflyâ€ Gracing the stage"/>
    <s v="Please help us fund &quot;Damselfly&quot; - The Play ( put on by Saints on Stage Alumni &amp; sponsored by Mothers Against Medical Error)"/>
    <n v="5000"/>
    <x v="1341"/>
    <x v="0"/>
    <s v="US"/>
    <s v="USD"/>
    <n v="1408638480"/>
    <x v="1426"/>
    <b v="0"/>
    <n v="37"/>
    <b v="1"/>
    <s v="theater/plays"/>
    <n v="106"/>
    <n v="143.11000000000001"/>
    <x v="3"/>
    <s v="plays"/>
    <x v="1426"/>
    <x v="1421"/>
    <x v="2"/>
  </r>
  <r>
    <n v="3656"/>
    <s v="AG Theater RÃ¤mibÃ¼hl Projekt 2017"/>
    <s v="Auch dieses Jahr soll wieder unter der Leitung von Christian Seiler &amp; Bruno Catalano ein Projekt der AG Theater stattfinden."/>
    <n v="5000"/>
    <x v="1342"/>
    <x v="0"/>
    <s v="CH"/>
    <s v="CHF"/>
    <n v="1485989940"/>
    <x v="1427"/>
    <b v="0"/>
    <n v="46"/>
    <b v="1"/>
    <s v="theater/plays"/>
    <n v="106"/>
    <n v="115.02"/>
    <x v="3"/>
    <s v="plays"/>
    <x v="1427"/>
    <x v="1422"/>
    <x v="1"/>
  </r>
  <r>
    <n v="3685"/>
    <s v="Two Noble Kinsmen: Fire &amp; Shadows"/>
    <s v="Bare Theatre &amp; Cirque de Vol Studios are back for another outdoor adventure in the amphitheatre at Raleigh Little Theatre!"/>
    <n v="5000"/>
    <x v="1343"/>
    <x v="0"/>
    <s v="US"/>
    <s v="USD"/>
    <n v="1400533200"/>
    <x v="1428"/>
    <b v="0"/>
    <n v="126"/>
    <b v="1"/>
    <s v="theater/plays"/>
    <n v="106"/>
    <n v="41.94"/>
    <x v="3"/>
    <s v="plays"/>
    <x v="1428"/>
    <x v="1423"/>
    <x v="2"/>
  </r>
  <r>
    <n v="2276"/>
    <s v="Giggle Chips:  ABC Computer Science Game Cards"/>
    <s v="ABC cards include definitions, shapes recognition, robot tangram, a binary concentration and color memory games! Made in the U.S."/>
    <n v="4589"/>
    <x v="1344"/>
    <x v="0"/>
    <s v="US"/>
    <s v="USD"/>
    <n v="1388936289"/>
    <x v="1429"/>
    <b v="0"/>
    <n v="75"/>
    <b v="1"/>
    <s v="games/tabletop games"/>
    <n v="106"/>
    <n v="64.75"/>
    <x v="1"/>
    <s v="tabletop games"/>
    <x v="1429"/>
    <x v="1424"/>
    <x v="3"/>
  </r>
  <r>
    <n v="3359"/>
    <s v="BEIRUT, LADY OF LEBANON"/>
    <s v="A Theatrical Production Celebrating the Lebanese Culture and the Human Spirit in Time of War."/>
    <n v="4000"/>
    <x v="1345"/>
    <x v="0"/>
    <s v="US"/>
    <s v="USD"/>
    <n v="1487985734"/>
    <x v="1430"/>
    <b v="0"/>
    <n v="23"/>
    <b v="1"/>
    <s v="theater/plays"/>
    <n v="106"/>
    <n v="184.78"/>
    <x v="3"/>
    <s v="plays"/>
    <x v="1430"/>
    <x v="1425"/>
    <x v="1"/>
  </r>
  <r>
    <n v="2171"/>
    <s v="Brainspoonâ€™s New Record"/>
    <s v="Like records? We do, too! Help this Los Angeles based rock 'n' roll band get their new album out on vinyl!"/>
    <n v="4000"/>
    <x v="1346"/>
    <x v="0"/>
    <s v="US"/>
    <s v="USD"/>
    <n v="1434949200"/>
    <x v="1431"/>
    <b v="0"/>
    <n v="47"/>
    <b v="1"/>
    <s v="music/rock"/>
    <n v="106"/>
    <n v="90.28"/>
    <x v="2"/>
    <s v="rock"/>
    <x v="1431"/>
    <x v="1426"/>
    <x v="4"/>
  </r>
  <r>
    <n v="2968"/>
    <s v="The Curse of the Babywoman @ FringeNYC"/>
    <s v="The Curse of the Babywoman is real â€” and it is coming to FringeNYC this August."/>
    <n v="3500"/>
    <x v="1347"/>
    <x v="0"/>
    <s v="US"/>
    <s v="USD"/>
    <n v="1471406340"/>
    <x v="1432"/>
    <b v="0"/>
    <n v="47"/>
    <b v="1"/>
    <s v="theater/plays"/>
    <n v="106"/>
    <n v="78.94"/>
    <x v="3"/>
    <s v="plays"/>
    <x v="1432"/>
    <x v="1427"/>
    <x v="0"/>
  </r>
  <r>
    <n v="98"/>
    <s v="CUT OUT"/>
    <s v="&quot;Cut Out&quot; tells the story of a young woman who befriends a neighborhood teen and finds herself involved with gang violence."/>
    <n v="3200"/>
    <x v="559"/>
    <x v="0"/>
    <s v="US"/>
    <s v="USD"/>
    <n v="1354923000"/>
    <x v="1433"/>
    <b v="0"/>
    <n v="60"/>
    <b v="1"/>
    <s v="film &amp; video/shorts"/>
    <n v="106"/>
    <n v="56.67"/>
    <x v="4"/>
    <s v="shorts"/>
    <x v="1433"/>
    <x v="1428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x v="1348"/>
    <x v="0"/>
    <s v="US"/>
    <s v="USD"/>
    <n v="1416545700"/>
    <x v="1434"/>
    <b v="0"/>
    <n v="33"/>
    <b v="1"/>
    <s v="theater/plays"/>
    <n v="106"/>
    <n v="96.67"/>
    <x v="3"/>
    <s v="plays"/>
    <x v="1434"/>
    <x v="1429"/>
    <x v="2"/>
  </r>
  <r>
    <n v="3364"/>
    <s v="Cancel The Sunshine"/>
    <s v="Cancel The SunshineÂ is a new play that explores living with a mental health condition in an honest, witty and articulate way."/>
    <n v="3000"/>
    <x v="1349"/>
    <x v="0"/>
    <s v="GB"/>
    <s v="GBP"/>
    <n v="1458075600"/>
    <x v="1435"/>
    <b v="0"/>
    <n v="72"/>
    <b v="1"/>
    <s v="theater/plays"/>
    <n v="106"/>
    <n v="44.14"/>
    <x v="3"/>
    <s v="plays"/>
    <x v="1435"/>
    <x v="1430"/>
    <x v="0"/>
  </r>
  <r>
    <n v="2640"/>
    <s v="Save the Astronomy Van"/>
    <s v="Hi,_x000a_My Name is David Frey and I Provide Free Public Astronomy programs in San Francisco, Mt. Tamalpias, Yosemite and Novato CA."/>
    <n v="3000"/>
    <x v="1350"/>
    <x v="0"/>
    <s v="US"/>
    <s v="USD"/>
    <n v="1433735474"/>
    <x v="1436"/>
    <b v="0"/>
    <n v="69"/>
    <b v="1"/>
    <s v="technology/space exploration"/>
    <n v="106"/>
    <n v="45.94"/>
    <x v="0"/>
    <s v="space exploration"/>
    <x v="1436"/>
    <x v="1431"/>
    <x v="4"/>
  </r>
  <r>
    <n v="3823"/>
    <s v="FEED"/>
    <s v="Feed, a new play by Garrett Markgraf (based on the novel by M.T. Anderson), Directed by Anna Marck at Oakland University."/>
    <n v="2500"/>
    <x v="1351"/>
    <x v="0"/>
    <s v="US"/>
    <s v="USD"/>
    <n v="1437364740"/>
    <x v="1437"/>
    <b v="0"/>
    <n v="41"/>
    <b v="1"/>
    <s v="theater/plays"/>
    <n v="106"/>
    <n v="64.63"/>
    <x v="3"/>
    <s v="plays"/>
    <x v="1437"/>
    <x v="1432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x v="1352"/>
    <x v="0"/>
    <s v="GB"/>
    <s v="GBP"/>
    <n v="1436696712"/>
    <x v="1438"/>
    <b v="1"/>
    <n v="57"/>
    <b v="1"/>
    <s v="theater/plays"/>
    <n v="106"/>
    <n v="46.43"/>
    <x v="3"/>
    <s v="plays"/>
    <x v="1438"/>
    <x v="1433"/>
    <x v="4"/>
  </r>
  <r>
    <n v="376"/>
    <s v="Quintessential: The Journey"/>
    <s v="A film about the cosmetics industry. Everything you need to know about the ingredients being used and what alternatives are out there."/>
    <n v="2450"/>
    <x v="1353"/>
    <x v="0"/>
    <s v="GB"/>
    <s v="GBP"/>
    <n v="1472122316"/>
    <x v="1439"/>
    <b v="0"/>
    <n v="48"/>
    <b v="1"/>
    <s v="film &amp; video/documentary"/>
    <n v="106"/>
    <n v="54.08"/>
    <x v="4"/>
    <s v="documentary"/>
    <x v="1439"/>
    <x v="1434"/>
    <x v="0"/>
  </r>
  <r>
    <n v="2986"/>
    <s v="Higher Education"/>
    <s v="Support the circus arts and help our aerial students work with more height. With your support, we will install beams at 19ft!"/>
    <n v="2400"/>
    <x v="1354"/>
    <x v="0"/>
    <s v="GB"/>
    <s v="GBP"/>
    <n v="1462100406"/>
    <x v="1440"/>
    <b v="0"/>
    <n v="56"/>
    <b v="1"/>
    <s v="theater/spaces"/>
    <n v="106"/>
    <n v="45.21"/>
    <x v="3"/>
    <s v="spaces"/>
    <x v="1440"/>
    <x v="1435"/>
    <x v="0"/>
  </r>
  <r>
    <n v="3152"/>
    <s v="'Gilead', an original theatre piece"/>
    <s v="'Gilead' is an original theatre piece inspired by Margaret Atwood's 'The Handmaid's Tale'. (Brighton Fringe 2014)"/>
    <n v="2200"/>
    <x v="1355"/>
    <x v="0"/>
    <s v="GB"/>
    <s v="GBP"/>
    <n v="1383425367"/>
    <x v="1441"/>
    <b v="1"/>
    <n v="67"/>
    <b v="1"/>
    <s v="theater/plays"/>
    <n v="106"/>
    <n v="34.79"/>
    <x v="3"/>
    <s v="plays"/>
    <x v="1441"/>
    <x v="1436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1356"/>
    <x v="0"/>
    <s v="GB"/>
    <s v="GBP"/>
    <n v="1487769952"/>
    <x v="1442"/>
    <b v="0"/>
    <n v="41"/>
    <b v="1"/>
    <s v="theater/plays"/>
    <n v="106"/>
    <n v="51.85"/>
    <x v="3"/>
    <s v="plays"/>
    <x v="1442"/>
    <x v="1437"/>
    <x v="1"/>
  </r>
  <r>
    <n v="3499"/>
    <s v="Fefu and Her Friends"/>
    <s v="Figure 8 Troupe's debut performance! A stunning piece of theatre written by premier female playwright Maria Irene Fornes."/>
    <n v="2000"/>
    <x v="1357"/>
    <x v="0"/>
    <s v="US"/>
    <s v="USD"/>
    <n v="1435733940"/>
    <x v="1443"/>
    <b v="0"/>
    <n v="35"/>
    <b v="1"/>
    <s v="theater/plays"/>
    <n v="106"/>
    <n v="60.29"/>
    <x v="3"/>
    <s v="plays"/>
    <x v="1443"/>
    <x v="1438"/>
    <x v="4"/>
  </r>
  <r>
    <n v="3330"/>
    <s v="Tissue by Louise Page. A play about Breast Cancer."/>
    <s v="&quot;Tissue&quot; is a play about Breast Cancer. Produced by MonkeyBond theatre co.ltd to raise awareness for Breast cancer."/>
    <n v="1500"/>
    <x v="1358"/>
    <x v="0"/>
    <s v="GB"/>
    <s v="GBP"/>
    <n v="1427919468"/>
    <x v="1444"/>
    <b v="0"/>
    <n v="69"/>
    <b v="1"/>
    <s v="theater/plays"/>
    <n v="106"/>
    <n v="23.1"/>
    <x v="3"/>
    <s v="plays"/>
    <x v="1444"/>
    <x v="1439"/>
    <x v="4"/>
  </r>
  <r>
    <n v="99"/>
    <s v="BEAT: An Original Short Film"/>
    <s v="A feminist tale of two girls finally giving a &quot;Nice Guy&quot; what he truly deserves. Also, dancing!"/>
    <n v="1500"/>
    <x v="1359"/>
    <x v="0"/>
    <s v="US"/>
    <s v="USD"/>
    <n v="1390426799"/>
    <x v="1445"/>
    <b v="0"/>
    <n v="39"/>
    <b v="1"/>
    <s v="film &amp; video/shorts"/>
    <n v="106"/>
    <n v="40.78"/>
    <x v="4"/>
    <s v="shorts"/>
    <x v="1445"/>
    <x v="1440"/>
    <x v="3"/>
  </r>
  <r>
    <n v="3393"/>
    <s v="The Maltese Bodkin"/>
    <s v="hiSTORYstage presents a film noir-style comedy mystery with a Shakespearean twist performed as a 1944 radio drama."/>
    <n v="1500"/>
    <x v="1360"/>
    <x v="0"/>
    <s v="US"/>
    <s v="USD"/>
    <n v="1415234760"/>
    <x v="1446"/>
    <b v="0"/>
    <n v="44"/>
    <b v="1"/>
    <s v="theater/plays"/>
    <n v="106"/>
    <n v="36.07"/>
    <x v="3"/>
    <s v="plays"/>
    <x v="1446"/>
    <x v="1441"/>
    <x v="2"/>
  </r>
  <r>
    <n v="3762"/>
    <s v="iolite the musical"/>
    <s v="We are trying to raise money to perform a musical we have written, called &quot;Iolite&quot;, at the Edinburgh Fringe in 2015."/>
    <n v="1250"/>
    <x v="1361"/>
    <x v="0"/>
    <s v="GB"/>
    <s v="GBP"/>
    <n v="1438543889"/>
    <x v="1447"/>
    <b v="0"/>
    <n v="28"/>
    <b v="1"/>
    <s v="theater/musical"/>
    <n v="106"/>
    <n v="47.43"/>
    <x v="3"/>
    <s v="musical"/>
    <x v="1447"/>
    <x v="1442"/>
    <x v="4"/>
  </r>
  <r>
    <n v="3317"/>
    <s v="Seven Minutes in Eternity"/>
    <s v="Andy Boyd's epic new satire about heroes and villains, humankind's search for glory, and fascism in America"/>
    <n v="1050"/>
    <x v="210"/>
    <x v="0"/>
    <s v="US"/>
    <s v="USD"/>
    <n v="1465347424"/>
    <x v="1448"/>
    <b v="0"/>
    <n v="18"/>
    <b v="1"/>
    <s v="theater/plays"/>
    <n v="106"/>
    <n v="61.94"/>
    <x v="3"/>
    <s v="plays"/>
    <x v="1448"/>
    <x v="1443"/>
    <x v="0"/>
  </r>
  <r>
    <n v="3819"/>
    <s v="A Kansas City Fringe Festival premiere: &quot;The Art is a Lie&quot;"/>
    <s v="Support this collection of new plays by Kansas City writers and the artists who are bringing it to life!"/>
    <n v="1000"/>
    <x v="1362"/>
    <x v="0"/>
    <s v="US"/>
    <s v="USD"/>
    <n v="1437166920"/>
    <x v="1449"/>
    <b v="0"/>
    <n v="26"/>
    <b v="1"/>
    <s v="theater/plays"/>
    <n v="106"/>
    <n v="40.92"/>
    <x v="3"/>
    <s v="plays"/>
    <x v="1449"/>
    <x v="1444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x v="1363"/>
    <x v="0"/>
    <s v="US"/>
    <s v="USD"/>
    <n v="1457326740"/>
    <x v="1450"/>
    <b v="0"/>
    <n v="42"/>
    <b v="1"/>
    <s v="theater/plays"/>
    <n v="106"/>
    <n v="25.31"/>
    <x v="3"/>
    <s v="plays"/>
    <x v="1450"/>
    <x v="1445"/>
    <x v="0"/>
  </r>
  <r>
    <n v="2498"/>
    <s v="Race Bandit's Debut EP Validated"/>
    <s v="We've been working hard on getting our music out and we are taking the final steps to releasing our EP, but we need your help."/>
    <n v="1000"/>
    <x v="1364"/>
    <x v="0"/>
    <s v="US"/>
    <s v="USD"/>
    <n v="1422400387"/>
    <x v="1451"/>
    <b v="0"/>
    <n v="20"/>
    <b v="1"/>
    <s v="music/indie rock"/>
    <n v="106"/>
    <n v="52.8"/>
    <x v="2"/>
    <s v="indie rock"/>
    <x v="1451"/>
    <x v="1446"/>
    <x v="4"/>
  </r>
  <r>
    <n v="2634"/>
    <s v="Project Stardust Part 2"/>
    <s v="After a unsuccessful recovery last time we are trying again to successfully launch and recover a weather balloon from space."/>
    <n v="930"/>
    <x v="1365"/>
    <x v="0"/>
    <s v="US"/>
    <s v="USD"/>
    <n v="1475163921"/>
    <x v="1452"/>
    <b v="0"/>
    <n v="25"/>
    <b v="1"/>
    <s v="technology/space exploration"/>
    <n v="106"/>
    <n v="39.44"/>
    <x v="0"/>
    <s v="space exploration"/>
    <x v="1452"/>
    <x v="1447"/>
    <x v="0"/>
  </r>
  <r>
    <n v="2931"/>
    <s v="And More Shenanigans Theatre Company"/>
    <s v="And More Shenanigans Theatre is a brand new Edmonton based theatre company dedicated to creating and developing quirky original works"/>
    <n v="750"/>
    <x v="1366"/>
    <x v="0"/>
    <s v="CA"/>
    <s v="CAD"/>
    <n v="1410761280"/>
    <x v="1453"/>
    <b v="0"/>
    <n v="9"/>
    <b v="1"/>
    <s v="theater/musical"/>
    <n v="106"/>
    <n v="88.33"/>
    <x v="3"/>
    <s v="musical"/>
    <x v="1453"/>
    <x v="1448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367"/>
    <x v="0"/>
    <s v="US"/>
    <s v="USD"/>
    <n v="1356392857"/>
    <x v="1454"/>
    <b v="0"/>
    <n v="34"/>
    <b v="1"/>
    <s v="music/classical music"/>
    <n v="106"/>
    <n v="23.12"/>
    <x v="2"/>
    <s v="classical music"/>
    <x v="1454"/>
    <x v="1449"/>
    <x v="5"/>
  </r>
  <r>
    <n v="3050"/>
    <s v="The Black Pearl Consuite at CoreCon VIII: On Ancient Seas"/>
    <s v="Help fund The Black Pearl Consuite at CoreCon VIII: On Ancient Seas!"/>
    <n v="600"/>
    <x v="687"/>
    <x v="0"/>
    <s v="US"/>
    <s v="USD"/>
    <n v="1462420960"/>
    <x v="1455"/>
    <b v="0"/>
    <n v="9"/>
    <b v="1"/>
    <s v="theater/spaces"/>
    <n v="106"/>
    <n v="70.67"/>
    <x v="3"/>
    <s v="spaces"/>
    <x v="1455"/>
    <x v="145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x v="1368"/>
    <x v="0"/>
    <s v="US"/>
    <s v="USD"/>
    <n v="1415222545"/>
    <x v="1456"/>
    <b v="0"/>
    <n v="9"/>
    <b v="1"/>
    <s v="theater/plays"/>
    <n v="106"/>
    <n v="58.9"/>
    <x v="3"/>
    <s v="plays"/>
    <x v="1456"/>
    <x v="1451"/>
    <x v="2"/>
  </r>
  <r>
    <n v="3525"/>
    <s v="Talk to Me Like The Rain and Let Me Listen"/>
    <s v="The Attic interns present Tennessee Williams's &quot;Talk to Me Like the Rain and Let Me Listen&quot; performing at The Flea Theater!"/>
    <n v="500"/>
    <x v="1369"/>
    <x v="0"/>
    <s v="US"/>
    <s v="USD"/>
    <n v="1439136000"/>
    <x v="1457"/>
    <b v="0"/>
    <n v="7"/>
    <b v="1"/>
    <s v="theater/plays"/>
    <n v="106"/>
    <n v="75.709999999999994"/>
    <x v="3"/>
    <s v="plays"/>
    <x v="1457"/>
    <x v="1452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x v="1370"/>
    <x v="0"/>
    <s v="US"/>
    <s v="USD"/>
    <n v="1310440482"/>
    <x v="1458"/>
    <b v="0"/>
    <n v="8"/>
    <b v="1"/>
    <s v="film &amp; video/shorts"/>
    <n v="106"/>
    <n v="53.13"/>
    <x v="4"/>
    <s v="shorts"/>
    <x v="1458"/>
    <x v="1453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x v="1371"/>
    <x v="0"/>
    <s v="US"/>
    <s v="USD"/>
    <n v="1437674545"/>
    <x v="1459"/>
    <b v="0"/>
    <n v="14"/>
    <b v="1"/>
    <s v="music/electronic music"/>
    <n v="106"/>
    <n v="22.64"/>
    <x v="2"/>
    <s v="electronic music"/>
    <x v="1459"/>
    <x v="1454"/>
    <x v="4"/>
  </r>
  <r>
    <n v="284"/>
    <s v="Wisconsin Rising"/>
    <s v="A film documenting WI Gov.Scott Walker's attack on working families and how it is reanimating the American labor movement."/>
    <n v="40000"/>
    <x v="1372"/>
    <x v="0"/>
    <s v="US"/>
    <s v="USD"/>
    <n v="1327167780"/>
    <x v="1460"/>
    <b v="1"/>
    <n v="760"/>
    <b v="1"/>
    <s v="film &amp; video/documentary"/>
    <n v="105"/>
    <n v="55.07"/>
    <x v="4"/>
    <s v="documentary"/>
    <x v="1460"/>
    <x v="1455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x v="1373"/>
    <x v="0"/>
    <s v="US"/>
    <s v="USD"/>
    <n v="1397225746"/>
    <x v="1461"/>
    <b v="0"/>
    <n v="406"/>
    <b v="1"/>
    <s v="music/rock"/>
    <n v="105"/>
    <n v="83.97"/>
    <x v="2"/>
    <s v="rock"/>
    <x v="1461"/>
    <x v="1456"/>
    <x v="2"/>
  </r>
  <r>
    <n v="2298"/>
    <s v="Jonny Gray: First Full Length Album"/>
    <s v="My name is Jonny Gray, and my friends and I are working together to raise funds for my debut album"/>
    <n v="30000"/>
    <x v="1374"/>
    <x v="0"/>
    <s v="US"/>
    <s v="USD"/>
    <n v="1395861033"/>
    <x v="1462"/>
    <b v="0"/>
    <n v="288"/>
    <b v="1"/>
    <s v="music/rock"/>
    <n v="105"/>
    <n v="109.45"/>
    <x v="2"/>
    <s v="rock"/>
    <x v="1462"/>
    <x v="1457"/>
    <x v="2"/>
  </r>
  <r>
    <n v="271"/>
    <s v="The Mathare Project"/>
    <s v="A documentary shot over 12 years about the hopes and dreams of five orphans struggling to reach adulthood in Kenya's Mathare slum."/>
    <n v="30000"/>
    <x v="1375"/>
    <x v="0"/>
    <s v="US"/>
    <s v="USD"/>
    <n v="1388649600"/>
    <x v="1463"/>
    <b v="1"/>
    <n v="287"/>
    <b v="1"/>
    <s v="film &amp; video/documentary"/>
    <n v="105"/>
    <n v="109.42"/>
    <x v="4"/>
    <s v="documentary"/>
    <x v="1463"/>
    <x v="1458"/>
    <x v="3"/>
  </r>
  <r>
    <n v="2068"/>
    <s v="Netro - Scientifically Water Your Garden"/>
    <s v="Introducing Sprite, the cloud-based watering controller and Whisperer, the solar-powered plant sensor for effortless home irrigation"/>
    <n v="25000"/>
    <x v="1376"/>
    <x v="0"/>
    <s v="US"/>
    <s v="USD"/>
    <n v="1476994315"/>
    <x v="1464"/>
    <b v="0"/>
    <n v="76"/>
    <b v="1"/>
    <s v="technology/hardware"/>
    <n v="105"/>
    <n v="346.13"/>
    <x v="0"/>
    <s v="hardware"/>
    <x v="1464"/>
    <x v="1459"/>
    <x v="0"/>
  </r>
  <r>
    <n v="1657"/>
    <s v="The Debut Album from Lynette!"/>
    <s v="The long anticipated debut album from singer/songwriter Lynette will be recorded this June in Nashville! You can help make it happen!"/>
    <n v="25000"/>
    <x v="1377"/>
    <x v="0"/>
    <s v="US"/>
    <s v="USD"/>
    <n v="1337885168"/>
    <x v="1465"/>
    <b v="0"/>
    <n v="221"/>
    <b v="1"/>
    <s v="music/pop"/>
    <n v="105"/>
    <n v="118.7"/>
    <x v="2"/>
    <s v="pop"/>
    <x v="1465"/>
    <x v="1460"/>
    <x v="5"/>
  </r>
  <r>
    <n v="381"/>
    <s v="Clearwater"/>
    <s v="Set in the ancient waters of the Puget Sound, Clearwater is a universal story about the need to adapt to change."/>
    <n v="25000"/>
    <x v="1378"/>
    <x v="0"/>
    <s v="US"/>
    <s v="USD"/>
    <n v="1343624400"/>
    <x v="1466"/>
    <b v="0"/>
    <n v="251"/>
    <b v="1"/>
    <s v="film &amp; video/documentary"/>
    <n v="105"/>
    <n v="104.31"/>
    <x v="4"/>
    <s v="documentary"/>
    <x v="1466"/>
    <x v="1461"/>
    <x v="5"/>
  </r>
  <r>
    <n v="359"/>
    <s v="Us, Naked: Trixie &amp; Monkey â€” World Premiere"/>
    <s v="Circus burlesque innovators, Trixie and Monkey seek to balance love and life while pursuing new creative heights."/>
    <n v="24200"/>
    <x v="1379"/>
    <x v="0"/>
    <s v="US"/>
    <s v="USD"/>
    <n v="1415941920"/>
    <x v="1467"/>
    <b v="1"/>
    <n v="302"/>
    <b v="1"/>
    <s v="film &amp; video/documentary"/>
    <n v="105"/>
    <n v="84.02"/>
    <x v="4"/>
    <s v="documentary"/>
    <x v="1467"/>
    <x v="1462"/>
    <x v="2"/>
  </r>
  <r>
    <n v="1184"/>
    <s v="2016/2017 Cyclocross Album"/>
    <s v="This coffee table album is the chronicle of the 2016/2017 cyclocross season, the latest edition of the renowned cyclephotos books."/>
    <n v="22000"/>
    <x v="1380"/>
    <x v="0"/>
    <s v="GB"/>
    <s v="GBP"/>
    <n v="1486391011"/>
    <x v="1468"/>
    <b v="0"/>
    <n v="375"/>
    <b v="1"/>
    <s v="photography/photobooks"/>
    <n v="105"/>
    <n v="61.56"/>
    <x v="6"/>
    <s v="photobooks"/>
    <x v="1468"/>
    <x v="1463"/>
    <x v="1"/>
  </r>
  <r>
    <n v="2663"/>
    <s v="A New Life for an Old School"/>
    <s v="The Ville. A local cooperative helping communities learn, share and grow in the spirit of health, wellness and sustainability."/>
    <n v="20000"/>
    <x v="1381"/>
    <x v="0"/>
    <s v="CA"/>
    <s v="CAD"/>
    <n v="1441378800"/>
    <x v="1469"/>
    <b v="0"/>
    <n v="56"/>
    <b v="1"/>
    <s v="technology/makerspaces"/>
    <n v="105"/>
    <n v="373.56"/>
    <x v="0"/>
    <s v="makerspaces"/>
    <x v="1469"/>
    <x v="1464"/>
    <x v="4"/>
  </r>
  <r>
    <n v="313"/>
    <s v="DEVIL MAY CARE"/>
    <s v="Most people have heard Bob Dorough's music over the past 50 years without knowing it. Until now. A story for every artist who refuses to give up."/>
    <n v="17000"/>
    <x v="1382"/>
    <x v="0"/>
    <s v="US"/>
    <s v="USD"/>
    <n v="1281542340"/>
    <x v="1470"/>
    <b v="1"/>
    <n v="222"/>
    <b v="1"/>
    <s v="film &amp; video/documentary"/>
    <n v="105"/>
    <n v="80.2"/>
    <x v="4"/>
    <s v="documentary"/>
    <x v="1470"/>
    <x v="1465"/>
    <x v="7"/>
  </r>
  <r>
    <n v="2618"/>
    <s v="SPACE ART FEATURING ASTRONAUTS #WeBelieveInAstronauts"/>
    <s v="LTD ED COLLECTIBLE SPACE ART FEAT. ASTRONAUTS"/>
    <n v="15000"/>
    <x v="1383"/>
    <x v="0"/>
    <s v="US"/>
    <s v="USD"/>
    <n v="1449000061"/>
    <x v="1471"/>
    <b v="1"/>
    <n v="77"/>
    <b v="1"/>
    <s v="technology/space exploration"/>
    <n v="105"/>
    <n v="205.3"/>
    <x v="0"/>
    <s v="space exploration"/>
    <x v="1471"/>
    <x v="1466"/>
    <x v="4"/>
  </r>
  <r>
    <n v="2995"/>
    <s v="Help Austin's Blue Starlite Drive-in MOVE + ADD 35MM"/>
    <s v="Keeping the drive-in culture alive for 6 years, we now ask for your help so we can CREATE A NEW HOME and save 35MM movies!"/>
    <n v="15000"/>
    <x v="1384"/>
    <x v="0"/>
    <s v="US"/>
    <s v="USD"/>
    <n v="1484841471"/>
    <x v="1472"/>
    <b v="0"/>
    <n v="249"/>
    <b v="1"/>
    <s v="theater/spaces"/>
    <n v="105"/>
    <n v="63.23"/>
    <x v="3"/>
    <s v="spaces"/>
    <x v="1472"/>
    <x v="1467"/>
    <x v="0"/>
  </r>
  <r>
    <n v="289"/>
    <s v="Audience Unlock: &quot;The UK Gold&quot;"/>
    <s v="A campaign to unlock an award winning film that exposes for the first time the modern British Empire ... and it's terrible cost."/>
    <n v="15000"/>
    <x v="1385"/>
    <x v="0"/>
    <s v="GB"/>
    <s v="GBP"/>
    <n v="1383389834"/>
    <x v="1473"/>
    <b v="1"/>
    <n v="232"/>
    <b v="1"/>
    <s v="film &amp; video/documentary"/>
    <n v="105"/>
    <n v="67.77"/>
    <x v="4"/>
    <s v="documentary"/>
    <x v="1473"/>
    <x v="1468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x v="1386"/>
    <x v="0"/>
    <s v="NO"/>
    <s v="NOK"/>
    <n v="1446418800"/>
    <x v="1474"/>
    <b v="0"/>
    <n v="48"/>
    <b v="1"/>
    <s v="theater/plays"/>
    <n v="105"/>
    <n v="327.08"/>
    <x v="3"/>
    <s v="plays"/>
    <x v="1474"/>
    <x v="1469"/>
    <x v="4"/>
  </r>
  <r>
    <n v="3304"/>
    <s v="I Can Ski Forever 3"/>
    <s v="A musical comedy production celebrating the unique, lovable, insufferable ski culture of the modern day mountain town."/>
    <n v="15000"/>
    <x v="1387"/>
    <x v="0"/>
    <s v="US"/>
    <s v="USD"/>
    <n v="1482418752"/>
    <x v="1475"/>
    <b v="0"/>
    <n v="175"/>
    <b v="1"/>
    <s v="theater/plays"/>
    <n v="105"/>
    <n v="89.59"/>
    <x v="3"/>
    <s v="plays"/>
    <x v="1475"/>
    <x v="1470"/>
    <x v="0"/>
  </r>
  <r>
    <n v="413"/>
    <s v="Through the Fire: Rebuilding Somalia"/>
    <s v="A journey to discover how Somalis are rebuilding their shattered nation, with a focus on the role that women are playing."/>
    <n v="12800"/>
    <x v="1388"/>
    <x v="0"/>
    <s v="US"/>
    <s v="USD"/>
    <n v="1342731811"/>
    <x v="1476"/>
    <b v="0"/>
    <n v="171"/>
    <b v="1"/>
    <s v="film &amp; video/documentary"/>
    <n v="105"/>
    <n v="78.66"/>
    <x v="4"/>
    <s v="documentary"/>
    <x v="1476"/>
    <x v="1471"/>
    <x v="5"/>
  </r>
  <r>
    <n v="1185"/>
    <s v="Katrina  Reflections"/>
    <s v="A photo exhibition and book showcasing images and stories of our time in New Orleans, commemorating Katrinaâ€™s ten year anniversary."/>
    <n v="12500"/>
    <x v="1389"/>
    <x v="0"/>
    <s v="US"/>
    <s v="USD"/>
    <n v="1433736000"/>
    <x v="1477"/>
    <b v="0"/>
    <n v="111"/>
    <b v="1"/>
    <s v="photography/photobooks"/>
    <n v="105"/>
    <n v="118.74"/>
    <x v="6"/>
    <s v="photobooks"/>
    <x v="1477"/>
    <x v="1472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1390"/>
    <x v="0"/>
    <s v="US"/>
    <s v="USD"/>
    <n v="1425528000"/>
    <x v="1478"/>
    <b v="0"/>
    <n v="197"/>
    <b v="1"/>
    <s v="theater/plays"/>
    <n v="105"/>
    <n v="56.07"/>
    <x v="3"/>
    <s v="plays"/>
    <x v="1478"/>
    <x v="1473"/>
    <x v="4"/>
  </r>
  <r>
    <n v="1373"/>
    <s v="Broccoli Samurai: Tour Van or Bust!"/>
    <s v="Help Broccoli Samurai raise money to get a new van and continue bringing you the jams!"/>
    <n v="10000"/>
    <x v="1391"/>
    <x v="0"/>
    <s v="US"/>
    <s v="USD"/>
    <n v="1483138233"/>
    <x v="1479"/>
    <b v="0"/>
    <n v="52"/>
    <b v="1"/>
    <s v="music/rock"/>
    <n v="105"/>
    <n v="201.94"/>
    <x v="2"/>
    <s v="rock"/>
    <x v="1479"/>
    <x v="1474"/>
    <x v="0"/>
  </r>
  <r>
    <n v="1747"/>
    <s v="'Tulip, my mother's favourite flower' - A Photo Book."/>
    <s v="A beautiful, limited edition, photobook about the story of the last year of my mother's life, to be published by Dewi Lewis."/>
    <n v="9000"/>
    <x v="1392"/>
    <x v="0"/>
    <s v="GB"/>
    <s v="GBP"/>
    <n v="1447426800"/>
    <x v="1480"/>
    <b v="0"/>
    <n v="159"/>
    <b v="1"/>
    <s v="photography/photobooks"/>
    <n v="105"/>
    <n v="59.41"/>
    <x v="6"/>
    <s v="photobooks"/>
    <x v="1480"/>
    <x v="1475"/>
    <x v="4"/>
  </r>
  <r>
    <n v="794"/>
    <s v="Begins Again"/>
    <s v="The Brian Davis Band is a group of friends that want to share their lives and experiences through music that connects with people."/>
    <n v="8000"/>
    <x v="1393"/>
    <x v="0"/>
    <s v="US"/>
    <s v="USD"/>
    <n v="1315242360"/>
    <x v="1481"/>
    <b v="0"/>
    <n v="53"/>
    <b v="1"/>
    <s v="music/rock"/>
    <n v="105"/>
    <n v="158.96"/>
    <x v="2"/>
    <s v="rock"/>
    <x v="1481"/>
    <x v="1476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x v="1394"/>
    <x v="0"/>
    <s v="US"/>
    <s v="USD"/>
    <n v="1309447163"/>
    <x v="1482"/>
    <b v="0"/>
    <n v="143"/>
    <b v="1"/>
    <s v="publishing/nonfiction"/>
    <n v="105"/>
    <n v="51.63"/>
    <x v="5"/>
    <s v="nonfiction"/>
    <x v="1482"/>
    <x v="1477"/>
    <x v="6"/>
  </r>
  <r>
    <n v="3258"/>
    <s v="Bluebirds by Joe Brondo"/>
    <s v="A guy named Walt steals a book and plans to sell it to get his life on track... until his wife finds out."/>
    <n v="7000"/>
    <x v="1395"/>
    <x v="0"/>
    <s v="US"/>
    <s v="USD"/>
    <n v="1420751861"/>
    <x v="1483"/>
    <b v="1"/>
    <n v="75"/>
    <b v="1"/>
    <s v="theater/plays"/>
    <n v="105"/>
    <n v="98.2"/>
    <x v="3"/>
    <s v="plays"/>
    <x v="1483"/>
    <x v="1478"/>
    <x v="2"/>
  </r>
  <r>
    <n v="2113"/>
    <s v="Summer Underground // Honeycomb LP"/>
    <s v="Help us fund our second full-length album Honeycomb!"/>
    <n v="7000"/>
    <x v="1396"/>
    <x v="0"/>
    <s v="US"/>
    <s v="USD"/>
    <n v="1411505176"/>
    <x v="1484"/>
    <b v="0"/>
    <n v="107"/>
    <b v="1"/>
    <s v="music/indie rock"/>
    <n v="105"/>
    <n v="68.599999999999994"/>
    <x v="2"/>
    <s v="indie rock"/>
    <x v="1484"/>
    <x v="1479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x v="1397"/>
    <x v="0"/>
    <s v="US"/>
    <s v="USD"/>
    <n v="1434822914"/>
    <x v="1485"/>
    <b v="1"/>
    <n v="88"/>
    <b v="1"/>
    <s v="theater/plays"/>
    <n v="105"/>
    <n v="65.58"/>
    <x v="3"/>
    <s v="plays"/>
    <x v="1485"/>
    <x v="1480"/>
    <x v="4"/>
  </r>
  <r>
    <n v="3825"/>
    <s v="Help keep girls in school in Burkina Faso"/>
    <s v="A girl in Burkina Faso is more likely to marry than finish high school. Public theatre can promote the need for girls to stay in school"/>
    <n v="5000"/>
    <x v="1398"/>
    <x v="0"/>
    <s v="US"/>
    <s v="USD"/>
    <n v="1434505214"/>
    <x v="1486"/>
    <b v="0"/>
    <n v="49"/>
    <b v="1"/>
    <s v="theater/plays"/>
    <n v="105"/>
    <n v="107.57"/>
    <x v="3"/>
    <s v="plays"/>
    <x v="1486"/>
    <x v="1481"/>
    <x v="4"/>
  </r>
  <r>
    <n v="403"/>
    <s v="MONDO BANANA"/>
    <s v="A documentary adventure about bananas - and people. Your round-trip ticket into the heart of banana-cultures!!"/>
    <n v="5000"/>
    <x v="1399"/>
    <x v="0"/>
    <s v="US"/>
    <s v="USD"/>
    <n v="1312960080"/>
    <x v="1487"/>
    <b v="0"/>
    <n v="70"/>
    <b v="1"/>
    <s v="film &amp; video/documentary"/>
    <n v="105"/>
    <n v="75.19"/>
    <x v="4"/>
    <s v="documentary"/>
    <x v="1487"/>
    <x v="1482"/>
    <x v="6"/>
  </r>
  <r>
    <n v="3440"/>
    <s v="Gruesome Playground Injuries"/>
    <s v="LA-based team of professional actors and directors taking Rajiv Joseph's harrowing and romantic play to the Boulder community."/>
    <n v="5000"/>
    <x v="1400"/>
    <x v="0"/>
    <s v="US"/>
    <s v="USD"/>
    <n v="1405095300"/>
    <x v="1488"/>
    <b v="0"/>
    <n v="82"/>
    <b v="1"/>
    <s v="theater/plays"/>
    <n v="105"/>
    <n v="64.16"/>
    <x v="3"/>
    <s v="plays"/>
    <x v="1488"/>
    <x v="1483"/>
    <x v="2"/>
  </r>
  <r>
    <n v="92"/>
    <s v="Euphoria"/>
    <s v="Euphoria is an adventure film that follows adrenaline filled athletes on their hunt for the sublime while balancing family and careers."/>
    <n v="5000"/>
    <x v="1401"/>
    <x v="0"/>
    <s v="CA"/>
    <s v="CAD"/>
    <n v="1485936000"/>
    <x v="1489"/>
    <b v="0"/>
    <n v="43"/>
    <b v="1"/>
    <s v="film &amp; video/shorts"/>
    <n v="105"/>
    <n v="122.33"/>
    <x v="4"/>
    <s v="shorts"/>
    <x v="1489"/>
    <x v="1484"/>
    <x v="0"/>
  </r>
  <r>
    <n v="2819"/>
    <s v="Make TES a success at The Edinburgh Fringe Fest"/>
    <s v="Years of work, my best show, and a top Edinburgh venue.  Help me expose my talents to the UK and tell an important story."/>
    <n v="5000"/>
    <x v="1402"/>
    <x v="0"/>
    <s v="GB"/>
    <s v="GBP"/>
    <n v="1434285409"/>
    <x v="1490"/>
    <b v="0"/>
    <n v="104"/>
    <b v="1"/>
    <s v="theater/plays"/>
    <n v="105"/>
    <n v="50.38"/>
    <x v="3"/>
    <s v="plays"/>
    <x v="1490"/>
    <x v="1485"/>
    <x v="4"/>
  </r>
  <r>
    <n v="1647"/>
    <s v="JAYSIN + HOT MUSIC VIDEO = EPICNESS!! GRAMMY POP SOUL"/>
    <s v="Grammy Pop Soul Artist Jaysin is raising funds to make the most EPIC Music Video ever and he wants to PUT YOU IN IT!"/>
    <n v="5000"/>
    <x v="1403"/>
    <x v="0"/>
    <s v="US"/>
    <s v="USD"/>
    <n v="1339235377"/>
    <x v="1491"/>
    <b v="0"/>
    <n v="46"/>
    <b v="1"/>
    <s v="music/pop"/>
    <n v="105"/>
    <n v="113.83"/>
    <x v="2"/>
    <s v="pop"/>
    <x v="1491"/>
    <x v="1486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04"/>
    <x v="0"/>
    <s v="US"/>
    <s v="USD"/>
    <n v="1291870740"/>
    <x v="1492"/>
    <b v="0"/>
    <n v="147"/>
    <b v="1"/>
    <s v="music/indie rock"/>
    <n v="105"/>
    <n v="35.61"/>
    <x v="2"/>
    <s v="indie rock"/>
    <x v="1492"/>
    <x v="1487"/>
    <x v="7"/>
  </r>
  <r>
    <n v="2785"/>
    <s v="Henry VI: The War of the Roses"/>
    <s v="Bare Theatre and Raleigh Little Theatre present Shakespeare's epic, set in a post-apocalyptic dystopia."/>
    <n v="5000"/>
    <x v="1405"/>
    <x v="0"/>
    <s v="US"/>
    <s v="USD"/>
    <n v="1470430800"/>
    <x v="1493"/>
    <b v="0"/>
    <n v="142"/>
    <b v="1"/>
    <s v="theater/plays"/>
    <n v="105"/>
    <n v="36.86"/>
    <x v="3"/>
    <s v="plays"/>
    <x v="1493"/>
    <x v="1488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1406"/>
    <x v="0"/>
    <s v="US"/>
    <s v="USD"/>
    <n v="1477976340"/>
    <x v="1494"/>
    <b v="0"/>
    <n v="56"/>
    <b v="1"/>
    <s v="theater/plays"/>
    <n v="105"/>
    <n v="93.43"/>
    <x v="3"/>
    <s v="plays"/>
    <x v="1494"/>
    <x v="1489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614"/>
    <x v="0"/>
    <s v="US"/>
    <s v="USD"/>
    <n v="1444149886"/>
    <x v="1495"/>
    <b v="0"/>
    <n v="65"/>
    <b v="1"/>
    <s v="theater/plays"/>
    <n v="105"/>
    <n v="80.400000000000006"/>
    <x v="3"/>
    <s v="plays"/>
    <x v="1495"/>
    <x v="1490"/>
    <x v="4"/>
  </r>
  <r>
    <n v="3502"/>
    <s v="Dickhead"/>
    <s v="Dickhead is a play about one man's struggle with the dicks in his head. If you want to know more stop being a twat and put out...please"/>
    <n v="4000"/>
    <x v="1407"/>
    <x v="0"/>
    <s v="US"/>
    <s v="USD"/>
    <n v="1458100740"/>
    <x v="1496"/>
    <b v="0"/>
    <n v="31"/>
    <b v="1"/>
    <s v="theater/plays"/>
    <n v="105"/>
    <n v="136"/>
    <x v="3"/>
    <s v="plays"/>
    <x v="1496"/>
    <x v="1491"/>
    <x v="0"/>
  </r>
  <r>
    <n v="807"/>
    <s v="Sic Vita - New EP Release - 2017"/>
    <s v="Join the Sic Vita family and lend a hand as we create a new album!"/>
    <n v="4000"/>
    <x v="1408"/>
    <x v="0"/>
    <s v="US"/>
    <s v="USD"/>
    <n v="1488333600"/>
    <x v="1497"/>
    <b v="0"/>
    <n v="57"/>
    <b v="1"/>
    <s v="music/rock"/>
    <n v="105"/>
    <n v="73.77"/>
    <x v="2"/>
    <s v="rock"/>
    <x v="1497"/>
    <x v="892"/>
    <x v="1"/>
  </r>
  <r>
    <n v="859"/>
    <s v="Rise With Us Campaign"/>
    <s v="We are heading to the studio to create our second album and we want you to be right there with us!"/>
    <n v="4000"/>
    <x v="1409"/>
    <x v="0"/>
    <s v="US"/>
    <s v="USD"/>
    <n v="1433376000"/>
    <x v="1498"/>
    <b v="0"/>
    <n v="98"/>
    <b v="1"/>
    <s v="music/metal"/>
    <n v="105"/>
    <n v="42.72"/>
    <x v="2"/>
    <s v="metal"/>
    <x v="1498"/>
    <x v="1492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x v="1410"/>
    <x v="0"/>
    <s v="US"/>
    <s v="USD"/>
    <n v="1445818397"/>
    <x v="1499"/>
    <b v="0"/>
    <n v="35"/>
    <b v="1"/>
    <s v="theater/plays"/>
    <n v="105"/>
    <n v="114.29"/>
    <x v="3"/>
    <s v="plays"/>
    <x v="1499"/>
    <x v="1493"/>
    <x v="4"/>
  </r>
  <r>
    <n v="852"/>
    <s v="Covers Album - Limited Vinyl Pressing"/>
    <s v="Limited edition 2x12&quot; vinyl pressing of our latest album &quot;Who Do You Think We Are?&quot;"/>
    <n v="3500"/>
    <x v="1411"/>
    <x v="0"/>
    <s v="US"/>
    <s v="USD"/>
    <n v="1477342800"/>
    <x v="1500"/>
    <b v="0"/>
    <n v="62"/>
    <b v="1"/>
    <s v="music/metal"/>
    <n v="105"/>
    <n v="59.26"/>
    <x v="2"/>
    <s v="metal"/>
    <x v="1500"/>
    <x v="149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x v="1412"/>
    <x v="0"/>
    <s v="US"/>
    <s v="USD"/>
    <n v="1434384880"/>
    <x v="1501"/>
    <b v="0"/>
    <n v="111"/>
    <b v="1"/>
    <s v="theater/plays"/>
    <n v="105"/>
    <n v="32.97"/>
    <x v="3"/>
    <s v="plays"/>
    <x v="1501"/>
    <x v="1495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1413"/>
    <x v="0"/>
    <s v="US"/>
    <s v="USD"/>
    <n v="1451881207"/>
    <x v="1502"/>
    <b v="0"/>
    <n v="46"/>
    <b v="1"/>
    <s v="theater/plays"/>
    <n v="105"/>
    <n v="79.540000000000006"/>
    <x v="3"/>
    <s v="plays"/>
    <x v="1502"/>
    <x v="1496"/>
    <x v="4"/>
  </r>
  <r>
    <n v="3720"/>
    <s v="Lakotas and the American Theatre"/>
    <s v="Breaking the American Indian stereotype in the American Theatre."/>
    <n v="3300"/>
    <x v="1414"/>
    <x v="0"/>
    <s v="US"/>
    <s v="USD"/>
    <n v="1435881006"/>
    <x v="1503"/>
    <b v="0"/>
    <n v="40"/>
    <b v="1"/>
    <s v="theater/plays"/>
    <n v="105"/>
    <n v="86.23"/>
    <x v="3"/>
    <s v="plays"/>
    <x v="1503"/>
    <x v="1497"/>
    <x v="4"/>
  </r>
  <r>
    <n v="119"/>
    <s v="Inspire CANCER survivors to tell their STORIES"/>
    <s v="This short film will inspire young adult cancer survivors to share with others the wisdom they have gained from their cancer journey."/>
    <n v="3250"/>
    <x v="1415"/>
    <x v="0"/>
    <s v="US"/>
    <s v="USD"/>
    <n v="1313276400"/>
    <x v="1504"/>
    <b v="0"/>
    <n v="37"/>
    <b v="1"/>
    <s v="film &amp; video/shorts"/>
    <n v="105"/>
    <n v="91.84"/>
    <x v="4"/>
    <s v="shorts"/>
    <x v="1504"/>
    <x v="1498"/>
    <x v="6"/>
  </r>
  <r>
    <n v="2476"/>
    <s v="Arts &amp; Crafts"/>
    <s v="Eleven songs, the accumulation of several memorable occurrences in a sleepy town; stories of fiction &amp; fact."/>
    <n v="3200"/>
    <x v="1416"/>
    <x v="0"/>
    <s v="US"/>
    <s v="USD"/>
    <n v="1415004770"/>
    <x v="1505"/>
    <b v="0"/>
    <n v="55"/>
    <b v="1"/>
    <s v="music/indie rock"/>
    <n v="105"/>
    <n v="61.1"/>
    <x v="2"/>
    <s v="indie rock"/>
    <x v="1505"/>
    <x v="1499"/>
    <x v="2"/>
  </r>
  <r>
    <n v="2932"/>
    <s v="Magpie- A Melbourne Written Dramatic Musical"/>
    <s v="When a rich girl fakes destitution so she can audition for a homeless talent show, she bridges our wealth gap with a tragic love."/>
    <n v="3100"/>
    <x v="1179"/>
    <x v="0"/>
    <s v="AU"/>
    <s v="AUD"/>
    <n v="1424516400"/>
    <x v="1506"/>
    <b v="0"/>
    <n v="38"/>
    <b v="1"/>
    <s v="theater/musical"/>
    <n v="105"/>
    <n v="85.74"/>
    <x v="3"/>
    <s v="musical"/>
    <x v="1506"/>
    <x v="15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417"/>
    <x v="0"/>
    <s v="US"/>
    <s v="USD"/>
    <n v="1423693903"/>
    <x v="1507"/>
    <b v="0"/>
    <n v="66"/>
    <b v="1"/>
    <s v="theater/plays"/>
    <n v="105"/>
    <n v="47.88"/>
    <x v="3"/>
    <s v="plays"/>
    <x v="1507"/>
    <x v="1501"/>
    <x v="4"/>
  </r>
  <r>
    <n v="805"/>
    <s v="Virtual CH - The One-Man-Mixed-Media-Rock-Band Debut"/>
    <s v="Be a part of Virtual CH's debut Video and Record release.  Help fund their debut music video and record mixing expenses."/>
    <n v="3000"/>
    <x v="1418"/>
    <x v="0"/>
    <s v="US"/>
    <s v="USD"/>
    <n v="1310857200"/>
    <x v="1508"/>
    <b v="0"/>
    <n v="54"/>
    <b v="1"/>
    <s v="music/rock"/>
    <n v="105"/>
    <n v="58.33"/>
    <x v="2"/>
    <s v="rock"/>
    <x v="1508"/>
    <x v="1502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1419"/>
    <x v="0"/>
    <s v="US"/>
    <s v="USD"/>
    <n v="1471977290"/>
    <x v="1509"/>
    <b v="0"/>
    <n v="39"/>
    <b v="1"/>
    <s v="theater/plays"/>
    <n v="105"/>
    <n v="80.72"/>
    <x v="3"/>
    <s v="plays"/>
    <x v="1509"/>
    <x v="1503"/>
    <x v="0"/>
  </r>
  <r>
    <n v="2992"/>
    <s v="Th'underGrounds"/>
    <s v="Creating a non-profit CAFE &amp; VILLAGE COMMONS in SE Portland, in service to Neighbors, Kids, Artists &amp; the Underserved"/>
    <n v="3000"/>
    <x v="1420"/>
    <x v="0"/>
    <s v="US"/>
    <s v="USD"/>
    <n v="1476037510"/>
    <x v="1510"/>
    <b v="0"/>
    <n v="64"/>
    <b v="1"/>
    <s v="theater/spaces"/>
    <n v="105"/>
    <n v="48.98"/>
    <x v="3"/>
    <s v="spaces"/>
    <x v="1510"/>
    <x v="1504"/>
    <x v="0"/>
  </r>
  <r>
    <n v="3550"/>
    <s v="MOONFACE"/>
    <s v="MOONFACE explores the formative f***k-ups of adolescence. Fresh, incisive new writing. Monologue, movement and striking naturalism."/>
    <n v="2500"/>
    <x v="1421"/>
    <x v="0"/>
    <s v="GB"/>
    <s v="GBP"/>
    <n v="1462224398"/>
    <x v="1511"/>
    <b v="0"/>
    <n v="64"/>
    <b v="1"/>
    <s v="theater/plays"/>
    <n v="105"/>
    <n v="40.94"/>
    <x v="3"/>
    <s v="plays"/>
    <x v="1511"/>
    <x v="1505"/>
    <x v="0"/>
  </r>
  <r>
    <n v="2475"/>
    <s v="BRANDTSON - &quot;Send Us A Signal&quot; Vinyl LP"/>
    <s v="Help BRANDTSON and DREAMOVERrecords press their 2004 record, &quot;Send Us A Signal&quot;."/>
    <n v="2500"/>
    <x v="1422"/>
    <x v="0"/>
    <s v="US"/>
    <s v="USD"/>
    <n v="1278799200"/>
    <x v="1512"/>
    <b v="0"/>
    <n v="81"/>
    <b v="1"/>
    <s v="music/indie rock"/>
    <n v="105"/>
    <n v="32.32"/>
    <x v="2"/>
    <s v="indie rock"/>
    <x v="1512"/>
    <x v="1506"/>
    <x v="7"/>
  </r>
  <r>
    <n v="87"/>
    <s v="Village Films Summer Project Fund (TK 2)"/>
    <s v="A father without work uses his daughter to con sympathy from strangers... sound familiar?  Help us make this film!"/>
    <n v="2500"/>
    <x v="1423"/>
    <x v="0"/>
    <s v="US"/>
    <s v="USD"/>
    <n v="1275529260"/>
    <x v="1513"/>
    <b v="0"/>
    <n v="25"/>
    <b v="1"/>
    <s v="film &amp; video/shorts"/>
    <n v="105"/>
    <n v="104.6"/>
    <x v="4"/>
    <s v="shorts"/>
    <x v="1513"/>
    <x v="1507"/>
    <x v="7"/>
  </r>
  <r>
    <n v="3778"/>
    <s v="Give a Puppet a Hand"/>
    <s v="Sponsor an AVENUE Q puppet for The Barn Players April 2015 production."/>
    <n v="2400"/>
    <x v="1424"/>
    <x v="0"/>
    <s v="US"/>
    <s v="USD"/>
    <n v="1423942780"/>
    <x v="1514"/>
    <b v="0"/>
    <n v="36"/>
    <b v="1"/>
    <s v="theater/musical"/>
    <n v="105"/>
    <n v="70.03"/>
    <x v="3"/>
    <s v="musical"/>
    <x v="1514"/>
    <x v="1508"/>
    <x v="2"/>
  </r>
  <r>
    <n v="2972"/>
    <s v="A Bad Plan"/>
    <s v="A group of artists. A mythical art piece. A harrowing quest. And some margaritas."/>
    <n v="2000"/>
    <x v="1425"/>
    <x v="0"/>
    <s v="US"/>
    <s v="USD"/>
    <n v="1480899600"/>
    <x v="1515"/>
    <b v="0"/>
    <n v="17"/>
    <b v="1"/>
    <s v="theater/plays"/>
    <n v="105"/>
    <n v="123.94"/>
    <x v="3"/>
    <s v="plays"/>
    <x v="1515"/>
    <x v="1509"/>
    <x v="0"/>
  </r>
  <r>
    <n v="3161"/>
    <s v="Faustus"/>
    <s v="Iâ€™ll Be Right Back presents a story of murder and corruption. Faustus is a modern re-imagining of Christopher Marloweâ€™s classic tale."/>
    <n v="2000"/>
    <x v="519"/>
    <x v="0"/>
    <s v="GB"/>
    <s v="GBP"/>
    <n v="1413377522"/>
    <x v="1516"/>
    <b v="1"/>
    <n v="74"/>
    <b v="1"/>
    <s v="theater/plays"/>
    <n v="105"/>
    <n v="28.41"/>
    <x v="3"/>
    <s v="plays"/>
    <x v="1516"/>
    <x v="1510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x v="1426"/>
    <x v="0"/>
    <s v="US"/>
    <s v="USD"/>
    <n v="1373572903"/>
    <x v="1517"/>
    <b v="0"/>
    <n v="50"/>
    <b v="1"/>
    <s v="music/rock"/>
    <n v="105"/>
    <n v="42.02"/>
    <x v="2"/>
    <s v="rock"/>
    <x v="1517"/>
    <x v="1511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35"/>
    <x v="0"/>
    <s v="US"/>
    <s v="USD"/>
    <n v="1262325600"/>
    <x v="1518"/>
    <b v="0"/>
    <n v="14"/>
    <b v="1"/>
    <s v="music/classical music"/>
    <n v="105"/>
    <n v="150"/>
    <x v="2"/>
    <s v="classical music"/>
    <x v="1518"/>
    <x v="1512"/>
    <x v="8"/>
  </r>
  <r>
    <n v="3386"/>
    <s v="Going To Market"/>
    <s v="Stories from the Bronx make for an uncommon play. Help us finish funding this production, supported by the Kevin Spacey Foundation."/>
    <n v="2000"/>
    <x v="135"/>
    <x v="0"/>
    <s v="US"/>
    <s v="USD"/>
    <n v="1417620506"/>
    <x v="1519"/>
    <b v="0"/>
    <n v="41"/>
    <b v="1"/>
    <s v="theater/plays"/>
    <n v="105"/>
    <n v="51.22"/>
    <x v="3"/>
    <s v="plays"/>
    <x v="1519"/>
    <x v="1513"/>
    <x v="2"/>
  </r>
  <r>
    <n v="3566"/>
    <s v="VANITY BITES BACK by Helen Duff"/>
    <s v="A &quot;bold, subversive and very funny&quot; clown cookery show about searching for self worth in a cheesecake - VAULT Festival &amp; Tour 2015"/>
    <n v="2000"/>
    <x v="1427"/>
    <x v="0"/>
    <s v="GB"/>
    <s v="GBP"/>
    <n v="1422015083"/>
    <x v="1520"/>
    <b v="0"/>
    <n v="38"/>
    <b v="1"/>
    <s v="theater/plays"/>
    <n v="105"/>
    <n v="55.13"/>
    <x v="3"/>
    <s v="plays"/>
    <x v="1520"/>
    <x v="1514"/>
    <x v="2"/>
  </r>
  <r>
    <n v="1298"/>
    <s v="Dinosaur Dreams"/>
    <s v="A play that raises awareness for mental health and explores the psychological effects childhood abuse can have on an adult."/>
    <n v="2000"/>
    <x v="1428"/>
    <x v="0"/>
    <s v="GB"/>
    <s v="GBP"/>
    <n v="1461860432"/>
    <x v="1521"/>
    <b v="0"/>
    <n v="33"/>
    <b v="1"/>
    <s v="theater/plays"/>
    <n v="105"/>
    <n v="63.42"/>
    <x v="3"/>
    <s v="plays"/>
    <x v="1521"/>
    <x v="1515"/>
    <x v="0"/>
  </r>
  <r>
    <n v="1618"/>
    <s v="Janus Word Album"/>
    <s v="Janus Word combines hard rock with melodic acoustic music for a unique and awesome sound."/>
    <n v="1500"/>
    <x v="1429"/>
    <x v="0"/>
    <s v="US"/>
    <s v="USD"/>
    <n v="1362757335"/>
    <x v="1522"/>
    <b v="0"/>
    <n v="27"/>
    <b v="1"/>
    <s v="music/rock"/>
    <n v="105"/>
    <n v="58.37"/>
    <x v="2"/>
    <s v="rock"/>
    <x v="1522"/>
    <x v="1516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x v="123"/>
    <x v="0"/>
    <s v="US"/>
    <s v="USD"/>
    <n v="1346462462"/>
    <x v="1523"/>
    <b v="0"/>
    <n v="27"/>
    <b v="1"/>
    <s v="music/rock"/>
    <n v="105"/>
    <n v="58.33"/>
    <x v="2"/>
    <s v="rock"/>
    <x v="1523"/>
    <x v="1517"/>
    <x v="5"/>
  </r>
  <r>
    <n v="3543"/>
    <s v="&quot;CIRQUE CAPRICIEUX, the greatest one woman show on earth&quot;"/>
    <s v="A circus theater show. An escaped carousel horse and a beautiful wire dancer let the fantasies run wild."/>
    <n v="1500"/>
    <x v="89"/>
    <x v="0"/>
    <s v="DE"/>
    <s v="EUR"/>
    <n v="1435255659"/>
    <x v="1524"/>
    <b v="0"/>
    <n v="29"/>
    <b v="1"/>
    <s v="theater/plays"/>
    <n v="105"/>
    <n v="54.14"/>
    <x v="3"/>
    <s v="plays"/>
    <x v="1524"/>
    <x v="1518"/>
    <x v="4"/>
  </r>
  <r>
    <n v="103"/>
    <s v="I'M TWENTY SOMETHING"/>
    <s v="Three friends in their twenties are trying to do the impossible - have fun on a casual Friday night."/>
    <n v="1300"/>
    <x v="1430"/>
    <x v="0"/>
    <s v="GB"/>
    <s v="GBP"/>
    <n v="1394220030"/>
    <x v="1525"/>
    <b v="0"/>
    <n v="49"/>
    <b v="1"/>
    <s v="film &amp; video/shorts"/>
    <n v="105"/>
    <n v="27.9"/>
    <x v="4"/>
    <s v="shorts"/>
    <x v="1525"/>
    <x v="1519"/>
    <x v="2"/>
  </r>
  <r>
    <n v="2781"/>
    <s v="University of Utah presents V-Day 2015-The Vagina Monologues"/>
    <s v="STRIKE, DANCE AND RISE with us at the University of Utah to end violence against women and girls!"/>
    <n v="1250"/>
    <x v="1431"/>
    <x v="0"/>
    <s v="US"/>
    <s v="USD"/>
    <n v="1423724400"/>
    <x v="1526"/>
    <b v="0"/>
    <n v="28"/>
    <b v="1"/>
    <s v="theater/plays"/>
    <n v="105"/>
    <n v="47"/>
    <x v="3"/>
    <s v="plays"/>
    <x v="1526"/>
    <x v="1520"/>
    <x v="4"/>
  </r>
  <r>
    <n v="3541"/>
    <s v="Twelfth Night or What You Will"/>
    <s v="Yellowbelly Theatre needs your help to bring this incredible play of love, lust and mistaken identity to life in our debut performance!"/>
    <n v="1200"/>
    <x v="711"/>
    <x v="0"/>
    <s v="GB"/>
    <s v="GBP"/>
    <n v="1441042275"/>
    <x v="1527"/>
    <b v="0"/>
    <n v="32"/>
    <b v="1"/>
    <s v="theater/plays"/>
    <n v="105"/>
    <n v="39.380000000000003"/>
    <x v="3"/>
    <s v="plays"/>
    <x v="1527"/>
    <x v="1521"/>
    <x v="4"/>
  </r>
  <r>
    <n v="3832"/>
    <s v="SBYET 2016 Hairspray at the Lobero Theatre!"/>
    <s v="Santa Barbara Youth Ensemble is performing Hairspray at the Lobero. Help create beautiful memories for these kids by pledging today!"/>
    <n v="1200"/>
    <x v="1432"/>
    <x v="0"/>
    <s v="US"/>
    <s v="USD"/>
    <n v="1455936335"/>
    <x v="1528"/>
    <b v="0"/>
    <n v="9"/>
    <b v="1"/>
    <s v="theater/plays"/>
    <n v="105"/>
    <n v="139.56"/>
    <x v="3"/>
    <s v="plays"/>
    <x v="1528"/>
    <x v="1522"/>
    <x v="0"/>
  </r>
  <r>
    <n v="1638"/>
    <s v="Avenues EP 2013"/>
    <s v="Avenues will be going in to the studio to record a new EP with Matt Allison!"/>
    <n v="1000"/>
    <x v="170"/>
    <x v="0"/>
    <s v="US"/>
    <s v="USD"/>
    <n v="1362086700"/>
    <x v="1529"/>
    <b v="0"/>
    <n v="27"/>
    <b v="1"/>
    <s v="music/rock"/>
    <n v="105"/>
    <n v="38.89"/>
    <x v="2"/>
    <s v="rock"/>
    <x v="1529"/>
    <x v="1523"/>
    <x v="3"/>
  </r>
  <r>
    <n v="1883"/>
    <s v="Afraid Of Figs - Help Fund our New CD - &quot;SAFE&quot;"/>
    <s v="Afraid Of Figs is a high energy pop/rock band, with off-the-wall humor, catchy hooks, and wild interactive live shows."/>
    <n v="999"/>
    <x v="1433"/>
    <x v="0"/>
    <s v="US"/>
    <s v="USD"/>
    <n v="1333921508"/>
    <x v="1530"/>
    <b v="0"/>
    <n v="32"/>
    <b v="1"/>
    <s v="music/indie rock"/>
    <n v="105"/>
    <n v="32.72"/>
    <x v="2"/>
    <s v="indie rock"/>
    <x v="1530"/>
    <x v="1524"/>
    <x v="5"/>
  </r>
  <r>
    <n v="3368"/>
    <s v="Peter Pan by J.M. Barrie @ Open Space Arts"/>
    <s v="Help a non-profit community theatre create an unforgettable production of J.M. Barrie's classic play."/>
    <n v="1000"/>
    <x v="1434"/>
    <x v="0"/>
    <s v="US"/>
    <s v="USD"/>
    <n v="1420088400"/>
    <x v="1531"/>
    <b v="0"/>
    <n v="23"/>
    <b v="1"/>
    <s v="theater/plays"/>
    <n v="105"/>
    <n v="45.48"/>
    <x v="3"/>
    <s v="plays"/>
    <x v="1531"/>
    <x v="1525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x v="1435"/>
    <x v="0"/>
    <s v="GB"/>
    <s v="GBP"/>
    <n v="1455138000"/>
    <x v="1532"/>
    <b v="0"/>
    <n v="47"/>
    <b v="1"/>
    <s v="theater/plays"/>
    <n v="105"/>
    <n v="17.829999999999998"/>
    <x v="3"/>
    <s v="plays"/>
    <x v="1532"/>
    <x v="1526"/>
    <x v="0"/>
  </r>
  <r>
    <n v="3607"/>
    <s v="E15 at The Pleasance and CPT"/>
    <s v="'E15' is a verbatim project that looks at the story of the Focus E15 Campaign"/>
    <n v="550"/>
    <x v="1436"/>
    <x v="0"/>
    <s v="GB"/>
    <s v="GBP"/>
    <n v="1450137600"/>
    <x v="1533"/>
    <b v="0"/>
    <n v="20"/>
    <b v="1"/>
    <s v="theater/plays"/>
    <n v="105"/>
    <n v="29"/>
    <x v="3"/>
    <s v="plays"/>
    <x v="1533"/>
    <x v="1527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x v="1437"/>
    <x v="0"/>
    <s v="GB"/>
    <s v="GBP"/>
    <n v="1470078000"/>
    <x v="1534"/>
    <b v="0"/>
    <n v="25"/>
    <b v="1"/>
    <s v="theater/plays"/>
    <n v="105"/>
    <n v="21.1"/>
    <x v="3"/>
    <s v="plays"/>
    <x v="1534"/>
    <x v="1528"/>
    <x v="0"/>
  </r>
  <r>
    <n v="2"/>
    <s v="Charlie teaser completion"/>
    <s v="Completion fund for post-production for teaser of British crime/drama tv series about a girl who sells morals for money"/>
    <n v="500"/>
    <x v="316"/>
    <x v="0"/>
    <s v="GB"/>
    <s v="GBP"/>
    <n v="1455555083"/>
    <x v="1535"/>
    <b v="0"/>
    <n v="35"/>
    <b v="1"/>
    <s v="film &amp; video/television"/>
    <n v="105"/>
    <n v="15"/>
    <x v="4"/>
    <s v="television"/>
    <x v="1535"/>
    <x v="1529"/>
    <x v="0"/>
  </r>
  <r>
    <n v="3749"/>
    <s v="Dante's Capstone Project: Who am I?"/>
    <s v="A night of music, fellowship, and a reflection of my experiences over the past 4 years at Ball State University."/>
    <n v="500"/>
    <x v="316"/>
    <x v="0"/>
    <s v="US"/>
    <s v="USD"/>
    <n v="1461902340"/>
    <x v="1536"/>
    <b v="0"/>
    <n v="7"/>
    <b v="1"/>
    <s v="theater/musical"/>
    <n v="105"/>
    <n v="75"/>
    <x v="3"/>
    <s v="musical"/>
    <x v="1536"/>
    <x v="1530"/>
    <x v="0"/>
  </r>
  <r>
    <n v="328"/>
    <s v="Edgar Allan Poe: Buried Alive"/>
    <s v="A documentary that tells the real story of the misunderstood author, and explores the iconic status he still commands today."/>
    <n v="75000"/>
    <x v="1438"/>
    <x v="0"/>
    <s v="US"/>
    <s v="USD"/>
    <n v="1446350400"/>
    <x v="1537"/>
    <b v="1"/>
    <n v="498"/>
    <b v="1"/>
    <s v="film &amp; video/documentary"/>
    <n v="104"/>
    <n v="156.05000000000001"/>
    <x v="4"/>
    <s v="documentary"/>
    <x v="1537"/>
    <x v="153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1439"/>
    <x v="0"/>
    <s v="US"/>
    <s v="USD"/>
    <n v="1482208233"/>
    <x v="1538"/>
    <b v="1"/>
    <n v="736"/>
    <b v="1"/>
    <s v="film &amp; video/documentary"/>
    <n v="104"/>
    <n v="70.92"/>
    <x v="4"/>
    <s v="documentary"/>
    <x v="1538"/>
    <x v="1532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x v="1440"/>
    <x v="0"/>
    <s v="US"/>
    <s v="USD"/>
    <n v="1312747970"/>
    <x v="1539"/>
    <b v="0"/>
    <n v="73"/>
    <b v="1"/>
    <s v="film &amp; video/documentary"/>
    <n v="104"/>
    <n v="711.04"/>
    <x v="4"/>
    <s v="documentary"/>
    <x v="1539"/>
    <x v="1533"/>
    <x v="6"/>
  </r>
  <r>
    <n v="2703"/>
    <s v="Bisagra Teatro: Foro Multidisciplinario"/>
    <s v="Â¡Tu nuevo espacio cultural multidisciplinario en el centro de Pachuca, Hidalgo"/>
    <n v="40000"/>
    <x v="1441"/>
    <x v="2"/>
    <s v="MX"/>
    <s v="MXN"/>
    <n v="1490196830"/>
    <x v="1540"/>
    <b v="0"/>
    <n v="45"/>
    <b v="0"/>
    <s v="theater/spaces"/>
    <n v="104"/>
    <n v="922.22"/>
    <x v="3"/>
    <s v="spaces"/>
    <x v="1540"/>
    <x v="1534"/>
    <x v="1"/>
  </r>
  <r>
    <n v="1471"/>
    <s v="93.5 KNCE: True Taos Radio"/>
    <s v="Help improve the equipment, signal, and reach of 93.5 KNCE True Taos Radio, a new experiment in grassroots community media."/>
    <n v="32000"/>
    <x v="1442"/>
    <x v="0"/>
    <s v="US"/>
    <s v="USD"/>
    <n v="1428620334"/>
    <x v="1541"/>
    <b v="1"/>
    <n v="343"/>
    <b v="1"/>
    <s v="publishing/radio &amp; podcasts"/>
    <n v="104"/>
    <n v="96.88"/>
    <x v="5"/>
    <s v="radio &amp; podcasts"/>
    <x v="1541"/>
    <x v="15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443"/>
    <x v="0"/>
    <s v="US"/>
    <s v="USD"/>
    <n v="1413604800"/>
    <x v="1542"/>
    <b v="0"/>
    <n v="37"/>
    <b v="1"/>
    <s v="technology/hardware"/>
    <n v="104"/>
    <n v="845.7"/>
    <x v="0"/>
    <s v="hardware"/>
    <x v="1542"/>
    <x v="1536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1444"/>
    <x v="0"/>
    <s v="US"/>
    <s v="USD"/>
    <n v="1437933600"/>
    <x v="1543"/>
    <b v="0"/>
    <n v="276"/>
    <b v="1"/>
    <s v="technology/wearables"/>
    <n v="104"/>
    <n v="109.34"/>
    <x v="0"/>
    <s v="wearables"/>
    <x v="1543"/>
    <x v="1537"/>
    <x v="4"/>
  </r>
  <r>
    <n v="3245"/>
    <s v="Roughly Speaking: Voices from The Soup Kitchen"/>
    <s v="Five playwrights volunteer at New York's largest soup kitchen and develop a play around the people they meet."/>
    <n v="21000"/>
    <x v="1445"/>
    <x v="0"/>
    <s v="US"/>
    <s v="USD"/>
    <n v="1434074400"/>
    <x v="1544"/>
    <b v="0"/>
    <n v="270"/>
    <b v="1"/>
    <s v="theater/plays"/>
    <n v="104"/>
    <n v="81.13"/>
    <x v="3"/>
    <s v="plays"/>
    <x v="1544"/>
    <x v="153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1446"/>
    <x v="0"/>
    <s v="US"/>
    <s v="USD"/>
    <n v="1460223453"/>
    <x v="1545"/>
    <b v="0"/>
    <n v="273"/>
    <b v="1"/>
    <s v="photography/photobooks"/>
    <n v="104"/>
    <n v="79.97"/>
    <x v="6"/>
    <s v="photobooks"/>
    <x v="1545"/>
    <x v="1539"/>
    <x v="0"/>
  </r>
  <r>
    <n v="2604"/>
    <s v="Hermes Spacecraft"/>
    <s v="We're building a full size rocket motor for our Hermes Spacecraft.  Help us Kickstart the next generation of space travel!"/>
    <n v="20000"/>
    <x v="1447"/>
    <x v="0"/>
    <s v="US"/>
    <s v="USD"/>
    <n v="1335662023"/>
    <x v="1546"/>
    <b v="1"/>
    <n v="321"/>
    <b v="1"/>
    <s v="technology/space exploration"/>
    <n v="104"/>
    <n v="64.930000000000007"/>
    <x v="0"/>
    <s v="space exploration"/>
    <x v="1546"/>
    <x v="1540"/>
    <x v="5"/>
  </r>
  <r>
    <n v="311"/>
    <s v="The Sticking Place Interactive Documentary"/>
    <s v="An imaginative interactive documentary about Leah Callahan, a freestyle wrestler and Olympic hopeful."/>
    <n v="20000"/>
    <x v="1448"/>
    <x v="0"/>
    <s v="US"/>
    <s v="USD"/>
    <n v="1325404740"/>
    <x v="1547"/>
    <b v="1"/>
    <n v="150"/>
    <b v="1"/>
    <s v="film &amp; video/documentary"/>
    <n v="104"/>
    <n v="138.80000000000001"/>
    <x v="4"/>
    <s v="documentary"/>
    <x v="1547"/>
    <x v="1541"/>
    <x v="6"/>
  </r>
  <r>
    <n v="2535"/>
    <s v="Mark Hayes Requiem Recording"/>
    <s v="Mark Hayes: Requiem Recording"/>
    <n v="20000"/>
    <x v="1449"/>
    <x v="0"/>
    <s v="US"/>
    <s v="USD"/>
    <n v="1417463945"/>
    <x v="1548"/>
    <b v="0"/>
    <n v="78"/>
    <b v="1"/>
    <s v="music/classical music"/>
    <n v="104"/>
    <n v="266.08999999999997"/>
    <x v="2"/>
    <s v="classical music"/>
    <x v="1548"/>
    <x v="1542"/>
    <x v="2"/>
  </r>
  <r>
    <n v="2247"/>
    <s v="Foragers"/>
    <s v="Take on the role of an ancient forager in this fun strategy game from the designer of Biblios."/>
    <n v="18500"/>
    <x v="1450"/>
    <x v="0"/>
    <s v="US"/>
    <s v="USD"/>
    <n v="1438185565"/>
    <x v="1549"/>
    <b v="0"/>
    <n v="380"/>
    <b v="1"/>
    <s v="games/tabletop games"/>
    <n v="104"/>
    <n v="50.85"/>
    <x v="1"/>
    <s v="tabletop games"/>
    <x v="1549"/>
    <x v="1543"/>
    <x v="4"/>
  </r>
  <r>
    <n v="2718"/>
    <s v="Bard Beyond the Big Top"/>
    <s v="The Bard has burst beyond the big top and we're reaching out to our Beloved Benefactors to help build our festival's future."/>
    <n v="18000"/>
    <x v="1451"/>
    <x v="0"/>
    <s v="US"/>
    <s v="USD"/>
    <n v="1462316400"/>
    <x v="1550"/>
    <b v="1"/>
    <n v="148"/>
    <b v="1"/>
    <s v="theater/spaces"/>
    <n v="104"/>
    <n v="125.98"/>
    <x v="3"/>
    <s v="spaces"/>
    <x v="1550"/>
    <x v="1544"/>
    <x v="0"/>
  </r>
  <r>
    <n v="1207"/>
    <s v="ITALIANA"/>
    <s v="A humanistic photo book about ancestral &amp; post-modern Italy."/>
    <n v="16700"/>
    <x v="1452"/>
    <x v="0"/>
    <s v="IT"/>
    <s v="EUR"/>
    <n v="1459418400"/>
    <x v="1551"/>
    <b v="0"/>
    <n v="141"/>
    <b v="1"/>
    <s v="photography/photobooks"/>
    <n v="104"/>
    <n v="123.38"/>
    <x v="6"/>
    <s v="photobooks"/>
    <x v="1551"/>
    <x v="1545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453"/>
    <x v="0"/>
    <s v="DE"/>
    <s v="EUR"/>
    <n v="1458676860"/>
    <x v="1552"/>
    <b v="1"/>
    <n v="345"/>
    <b v="1"/>
    <s v="photography/photobooks"/>
    <n v="104"/>
    <n v="48.04"/>
    <x v="6"/>
    <s v="photobooks"/>
    <x v="1552"/>
    <x v="1546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454"/>
    <x v="0"/>
    <s v="US"/>
    <s v="USD"/>
    <n v="1260383040"/>
    <x v="1553"/>
    <b v="1"/>
    <n v="200"/>
    <b v="1"/>
    <s v="music/indie rock"/>
    <n v="104"/>
    <n v="78.03"/>
    <x v="2"/>
    <s v="indie rock"/>
    <x v="1553"/>
    <x v="1547"/>
    <x v="8"/>
  </r>
  <r>
    <n v="3779"/>
    <s v="&quot;The Last Adam&quot; A New Musical, NYC reading"/>
    <s v="A fresh, re-telling of the Jesus story for a new generation."/>
    <n v="15000"/>
    <x v="1455"/>
    <x v="0"/>
    <s v="US"/>
    <s v="USD"/>
    <n v="1459010340"/>
    <x v="1554"/>
    <b v="0"/>
    <n v="115"/>
    <b v="1"/>
    <s v="theater/musical"/>
    <n v="104"/>
    <n v="135.63"/>
    <x v="3"/>
    <s v="musical"/>
    <x v="1554"/>
    <x v="1548"/>
    <x v="0"/>
  </r>
  <r>
    <n v="365"/>
    <s v="A QUEER COUNTRY"/>
    <s v="Please help us finish this documentary about how Tel Aviv in Israel became a gay friendly liberal hub in a religious state"/>
    <n v="15000"/>
    <x v="1456"/>
    <x v="0"/>
    <s v="GB"/>
    <s v="GBP"/>
    <n v="1393597999"/>
    <x v="1555"/>
    <b v="0"/>
    <n v="65"/>
    <b v="1"/>
    <s v="film &amp; video/documentary"/>
    <n v="104"/>
    <n v="239.94"/>
    <x v="4"/>
    <s v="documentary"/>
    <x v="1555"/>
    <x v="1549"/>
    <x v="2"/>
  </r>
  <r>
    <n v="1220"/>
    <s v="All The People"/>
    <s v="A beautiful photo art book of portraits and conversations with people that may expand your idea of gender."/>
    <n v="15000"/>
    <x v="1457"/>
    <x v="0"/>
    <s v="DE"/>
    <s v="EUR"/>
    <n v="1440515112"/>
    <x v="1556"/>
    <b v="0"/>
    <n v="140"/>
    <b v="1"/>
    <s v="photography/photobooks"/>
    <n v="104"/>
    <n v="111.18"/>
    <x v="6"/>
    <s v="photobooks"/>
    <x v="1556"/>
    <x v="155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x v="1458"/>
    <x v="0"/>
    <s v="US"/>
    <s v="USD"/>
    <n v="1444264372"/>
    <x v="1557"/>
    <b v="0"/>
    <n v="78"/>
    <b v="1"/>
    <s v="theater/plays"/>
    <n v="104"/>
    <n v="199.17"/>
    <x v="3"/>
    <s v="plays"/>
    <x v="1557"/>
    <x v="1551"/>
    <x v="4"/>
  </r>
  <r>
    <n v="368"/>
    <s v="Swimming with Byron: A Documentary Film"/>
    <s v="Were the Romantics the first backpackers? This film follows them and explores the huge part geography played in their lives and works."/>
    <n v="12500"/>
    <x v="1459"/>
    <x v="0"/>
    <s v="US"/>
    <s v="USD"/>
    <n v="1426426322"/>
    <x v="1558"/>
    <b v="0"/>
    <n v="159"/>
    <b v="1"/>
    <s v="film &amp; video/documentary"/>
    <n v="104"/>
    <n v="81.849999999999994"/>
    <x v="4"/>
    <s v="documentary"/>
    <x v="1558"/>
    <x v="155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1460"/>
    <x v="0"/>
    <s v="US"/>
    <s v="USD"/>
    <n v="1283312640"/>
    <x v="1559"/>
    <b v="0"/>
    <n v="229"/>
    <b v="1"/>
    <s v="film &amp; video/documentary"/>
    <n v="104"/>
    <n v="56.46"/>
    <x v="4"/>
    <s v="documentary"/>
    <x v="1559"/>
    <x v="1553"/>
    <x v="7"/>
  </r>
  <r>
    <n v="3507"/>
    <s v="The Chameleon Fools Theatre Troupe Project"/>
    <s v="Please help our troupe bring our first project from planning to reality! Join us on one exciting ride!"/>
    <n v="10000"/>
    <x v="1461"/>
    <x v="0"/>
    <s v="US"/>
    <s v="USD"/>
    <n v="1464732537"/>
    <x v="1560"/>
    <b v="0"/>
    <n v="72"/>
    <b v="1"/>
    <s v="theater/plays"/>
    <n v="104"/>
    <n v="145"/>
    <x v="3"/>
    <s v="plays"/>
    <x v="1560"/>
    <x v="1554"/>
    <x v="0"/>
  </r>
  <r>
    <n v="1616"/>
    <s v="Aly Jados: the New EP rOckNrOLLa"/>
    <s v="HELP! We don't have much time.....Join Aly Jados in making her new EP a reality before the world ends!!!!"/>
    <n v="10000"/>
    <x v="1462"/>
    <x v="0"/>
    <s v="US"/>
    <s v="USD"/>
    <n v="1353621600"/>
    <x v="1561"/>
    <b v="0"/>
    <n v="157"/>
    <b v="1"/>
    <s v="music/rock"/>
    <n v="104"/>
    <n v="66.37"/>
    <x v="2"/>
    <s v="rock"/>
    <x v="1561"/>
    <x v="1555"/>
    <x v="5"/>
  </r>
  <r>
    <n v="3"/>
    <s v="Unsure/Positive: A Dramedy Series About Life with HIV"/>
    <s v="We already produced the *very* beginning of this story. Help us to see it through?"/>
    <n v="10000"/>
    <x v="1463"/>
    <x v="0"/>
    <s v="US"/>
    <s v="USD"/>
    <n v="1407414107"/>
    <x v="1562"/>
    <b v="0"/>
    <n v="150"/>
    <b v="1"/>
    <s v="film &amp; video/television"/>
    <n v="104"/>
    <n v="69.27"/>
    <x v="4"/>
    <s v="television"/>
    <x v="1562"/>
    <x v="1556"/>
    <x v="2"/>
  </r>
  <r>
    <n v="2997"/>
    <s v="Sonorous Road is Expanding! Join Us!"/>
    <s v="We're moving to a new space and upgrading our facilities to continue providing a local theatre venue and arts education program!"/>
    <n v="10000"/>
    <x v="1464"/>
    <x v="0"/>
    <s v="US"/>
    <s v="USD"/>
    <n v="1488171540"/>
    <x v="1563"/>
    <b v="0"/>
    <n v="115"/>
    <b v="1"/>
    <s v="theater/spaces"/>
    <n v="104"/>
    <n v="90.2"/>
    <x v="3"/>
    <s v="spaces"/>
    <x v="1563"/>
    <x v="1557"/>
    <x v="1"/>
  </r>
  <r>
    <n v="2311"/>
    <s v="Mary Fagan's CD Project!"/>
    <s v="I'm heading back into the studio!  I'm planning to record a CD of original songs and one with some jazz standards."/>
    <n v="9000"/>
    <x v="1465"/>
    <x v="0"/>
    <s v="US"/>
    <s v="USD"/>
    <n v="1399421189"/>
    <x v="1564"/>
    <b v="1"/>
    <n v="104"/>
    <b v="1"/>
    <s v="music/indie rock"/>
    <n v="104"/>
    <n v="90.1"/>
    <x v="2"/>
    <s v="indie rock"/>
    <x v="1564"/>
    <x v="1558"/>
    <x v="2"/>
  </r>
  <r>
    <n v="1187"/>
    <s v="&quot;SUNDANCERS: The Men of Utah&quot;"/>
    <s v="A gorgeous monograph of sensual imagery featuring the men of Utah, shot against the incredible expanses of land they call their own."/>
    <n v="8750"/>
    <x v="1466"/>
    <x v="0"/>
    <s v="US"/>
    <s v="USD"/>
    <n v="1431885600"/>
    <x v="1565"/>
    <b v="0"/>
    <n v="70"/>
    <b v="1"/>
    <s v="photography/photobooks"/>
    <n v="104"/>
    <n v="130.16"/>
    <x v="6"/>
    <s v="photobooks"/>
    <x v="1565"/>
    <x v="1559"/>
    <x v="4"/>
  </r>
  <r>
    <n v="46"/>
    <s v="New equipment for Joy's World!"/>
    <s v="The legendary community TV programme Joy's World is in dire need of new equipment! We are hoping you can help."/>
    <n v="8400"/>
    <x v="1467"/>
    <x v="0"/>
    <s v="AU"/>
    <s v="AUD"/>
    <n v="1450220974"/>
    <x v="1566"/>
    <b v="0"/>
    <n v="45"/>
    <b v="1"/>
    <s v="film &amp; video/television"/>
    <n v="104"/>
    <n v="194.44"/>
    <x v="4"/>
    <s v="television"/>
    <x v="1566"/>
    <x v="1560"/>
    <x v="4"/>
  </r>
  <r>
    <n v="806"/>
    <s v="Golden Animals NEW Album!"/>
    <s v="Help Golden Animals finish their NEW Album!"/>
    <n v="8000"/>
    <x v="1468"/>
    <x v="0"/>
    <s v="US"/>
    <s v="USD"/>
    <n v="1315413339"/>
    <x v="1567"/>
    <b v="0"/>
    <n v="71"/>
    <b v="1"/>
    <s v="music/rock"/>
    <n v="104"/>
    <n v="117.68"/>
    <x v="2"/>
    <s v="rock"/>
    <x v="1567"/>
    <x v="1561"/>
    <x v="6"/>
  </r>
  <r>
    <n v="1382"/>
    <s v="The Floorwalkers New Album!"/>
    <s v="We're making a new record -- independently! We've got some great new songs we're really excited to bring to you!"/>
    <n v="8000"/>
    <x v="1469"/>
    <x v="0"/>
    <s v="US"/>
    <s v="USD"/>
    <n v="1367867536"/>
    <x v="1568"/>
    <b v="0"/>
    <n v="148"/>
    <b v="1"/>
    <s v="music/rock"/>
    <n v="104"/>
    <n v="56.41"/>
    <x v="2"/>
    <s v="rock"/>
    <x v="1568"/>
    <x v="1562"/>
    <x v="3"/>
  </r>
  <r>
    <n v="3339"/>
    <s v="FRESH PRODUCE'd LA presents: Friends in Transient Places"/>
    <s v="FPLA presents FRIENDS IN TRANSIENT PLACES by Jonathan Caren: a magical story of modern life."/>
    <n v="8000"/>
    <x v="1470"/>
    <x v="0"/>
    <s v="US"/>
    <s v="USD"/>
    <n v="1469721518"/>
    <x v="1569"/>
    <b v="0"/>
    <n v="47"/>
    <b v="1"/>
    <s v="theater/plays"/>
    <n v="104"/>
    <n v="177.62"/>
    <x v="3"/>
    <s v="plays"/>
    <x v="1569"/>
    <x v="1563"/>
    <x v="0"/>
  </r>
  <r>
    <n v="2729"/>
    <s v="McChi Luggage: It's a Luggage, USB Charger and a Table Top"/>
    <s v="A luggage that is more than a luggage! It is what you want it to be."/>
    <n v="7500"/>
    <x v="1471"/>
    <x v="0"/>
    <s v="US"/>
    <s v="USD"/>
    <n v="1430459197"/>
    <x v="1570"/>
    <b v="0"/>
    <n v="23"/>
    <b v="1"/>
    <s v="technology/hardware"/>
    <n v="104"/>
    <n v="340.57"/>
    <x v="0"/>
    <s v="hardware"/>
    <x v="1570"/>
    <x v="1564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1472"/>
    <x v="0"/>
    <s v="US"/>
    <s v="USD"/>
    <n v="1384322340"/>
    <x v="1571"/>
    <b v="0"/>
    <n v="128"/>
    <b v="1"/>
    <s v="music/rock"/>
    <n v="104"/>
    <n v="60.86"/>
    <x v="2"/>
    <s v="rock"/>
    <x v="1571"/>
    <x v="1565"/>
    <x v="3"/>
  </r>
  <r>
    <n v="2461"/>
    <s v="Christian &amp; The Sinners"/>
    <s v="Songs of faith and worship that are so deeply spiritual you could sing them in church, so down to earth you could play them in a bar."/>
    <n v="7500"/>
    <x v="1473"/>
    <x v="0"/>
    <s v="US"/>
    <s v="USD"/>
    <n v="1317438000"/>
    <x v="1572"/>
    <b v="0"/>
    <n v="86"/>
    <b v="1"/>
    <s v="music/indie rock"/>
    <n v="104"/>
    <n v="90.52"/>
    <x v="2"/>
    <s v="indie rock"/>
    <x v="1572"/>
    <x v="1566"/>
    <x v="6"/>
  </r>
  <r>
    <n v="2529"/>
    <s v="UrbanArias is DC's Contemporary Opera Company"/>
    <s v="Opera. Short. New."/>
    <n v="6000"/>
    <x v="1474"/>
    <x v="0"/>
    <s v="US"/>
    <s v="USD"/>
    <n v="1332636975"/>
    <x v="1573"/>
    <b v="0"/>
    <n v="76"/>
    <b v="1"/>
    <s v="music/classical music"/>
    <n v="104"/>
    <n v="82.33"/>
    <x v="2"/>
    <s v="classical music"/>
    <x v="1573"/>
    <x v="1567"/>
    <x v="5"/>
  </r>
  <r>
    <n v="1629"/>
    <s v="Off The Turnpike | A Loud New Way to Release Loud New Music"/>
    <s v="Help Off The Turnpike release new music, and set fire to everything!"/>
    <n v="6000"/>
    <x v="1475"/>
    <x v="0"/>
    <s v="US"/>
    <s v="USD"/>
    <n v="1392929333"/>
    <x v="1574"/>
    <b v="0"/>
    <n v="82"/>
    <b v="1"/>
    <s v="music/rock"/>
    <n v="104"/>
    <n v="75.849999999999994"/>
    <x v="2"/>
    <s v="rock"/>
    <x v="1574"/>
    <x v="1568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1476"/>
    <x v="0"/>
    <s v="US"/>
    <s v="USD"/>
    <n v="1423119540"/>
    <x v="1575"/>
    <b v="0"/>
    <n v="76"/>
    <b v="1"/>
    <s v="theater/plays"/>
    <n v="104"/>
    <n v="81.78"/>
    <x v="3"/>
    <s v="plays"/>
    <x v="1575"/>
    <x v="1569"/>
    <x v="4"/>
  </r>
  <r>
    <n v="1249"/>
    <s v="Matt Stansberry &amp; The Romance - Debut EP"/>
    <s v="&quot;Let's Brighten It Up&quot; will be a seven song EP of originals heavily inspired by music from the 50s and 60s"/>
    <n v="5000"/>
    <x v="1477"/>
    <x v="0"/>
    <s v="US"/>
    <s v="USD"/>
    <n v="1341683211"/>
    <x v="1576"/>
    <b v="1"/>
    <n v="81"/>
    <b v="1"/>
    <s v="music/rock"/>
    <n v="104"/>
    <n v="64.47"/>
    <x v="2"/>
    <s v="rock"/>
    <x v="1576"/>
    <x v="157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1478"/>
    <x v="0"/>
    <s v="US"/>
    <s v="USD"/>
    <n v="1451089134"/>
    <x v="1577"/>
    <b v="0"/>
    <n v="78"/>
    <b v="1"/>
    <s v="publishing/nonfiction"/>
    <n v="104"/>
    <n v="66.7"/>
    <x v="5"/>
    <s v="nonfiction"/>
    <x v="1577"/>
    <x v="1571"/>
    <x v="4"/>
  </r>
  <r>
    <n v="112"/>
    <s v="MITOSIS | a short film"/>
    <s v="Only one choice can stop Anthony Oswald from fulfilling his destiny and saving millions of lives, and itâ€™s not his decision to make."/>
    <n v="5000"/>
    <x v="1479"/>
    <x v="0"/>
    <s v="US"/>
    <s v="USD"/>
    <n v="1397354400"/>
    <x v="1578"/>
    <b v="0"/>
    <n v="81"/>
    <b v="1"/>
    <s v="film &amp; video/shorts"/>
    <n v="104"/>
    <n v="64.2"/>
    <x v="4"/>
    <s v="shorts"/>
    <x v="1578"/>
    <x v="157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479"/>
    <x v="1"/>
    <s v="GB"/>
    <s v="GBP"/>
    <n v="1485796613"/>
    <x v="1579"/>
    <b v="0"/>
    <n v="4"/>
    <b v="0"/>
    <s v="technology/wearables"/>
    <n v="104"/>
    <n v="1300"/>
    <x v="0"/>
    <s v="wearables"/>
    <x v="1579"/>
    <x v="1573"/>
    <x v="0"/>
  </r>
  <r>
    <n v="3369"/>
    <s v="The Collector, a play by Daniel Wade"/>
    <s v="How far would you go for revenge? The Collector is a dark thriller of regret, retribution and broken masculinity."/>
    <n v="5000"/>
    <x v="1480"/>
    <x v="0"/>
    <s v="IE"/>
    <s v="EUR"/>
    <n v="1484441980"/>
    <x v="1580"/>
    <b v="0"/>
    <n v="54"/>
    <b v="1"/>
    <s v="theater/plays"/>
    <n v="104"/>
    <n v="96.2"/>
    <x v="3"/>
    <s v="plays"/>
    <x v="1580"/>
    <x v="157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481"/>
    <x v="0"/>
    <s v="US"/>
    <s v="USD"/>
    <n v="1345079785"/>
    <x v="1581"/>
    <b v="1"/>
    <n v="96"/>
    <b v="1"/>
    <s v="film &amp; video/documentary"/>
    <n v="104"/>
    <n v="54.02"/>
    <x v="4"/>
    <s v="documentary"/>
    <x v="1581"/>
    <x v="1575"/>
    <x v="5"/>
  </r>
  <r>
    <n v="3748"/>
    <s v="CAUCUS! THE MUSICAL"/>
    <s v="An irreverent look at the Iowa Caucuses and the oversized role this undersized state plays in the presidential election process."/>
    <n v="5000"/>
    <x v="1482"/>
    <x v="0"/>
    <s v="US"/>
    <s v="USD"/>
    <n v="1455602340"/>
    <x v="1582"/>
    <b v="0"/>
    <n v="52"/>
    <b v="1"/>
    <s v="theater/musical"/>
    <n v="104"/>
    <n v="99.54"/>
    <x v="3"/>
    <s v="musical"/>
    <x v="1582"/>
    <x v="1576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1483"/>
    <x v="0"/>
    <s v="US"/>
    <s v="USD"/>
    <n v="1406557877"/>
    <x v="1583"/>
    <b v="1"/>
    <n v="82"/>
    <b v="1"/>
    <s v="theater/plays"/>
    <n v="104"/>
    <n v="63.11"/>
    <x v="3"/>
    <s v="plays"/>
    <x v="1583"/>
    <x v="1577"/>
    <x v="2"/>
  </r>
  <r>
    <n v="1636"/>
    <s v="Butch County Rocks San Francisco Pride"/>
    <s v="Butch County is a hard rockin bunch of girls and boy-girls from Austin.  Help us show San Francisco  Pride how we do it in Texas!"/>
    <n v="4500"/>
    <x v="1484"/>
    <x v="0"/>
    <s v="US"/>
    <s v="USD"/>
    <n v="1307851200"/>
    <x v="1584"/>
    <b v="0"/>
    <n v="87"/>
    <b v="1"/>
    <s v="music/rock"/>
    <n v="104"/>
    <n v="53.56"/>
    <x v="2"/>
    <s v="rock"/>
    <x v="1584"/>
    <x v="1578"/>
    <x v="6"/>
  </r>
  <r>
    <n v="809"/>
    <s v="Peter's New Album!!"/>
    <s v="Acknowledged songwriter looking to record album of new songs to secure a Publishing Contract"/>
    <n v="4000"/>
    <x v="1485"/>
    <x v="0"/>
    <s v="US"/>
    <s v="USD"/>
    <n v="1390161630"/>
    <x v="1585"/>
    <b v="0"/>
    <n v="52"/>
    <b v="1"/>
    <s v="music/rock"/>
    <n v="104"/>
    <n v="79.83"/>
    <x v="2"/>
    <s v="rock"/>
    <x v="1585"/>
    <x v="1579"/>
    <x v="3"/>
  </r>
  <r>
    <n v="1273"/>
    <s v="Run Coyote &quot;Youth Haunts&quot; - Vinyl LP and CD"/>
    <s v="Run Coyote is raising funds to produce their debut album - &quot;Youth Haunts&quot; - on vinyl LP and CD"/>
    <n v="4000"/>
    <x v="1486"/>
    <x v="0"/>
    <s v="CA"/>
    <s v="CAD"/>
    <n v="1409506291"/>
    <x v="1586"/>
    <b v="1"/>
    <n v="54"/>
    <b v="1"/>
    <s v="music/rock"/>
    <n v="104"/>
    <n v="76.67"/>
    <x v="2"/>
    <s v="rock"/>
    <x v="1586"/>
    <x v="1580"/>
    <x v="2"/>
  </r>
  <r>
    <n v="3350"/>
    <s v="Visions"/>
    <s v="Nora Wageners TheaterstÃ¼ck lÃ¤dt den Zuschauer ein auf eine teils lustige, teils dÃ¼stere Reise ins Wohnzimmer der jungen, arbeitslosen K"/>
    <n v="3500"/>
    <x v="1487"/>
    <x v="0"/>
    <s v="LU"/>
    <s v="EUR"/>
    <n v="1448838000"/>
    <x v="1587"/>
    <b v="0"/>
    <n v="51"/>
    <b v="1"/>
    <s v="theater/plays"/>
    <n v="104"/>
    <n v="71.67"/>
    <x v="3"/>
    <s v="plays"/>
    <x v="1587"/>
    <x v="1581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1488"/>
    <x v="0"/>
    <s v="US"/>
    <s v="USD"/>
    <n v="1460141521"/>
    <x v="1588"/>
    <b v="1"/>
    <n v="29"/>
    <b v="1"/>
    <s v="film &amp; video/documentary"/>
    <n v="104"/>
    <n v="125.45"/>
    <x v="4"/>
    <s v="documentary"/>
    <x v="1588"/>
    <x v="1582"/>
    <x v="0"/>
  </r>
  <r>
    <n v="3380"/>
    <s v="A Hard Rain - New York Debut"/>
    <s v="A Hard Rain is a new play that takes place on the eve of the Stonewall riots in the â€˜hiddenâ€™ gay bars of 1969 Greenwich Village."/>
    <n v="3000"/>
    <x v="1489"/>
    <x v="0"/>
    <s v="US"/>
    <s v="USD"/>
    <n v="1417305178"/>
    <x v="1589"/>
    <b v="0"/>
    <n v="28"/>
    <b v="1"/>
    <s v="theater/plays"/>
    <n v="104"/>
    <n v="111.89"/>
    <x v="3"/>
    <s v="plays"/>
    <x v="1589"/>
    <x v="1583"/>
    <x v="2"/>
  </r>
  <r>
    <n v="1276"/>
    <s v="MR. DREAM GOES TO JAIL"/>
    <s v="Sponsor this Brooklyn punk band's debut seven-inch, MR. DREAM GOES TO JAIL."/>
    <n v="3000"/>
    <x v="1490"/>
    <x v="0"/>
    <s v="US"/>
    <s v="USD"/>
    <n v="1251777600"/>
    <x v="1590"/>
    <b v="1"/>
    <n v="68"/>
    <b v="1"/>
    <s v="music/rock"/>
    <n v="104"/>
    <n v="46.07"/>
    <x v="2"/>
    <s v="rock"/>
    <x v="1590"/>
    <x v="1584"/>
    <x v="8"/>
  </r>
  <r>
    <n v="3414"/>
    <s v="PCSF PlayOffs 2016"/>
    <s v="A new twist on our annual festival of fully-produced plays by member playwrights, performed by a talented ensemble cast!"/>
    <n v="3000"/>
    <x v="745"/>
    <x v="0"/>
    <s v="US"/>
    <s v="USD"/>
    <n v="1480579140"/>
    <x v="1591"/>
    <b v="0"/>
    <n v="44"/>
    <b v="1"/>
    <s v="theater/plays"/>
    <n v="104"/>
    <n v="70.569999999999993"/>
    <x v="3"/>
    <s v="plays"/>
    <x v="1591"/>
    <x v="1585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1491"/>
    <x v="0"/>
    <s v="CA"/>
    <s v="CAD"/>
    <n v="1381723140"/>
    <x v="1592"/>
    <b v="1"/>
    <n v="39"/>
    <b v="1"/>
    <s v="music/metal"/>
    <n v="104"/>
    <n v="66.87"/>
    <x v="2"/>
    <s v="metal"/>
    <x v="1592"/>
    <x v="1586"/>
    <x v="3"/>
  </r>
  <r>
    <n v="1259"/>
    <s v="Help Falling From One complete their CD!!!"/>
    <s v="Falling From One is currently in the studio recording their first CD and they need your help!"/>
    <n v="2500"/>
    <x v="1492"/>
    <x v="0"/>
    <s v="US"/>
    <s v="USD"/>
    <n v="1402286340"/>
    <x v="1593"/>
    <b v="1"/>
    <n v="96"/>
    <b v="1"/>
    <s v="music/rock"/>
    <n v="104"/>
    <n v="27.15"/>
    <x v="2"/>
    <s v="rock"/>
    <x v="1593"/>
    <x v="1587"/>
    <x v="2"/>
  </r>
  <r>
    <n v="3438"/>
    <s v="KLIPPIES"/>
    <s v="Klippies is the debut play from Johannesburg-born writer Jessica SiÃ¢n, premiering at the Southwark Playhouse, London in May 2015."/>
    <n v="2500"/>
    <x v="1493"/>
    <x v="0"/>
    <s v="GB"/>
    <s v="GBP"/>
    <n v="1430600400"/>
    <x v="1594"/>
    <b v="0"/>
    <n v="14"/>
    <b v="1"/>
    <s v="theater/plays"/>
    <n v="104"/>
    <n v="186.07"/>
    <x v="3"/>
    <s v="plays"/>
    <x v="1594"/>
    <x v="1588"/>
    <x v="4"/>
  </r>
  <r>
    <n v="1893"/>
    <s v="Archeology 7&quot; Vinyl"/>
    <s v="Archeology is looking to gain support to release their 7&quot; vinyl single &quot;Hunger&quot; as well as the b-side, &quot;Kings canyon."/>
    <n v="2500"/>
    <x v="1494"/>
    <x v="0"/>
    <s v="US"/>
    <s v="USD"/>
    <n v="1302926340"/>
    <x v="1595"/>
    <b v="0"/>
    <n v="45"/>
    <b v="1"/>
    <s v="music/indie rock"/>
    <n v="104"/>
    <n v="57.78"/>
    <x v="2"/>
    <s v="indie rock"/>
    <x v="1595"/>
    <x v="1589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494"/>
    <x v="0"/>
    <s v="GB"/>
    <s v="GBP"/>
    <n v="1426698000"/>
    <x v="1596"/>
    <b v="0"/>
    <n v="132"/>
    <b v="1"/>
    <s v="theater/plays"/>
    <n v="104"/>
    <n v="19.7"/>
    <x v="3"/>
    <s v="plays"/>
    <x v="1596"/>
    <x v="1590"/>
    <x v="4"/>
  </r>
  <r>
    <n v="3365"/>
    <s v="From the Pulpit to the Runway"/>
    <s v="A dazzling dramatic musical drama that takes place inside a Charm City Church! Help us finance a play that is back by popular demand!"/>
    <n v="2500"/>
    <x v="1494"/>
    <x v="0"/>
    <s v="US"/>
    <s v="USD"/>
    <n v="1449973592"/>
    <x v="1597"/>
    <b v="0"/>
    <n v="3"/>
    <b v="1"/>
    <s v="theater/plays"/>
    <n v="104"/>
    <n v="866.67"/>
    <x v="3"/>
    <s v="plays"/>
    <x v="1597"/>
    <x v="1591"/>
    <x v="4"/>
  </r>
  <r>
    <n v="3505"/>
    <s v="Second Act: The Four Disgracers"/>
    <s v="Four myths._x000a_Four writers._x000a_Four new takes._x000a__x000a_The Four Disgracers comes to the stage to launch a new theatre group, Ixion."/>
    <n v="2500"/>
    <x v="1495"/>
    <x v="0"/>
    <s v="US"/>
    <s v="USD"/>
    <n v="1399953600"/>
    <x v="1598"/>
    <b v="0"/>
    <n v="39"/>
    <b v="1"/>
    <s v="theater/plays"/>
    <n v="104"/>
    <n v="66.510000000000005"/>
    <x v="3"/>
    <s v="plays"/>
    <x v="1598"/>
    <x v="1592"/>
    <x v="2"/>
  </r>
  <r>
    <n v="3601"/>
    <s v="Pink Confetti at The Courtyard Theatre, Hoxton"/>
    <s v="New play 'Pink Confetti' by Paul Roberts at The Courtyard Theatre produced by Etch and directed by Oliver Dawe."/>
    <n v="2000"/>
    <x v="1496"/>
    <x v="0"/>
    <s v="GB"/>
    <s v="GBP"/>
    <n v="1421452682"/>
    <x v="1599"/>
    <b v="0"/>
    <n v="53"/>
    <b v="1"/>
    <s v="theater/plays"/>
    <n v="104"/>
    <n v="39.380000000000003"/>
    <x v="3"/>
    <s v="plays"/>
    <x v="1599"/>
    <x v="1593"/>
    <x v="2"/>
  </r>
  <r>
    <n v="1244"/>
    <s v="Theatrum Mundi releasing debut album &quot;Eyes of the Realm.&quot;"/>
    <s v="THEATRUM MUNDI releases DEBUT ALBUM! Pre-order &quot;The Eyes of the Realm&quot; and help make it happen!"/>
    <n v="2000"/>
    <x v="950"/>
    <x v="0"/>
    <s v="US"/>
    <s v="USD"/>
    <n v="1366664400"/>
    <x v="1600"/>
    <b v="1"/>
    <n v="45"/>
    <b v="1"/>
    <s v="music/rock"/>
    <n v="104"/>
    <n v="46.13"/>
    <x v="2"/>
    <s v="rock"/>
    <x v="1600"/>
    <x v="1594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1497"/>
    <x v="0"/>
    <s v="US"/>
    <s v="USD"/>
    <n v="1357408721"/>
    <x v="1601"/>
    <b v="0"/>
    <n v="49"/>
    <b v="1"/>
    <s v="publishing/nonfiction"/>
    <n v="104"/>
    <n v="42.35"/>
    <x v="5"/>
    <s v="nonfiction"/>
    <x v="1601"/>
    <x v="1595"/>
    <x v="5"/>
  </r>
  <r>
    <n v="3379"/>
    <s v="The Promise"/>
    <s v="A play by Alexei Arbuzov about the lives of three teenagers during the Nazi siege of Leningrad, 1942, in a new adaptation by Nick Dear."/>
    <n v="2000"/>
    <x v="1498"/>
    <x v="0"/>
    <s v="GB"/>
    <s v="GBP"/>
    <n v="1440630000"/>
    <x v="1602"/>
    <b v="0"/>
    <n v="38"/>
    <b v="1"/>
    <s v="theater/plays"/>
    <n v="104"/>
    <n v="54.55"/>
    <x v="3"/>
    <s v="plays"/>
    <x v="1602"/>
    <x v="1596"/>
    <x v="4"/>
  </r>
  <r>
    <n v="3396"/>
    <s v="Rainbowtown"/>
    <s v="&quot;Rainbowtown&quot; is a new play for kids. Help us bring it to the Main Line during the 2014 Philadelphia Fringe Festival!"/>
    <n v="1500"/>
    <x v="630"/>
    <x v="0"/>
    <s v="US"/>
    <s v="USD"/>
    <n v="1401595140"/>
    <x v="1603"/>
    <b v="0"/>
    <n v="28"/>
    <b v="1"/>
    <s v="theater/plays"/>
    <n v="104"/>
    <n v="55.89"/>
    <x v="3"/>
    <s v="plays"/>
    <x v="1603"/>
    <x v="1300"/>
    <x v="2"/>
  </r>
  <r>
    <n v="2290"/>
    <s v="American Standard Needs to Release Their Debut EP"/>
    <s v="American Standard needs your help pressing their debut EP. Be involved in the artistic process and receive swag in return!"/>
    <n v="1500"/>
    <x v="1499"/>
    <x v="0"/>
    <s v="US"/>
    <s v="USD"/>
    <n v="1259686800"/>
    <x v="1604"/>
    <b v="0"/>
    <n v="29"/>
    <b v="1"/>
    <s v="music/rock"/>
    <n v="104"/>
    <n v="53.83"/>
    <x v="2"/>
    <s v="rock"/>
    <x v="1604"/>
    <x v="1597"/>
    <x v="8"/>
  </r>
  <r>
    <n v="3388"/>
    <s v="ICONS"/>
    <s v="ICONS is a unique new play about the Amazon warrior women from Greek myth and re-imagines them from a contemporary female perspective."/>
    <n v="1500"/>
    <x v="1500"/>
    <x v="0"/>
    <s v="GB"/>
    <s v="GBP"/>
    <n v="1434625441"/>
    <x v="1605"/>
    <b v="0"/>
    <n v="45"/>
    <b v="1"/>
    <s v="theater/plays"/>
    <n v="104"/>
    <n v="34.6"/>
    <x v="3"/>
    <s v="plays"/>
    <x v="1605"/>
    <x v="1598"/>
    <x v="4"/>
  </r>
  <r>
    <n v="1370"/>
    <s v="Food On You presents Baby's First Parental Advisory"/>
    <s v="Songs about the first year of parenthood, often inappropriate for children"/>
    <n v="1500"/>
    <x v="1501"/>
    <x v="0"/>
    <s v="US"/>
    <s v="USD"/>
    <n v="1381881890"/>
    <x v="1606"/>
    <b v="0"/>
    <n v="20"/>
    <b v="1"/>
    <s v="music/rock"/>
    <n v="104"/>
    <n v="77.75"/>
    <x v="2"/>
    <s v="rock"/>
    <x v="1606"/>
    <x v="1599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502"/>
    <x v="0"/>
    <s v="US"/>
    <s v="USD"/>
    <n v="1315457658"/>
    <x v="1607"/>
    <b v="0"/>
    <n v="25"/>
    <b v="1"/>
    <s v="music/indie rock"/>
    <n v="104"/>
    <n v="62.12"/>
    <x v="2"/>
    <s v="indie rock"/>
    <x v="1607"/>
    <x v="1600"/>
    <x v="6"/>
  </r>
  <r>
    <n v="3149"/>
    <s v="Kafka on the Shore"/>
    <s v="A student led production at Northwestern U. of an adaptation by Frank Galati of the classic book Kafka on the Shore by Haruki Murakmi."/>
    <n v="1250"/>
    <x v="1503"/>
    <x v="0"/>
    <s v="US"/>
    <s v="USD"/>
    <n v="1354845600"/>
    <x v="1608"/>
    <b v="1"/>
    <n v="25"/>
    <b v="1"/>
    <s v="theater/plays"/>
    <n v="104"/>
    <n v="52"/>
    <x v="3"/>
    <s v="plays"/>
    <x v="1608"/>
    <x v="1601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x v="1504"/>
    <x v="0"/>
    <s v="GB"/>
    <s v="GBP"/>
    <n v="1446213612"/>
    <x v="1609"/>
    <b v="1"/>
    <n v="21"/>
    <b v="1"/>
    <s v="theater/plays"/>
    <n v="104"/>
    <n v="59.52"/>
    <x v="3"/>
    <s v="plays"/>
    <x v="1609"/>
    <x v="1602"/>
    <x v="4"/>
  </r>
  <r>
    <n v="3399"/>
    <s v="Spinning Wheel Youth Takeover"/>
    <s v="13 young people have taken over Spinning Wheel Theatre to choose, produce and create their own show from scratch."/>
    <n v="1200"/>
    <x v="1505"/>
    <x v="0"/>
    <s v="GB"/>
    <s v="GBP"/>
    <n v="1424556325"/>
    <x v="1610"/>
    <b v="0"/>
    <n v="46"/>
    <b v="1"/>
    <s v="theater/plays"/>
    <n v="104"/>
    <n v="27.07"/>
    <x v="3"/>
    <s v="plays"/>
    <x v="1610"/>
    <x v="1603"/>
    <x v="4"/>
  </r>
  <r>
    <n v="310"/>
    <s v="Feels Like Coming Home Tour"/>
    <s v="30 day tour to release a compilation CD with 16 original songs about hometowns.  Webisodes and documentary to follow."/>
    <n v="1000"/>
    <x v="1506"/>
    <x v="0"/>
    <s v="US"/>
    <s v="USD"/>
    <n v="1319076000"/>
    <x v="1611"/>
    <b v="1"/>
    <n v="36"/>
    <b v="1"/>
    <s v="film &amp; video/documentary"/>
    <n v="104"/>
    <n v="28.92"/>
    <x v="4"/>
    <s v="documentary"/>
    <x v="1611"/>
    <x v="1604"/>
    <x v="6"/>
  </r>
  <r>
    <n v="780"/>
    <s v="Wess Meets West - Press Our New Album on CD!"/>
    <s v="We are finishing up recording our new record and we would like help with its physical CD release."/>
    <n v="1000"/>
    <x v="1507"/>
    <x v="0"/>
    <s v="US"/>
    <s v="USD"/>
    <n v="1304439025"/>
    <x v="1612"/>
    <b v="0"/>
    <n v="27"/>
    <b v="1"/>
    <s v="music/rock"/>
    <n v="104"/>
    <n v="38.520000000000003"/>
    <x v="2"/>
    <s v="rock"/>
    <x v="1612"/>
    <x v="1605"/>
    <x v="6"/>
  </r>
  <r>
    <n v="811"/>
    <s v="Love Water Tour"/>
    <s v="We need your financial support to cover the tour costs!  (Sound, lights, travel, stage design)"/>
    <n v="1000"/>
    <x v="1507"/>
    <x v="0"/>
    <s v="US"/>
    <s v="USD"/>
    <n v="1373475120"/>
    <x v="1613"/>
    <b v="0"/>
    <n v="12"/>
    <b v="1"/>
    <s v="music/rock"/>
    <n v="104"/>
    <n v="86.67"/>
    <x v="2"/>
    <s v="rock"/>
    <x v="1613"/>
    <x v="1606"/>
    <x v="3"/>
  </r>
  <r>
    <n v="3372"/>
    <s v="All the Best, Jack"/>
    <s v="This play tells the story of the toxicity of sensationalism shown through one man's struggle with notoriety."/>
    <n v="1000"/>
    <x v="955"/>
    <x v="0"/>
    <s v="US"/>
    <s v="USD"/>
    <n v="1408942740"/>
    <x v="1614"/>
    <b v="0"/>
    <n v="27"/>
    <b v="1"/>
    <s v="theater/plays"/>
    <n v="104"/>
    <n v="38.33"/>
    <x v="3"/>
    <s v="plays"/>
    <x v="1614"/>
    <x v="1138"/>
    <x v="2"/>
  </r>
  <r>
    <n v="3559"/>
    <s v="Let's Launch Disco Turtle Productions"/>
    <s v="A theatre company designed to help young people to come out of their shell. Offering workshops and original shows directly to schools."/>
    <n v="1000"/>
    <x v="955"/>
    <x v="0"/>
    <s v="AU"/>
    <s v="AUD"/>
    <n v="1438333080"/>
    <x v="1615"/>
    <b v="0"/>
    <n v="24"/>
    <b v="1"/>
    <s v="theater/plays"/>
    <n v="104"/>
    <n v="43.13"/>
    <x v="3"/>
    <s v="plays"/>
    <x v="1615"/>
    <x v="1607"/>
    <x v="4"/>
  </r>
  <r>
    <n v="3668"/>
    <s v="Lemming Theatrical's Smell of the Kill"/>
    <s v="A stunning production of Michele Lowe's biting play, The Smell of the Kill.  Brought to you by Michael Sheeks and his friends &amp; heroes."/>
    <n v="1000"/>
    <x v="955"/>
    <x v="0"/>
    <s v="US"/>
    <s v="USD"/>
    <n v="1437676380"/>
    <x v="1616"/>
    <b v="0"/>
    <n v="28"/>
    <b v="1"/>
    <s v="theater/plays"/>
    <n v="104"/>
    <n v="36.96"/>
    <x v="3"/>
    <s v="plays"/>
    <x v="1616"/>
    <x v="1608"/>
    <x v="4"/>
  </r>
  <r>
    <n v="3649"/>
    <s v="Honest Aesop's Fables - Tall tales for short people"/>
    <s v="Monies raised will help offset production costs of  transportation of set and actors, theatre rental and advertising costs."/>
    <n v="750"/>
    <x v="633"/>
    <x v="0"/>
    <s v="CA"/>
    <s v="CAD"/>
    <n v="1402938394"/>
    <x v="1617"/>
    <b v="0"/>
    <n v="8"/>
    <b v="1"/>
    <s v="theater/plays"/>
    <n v="104"/>
    <n v="97.5"/>
    <x v="3"/>
    <s v="plays"/>
    <x v="1617"/>
    <x v="1609"/>
    <x v="2"/>
  </r>
  <r>
    <n v="2795"/>
    <s v="Good Men Wanted at ANT Fest"/>
    <s v="A new play about five bad bitches who fought in the Civil War disguised as men, premiering at Ars Nova's ANT Fest."/>
    <n v="700"/>
    <x v="1508"/>
    <x v="0"/>
    <s v="US"/>
    <s v="USD"/>
    <n v="1402095600"/>
    <x v="1618"/>
    <b v="0"/>
    <n v="20"/>
    <b v="1"/>
    <s v="theater/plays"/>
    <n v="104"/>
    <n v="36.5"/>
    <x v="3"/>
    <s v="plays"/>
    <x v="1618"/>
    <x v="1610"/>
    <x v="2"/>
  </r>
  <r>
    <n v="2542"/>
    <s v="Classical Music by Marquita"/>
    <s v="Marquita Renee Ntim records her first Classical Album, complete with her playing the viola, cello and singing opera."/>
    <n v="700"/>
    <x v="1509"/>
    <x v="0"/>
    <s v="US"/>
    <s v="USD"/>
    <n v="1380599940"/>
    <x v="1619"/>
    <b v="0"/>
    <n v="13"/>
    <b v="1"/>
    <s v="music/classical music"/>
    <n v="104"/>
    <n v="55.77"/>
    <x v="2"/>
    <s v="classical music"/>
    <x v="1619"/>
    <x v="1611"/>
    <x v="3"/>
  </r>
  <r>
    <n v="829"/>
    <s v="Monk"/>
    <s v="We are a band from South East London- each member is19 years OA. We have been together for two years. Taking pride in making good music"/>
    <n v="500"/>
    <x v="1510"/>
    <x v="0"/>
    <s v="GB"/>
    <s v="GBP"/>
    <n v="1468437240"/>
    <x v="1620"/>
    <b v="0"/>
    <n v="16"/>
    <b v="1"/>
    <s v="music/rock"/>
    <n v="104"/>
    <n v="32.5"/>
    <x v="2"/>
    <s v="rock"/>
    <x v="1620"/>
    <x v="1612"/>
    <x v="0"/>
  </r>
  <r>
    <n v="1835"/>
    <s v="DIRTY LITTLE REBEL EP"/>
    <s v="WE ARE A HARD ROCK/PUNK BAND SEEKING FUNDS TO RECORD A NEW EP. _x000a__x000a_https://www.reverbnation.com/dirtylittlerebel"/>
    <n v="500"/>
    <x v="1510"/>
    <x v="0"/>
    <s v="GB"/>
    <s v="GBP"/>
    <n v="1459439471"/>
    <x v="1621"/>
    <b v="0"/>
    <n v="11"/>
    <b v="1"/>
    <s v="music/rock"/>
    <n v="104"/>
    <n v="47.27"/>
    <x v="2"/>
    <s v="rock"/>
    <x v="1621"/>
    <x v="1613"/>
    <x v="0"/>
  </r>
  <r>
    <n v="3651"/>
    <s v="Staged Reading of &quot;The Rise and Fall of Little Voice&quot;"/>
    <s v="A Chicago staged reading of Jim Cartwright's 1992 play-with-music, &quot;The Rise and Fall of Little Voice.&quot;"/>
    <n v="500"/>
    <x v="1510"/>
    <x v="0"/>
    <s v="US"/>
    <s v="USD"/>
    <n v="1407686340"/>
    <x v="1622"/>
    <b v="0"/>
    <n v="9"/>
    <b v="1"/>
    <s v="theater/plays"/>
    <n v="104"/>
    <n v="57.78"/>
    <x v="3"/>
    <s v="plays"/>
    <x v="1622"/>
    <x v="1614"/>
    <x v="2"/>
  </r>
  <r>
    <n v="1637"/>
    <s v="We Fly to Philly / Release new album / Tour west coast"/>
    <s v="We (the band Sunset) has been invited to play in Philadelphia.   Help us get there and you will receive special prizes."/>
    <n v="500"/>
    <x v="1511"/>
    <x v="0"/>
    <s v="US"/>
    <s v="USD"/>
    <n v="1262302740"/>
    <x v="1623"/>
    <b v="0"/>
    <n v="15"/>
    <b v="1"/>
    <s v="music/rock"/>
    <n v="104"/>
    <n v="34.6"/>
    <x v="2"/>
    <s v="rock"/>
    <x v="1623"/>
    <x v="1615"/>
    <x v="8"/>
  </r>
  <r>
    <n v="2317"/>
    <s v="ibreatheFUR / He Can Jog split Cassette"/>
    <s v="Snag the first Wolf Interval release by droners ibreatheFUR and He Can Jog. One month to preorder and then they're gone!"/>
    <n v="400"/>
    <x v="1512"/>
    <x v="0"/>
    <s v="US"/>
    <s v="USD"/>
    <n v="1266210000"/>
    <x v="1624"/>
    <b v="1"/>
    <n v="22"/>
    <b v="1"/>
    <s v="music/indie rock"/>
    <n v="104"/>
    <n v="18.91"/>
    <x v="2"/>
    <s v="indie rock"/>
    <x v="1624"/>
    <x v="1616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x v="1513"/>
    <x v="0"/>
    <s v="US"/>
    <s v="USD"/>
    <n v="1414378800"/>
    <x v="1625"/>
    <b v="0"/>
    <n v="6"/>
    <b v="1"/>
    <s v="theater/plays"/>
    <n v="104"/>
    <n v="52"/>
    <x v="3"/>
    <s v="plays"/>
    <x v="1625"/>
    <x v="1617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1514"/>
    <x v="0"/>
    <s v="GB"/>
    <s v="GBP"/>
    <n v="1396890822"/>
    <x v="1626"/>
    <b v="0"/>
    <n v="12"/>
    <b v="1"/>
    <s v="film &amp; video/shorts"/>
    <n v="104"/>
    <n v="21.67"/>
    <x v="4"/>
    <s v="shorts"/>
    <x v="1626"/>
    <x v="1618"/>
    <x v="2"/>
  </r>
  <r>
    <n v="3663"/>
    <s v="IHDC's 2017 Pantomime - Jack and the Beanstalk"/>
    <s v="Each year our community comes together to put on a fun and funny family show. We need your help to keep our annual event going."/>
    <n v="225"/>
    <x v="1515"/>
    <x v="0"/>
    <s v="GB"/>
    <s v="GBP"/>
    <n v="1482321030"/>
    <x v="1627"/>
    <b v="0"/>
    <n v="9"/>
    <b v="1"/>
    <s v="theater/plays"/>
    <n v="104"/>
    <n v="26"/>
    <x v="3"/>
    <s v="plays"/>
    <x v="1627"/>
    <x v="1619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516"/>
    <x v="0"/>
    <s v="AU"/>
    <s v="AUD"/>
    <n v="1429228800"/>
    <x v="1628"/>
    <b v="0"/>
    <n v="443"/>
    <b v="1"/>
    <s v="technology/hardware"/>
    <n v="103"/>
    <n v="227.85"/>
    <x v="0"/>
    <s v="hardware"/>
    <x v="1628"/>
    <x v="162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1517"/>
    <x v="0"/>
    <s v="US"/>
    <s v="USD"/>
    <n v="1340683393"/>
    <x v="1629"/>
    <b v="1"/>
    <n v="447"/>
    <b v="1"/>
    <s v="film &amp; video/documentary"/>
    <n v="103"/>
    <n v="115.45"/>
    <x v="4"/>
    <s v="documentary"/>
    <x v="1629"/>
    <x v="1621"/>
    <x v="5"/>
  </r>
  <r>
    <n v="358"/>
    <s v="Nobody Knows Anything (except William Goldman)"/>
    <s v="Screenwriter. Novelist. Playwright. The inside story of famed writer William Goldman. As only he can tell it."/>
    <n v="50000"/>
    <x v="1518"/>
    <x v="0"/>
    <s v="US"/>
    <s v="USD"/>
    <n v="1466002800"/>
    <x v="1630"/>
    <b v="1"/>
    <n v="267"/>
    <b v="1"/>
    <s v="film &amp; video/documentary"/>
    <n v="103"/>
    <n v="193.05"/>
    <x v="4"/>
    <s v="documentary"/>
    <x v="1630"/>
    <x v="1622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x v="1519"/>
    <x v="0"/>
    <s v="US"/>
    <s v="USD"/>
    <n v="1402892700"/>
    <x v="1631"/>
    <b v="0"/>
    <n v="433"/>
    <b v="1"/>
    <s v="theater/spaces"/>
    <n v="103"/>
    <n v="118.97"/>
    <x v="3"/>
    <s v="spaces"/>
    <x v="1631"/>
    <x v="1623"/>
    <x v="2"/>
  </r>
  <r>
    <n v="404"/>
    <s v="The Last One: Unfolding the AIDS MEMORIAL QUILT"/>
    <s v="A feature length documentary, exploring the many lives memorialized by the iconic AIDS Memorial Quilt."/>
    <n v="35000"/>
    <x v="1520"/>
    <x v="0"/>
    <s v="US"/>
    <s v="USD"/>
    <n v="1391641440"/>
    <x v="1632"/>
    <b v="0"/>
    <n v="271"/>
    <b v="1"/>
    <s v="film &amp; video/documentary"/>
    <n v="103"/>
    <n v="133.13999999999999"/>
    <x v="4"/>
    <s v="documentary"/>
    <x v="1632"/>
    <x v="1624"/>
    <x v="2"/>
  </r>
  <r>
    <n v="321"/>
    <s v="An Impossible Project"/>
    <s v="The more digital the world, the more analog our dreams._x000a_A feature documentary shot on 35mm film."/>
    <n v="35000"/>
    <x v="1521"/>
    <x v="0"/>
    <s v="DE"/>
    <s v="EUR"/>
    <n v="1478605386"/>
    <x v="1633"/>
    <b v="1"/>
    <n v="337"/>
    <b v="1"/>
    <s v="film &amp; video/documentary"/>
    <n v="103"/>
    <n v="106.62"/>
    <x v="4"/>
    <s v="documentary"/>
    <x v="1633"/>
    <x v="16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1522"/>
    <x v="0"/>
    <s v="US"/>
    <s v="USD"/>
    <n v="1461904788"/>
    <x v="1634"/>
    <b v="0"/>
    <n v="237"/>
    <b v="1"/>
    <s v="theater/plays"/>
    <n v="103"/>
    <n v="134.26"/>
    <x v="3"/>
    <s v="plays"/>
    <x v="1634"/>
    <x v="1626"/>
    <x v="0"/>
  </r>
  <r>
    <n v="3425"/>
    <s v="The Erlkings"/>
    <s v="The Erlkings is a play that uses the writings of the perpetrators of the Columbine Shooting to explore the inner lives of these boys."/>
    <n v="30000"/>
    <x v="1523"/>
    <x v="0"/>
    <s v="US"/>
    <s v="USD"/>
    <n v="1412434136"/>
    <x v="1635"/>
    <b v="0"/>
    <n v="104"/>
    <b v="1"/>
    <s v="theater/plays"/>
    <n v="103"/>
    <n v="297.02999999999997"/>
    <x v="3"/>
    <s v="plays"/>
    <x v="1635"/>
    <x v="1627"/>
    <x v="2"/>
  </r>
  <r>
    <n v="2268"/>
    <s v="Chardonnay Go"/>
    <s v="Chardonnay Go, the viral video with 23 million views, is now a hilarious board game for wine lovers, moms and other shameless people."/>
    <n v="28000"/>
    <x v="1524"/>
    <x v="0"/>
    <s v="US"/>
    <s v="USD"/>
    <n v="1489283915"/>
    <x v="1636"/>
    <b v="0"/>
    <n v="194"/>
    <b v="1"/>
    <s v="games/tabletop games"/>
    <n v="103"/>
    <n v="148.08000000000001"/>
    <x v="1"/>
    <s v="tabletop games"/>
    <x v="1636"/>
    <x v="1628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1525"/>
    <x v="0"/>
    <s v="US"/>
    <s v="USD"/>
    <n v="1468524340"/>
    <x v="1637"/>
    <b v="0"/>
    <n v="183"/>
    <b v="1"/>
    <s v="photography/photobooks"/>
    <n v="103"/>
    <n v="148.57"/>
    <x v="6"/>
    <s v="photobooks"/>
    <x v="1637"/>
    <x v="1629"/>
    <x v="0"/>
  </r>
  <r>
    <n v="2924"/>
    <s v="There's No Place Like Home!"/>
    <s v="Theatre is home and there's no place like home!  So, click your heels three times, and come home to the magic we create for you!"/>
    <n v="25000"/>
    <x v="1526"/>
    <x v="0"/>
    <s v="US"/>
    <s v="USD"/>
    <n v="1431143940"/>
    <x v="1638"/>
    <b v="0"/>
    <n v="147"/>
    <b v="1"/>
    <s v="theater/musical"/>
    <n v="103"/>
    <n v="175.51"/>
    <x v="3"/>
    <s v="musical"/>
    <x v="1638"/>
    <x v="1630"/>
    <x v="4"/>
  </r>
  <r>
    <n v="243"/>
    <s v="Following Boruch"/>
    <s v="A Hasidic man reaches a turning point in his recovery from mental illness and addiction, and is determined to start a new life."/>
    <n v="25000"/>
    <x v="1527"/>
    <x v="0"/>
    <s v="US"/>
    <s v="USD"/>
    <n v="1393031304"/>
    <x v="1639"/>
    <b v="1"/>
    <n v="328"/>
    <b v="1"/>
    <s v="film &amp; video/documentary"/>
    <n v="103"/>
    <n v="78.2"/>
    <x v="4"/>
    <s v="documentary"/>
    <x v="1639"/>
    <x v="1631"/>
    <x v="2"/>
  </r>
  <r>
    <n v="414"/>
    <s v="thisisstuttering: A Documentary"/>
    <s v="thisisstuttering is a found-footage doc that has already changed lives. It is completely done; we need your help to get it out there."/>
    <n v="18500"/>
    <x v="1528"/>
    <x v="0"/>
    <s v="US"/>
    <s v="USD"/>
    <n v="1381541465"/>
    <x v="1640"/>
    <b v="0"/>
    <n v="208"/>
    <b v="1"/>
    <s v="film &amp; video/documentary"/>
    <n v="103"/>
    <n v="91.48"/>
    <x v="4"/>
    <s v="documentary"/>
    <x v="1640"/>
    <x v="1632"/>
    <x v="3"/>
  </r>
  <r>
    <n v="1520"/>
    <s v="TULIPS"/>
    <s v="A self-published photography book by Andrew Miksys from his new series about Belarus"/>
    <n v="18000"/>
    <x v="1529"/>
    <x v="0"/>
    <s v="US"/>
    <s v="USD"/>
    <n v="1418961600"/>
    <x v="1641"/>
    <b v="1"/>
    <n v="167"/>
    <b v="1"/>
    <s v="photography/photobooks"/>
    <n v="103"/>
    <n v="111.53"/>
    <x v="6"/>
    <s v="photobooks"/>
    <x v="1641"/>
    <x v="1633"/>
    <x v="2"/>
  </r>
  <r>
    <n v="2664"/>
    <s v="HackSchool: Students, Technology, and Empowerment"/>
    <s v="We believe that the true purpose of education is to enable people to create real things that make the world better. Join us!"/>
    <n v="17500"/>
    <x v="1530"/>
    <x v="0"/>
    <s v="US"/>
    <s v="USD"/>
    <n v="1449644340"/>
    <x v="1642"/>
    <b v="0"/>
    <n v="104"/>
    <b v="1"/>
    <s v="technology/makerspaces"/>
    <n v="103"/>
    <n v="174.04"/>
    <x v="0"/>
    <s v="makerspaces"/>
    <x v="1642"/>
    <x v="1634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x v="1531"/>
    <x v="0"/>
    <s v="US"/>
    <s v="USD"/>
    <n v="1467361251"/>
    <x v="1643"/>
    <b v="1"/>
    <n v="181"/>
    <b v="1"/>
    <s v="theater/plays"/>
    <n v="103"/>
    <n v="85.53"/>
    <x v="3"/>
    <s v="plays"/>
    <x v="1643"/>
    <x v="1635"/>
    <x v="0"/>
  </r>
  <r>
    <n v="1204"/>
    <s v="Miles From Los Angeles - A Photo Book of the Western U.S."/>
    <s v="A fine art book capturing the beauty of nature in the Western United States by landscape photographer Cheyne Walls."/>
    <n v="13000"/>
    <x v="1532"/>
    <x v="0"/>
    <s v="US"/>
    <s v="USD"/>
    <n v="1449205200"/>
    <x v="1644"/>
    <b v="0"/>
    <n v="57"/>
    <b v="1"/>
    <s v="photography/photobooks"/>
    <n v="103"/>
    <n v="234.79"/>
    <x v="6"/>
    <s v="photobooks"/>
    <x v="1644"/>
    <x v="1636"/>
    <x v="4"/>
  </r>
  <r>
    <n v="3262"/>
    <s v="Prison Boxing: A New Play by Leah Joki"/>
    <s v="A one-woman theatrical exploration of the prison system and its inhabitants."/>
    <n v="12200"/>
    <x v="1533"/>
    <x v="0"/>
    <s v="US"/>
    <s v="USD"/>
    <n v="1419220800"/>
    <x v="1645"/>
    <b v="1"/>
    <n v="134"/>
    <b v="1"/>
    <s v="theater/plays"/>
    <n v="103"/>
    <n v="93.81"/>
    <x v="3"/>
    <s v="plays"/>
    <x v="1645"/>
    <x v="1637"/>
    <x v="2"/>
  </r>
  <r>
    <n v="3677"/>
    <s v="Goldfish Memory Productions"/>
    <s v="Goldfish Memory Productions seeks at least $12,000 to begin their first 3 professional projects."/>
    <n v="12000"/>
    <x v="1534"/>
    <x v="0"/>
    <s v="US"/>
    <s v="USD"/>
    <n v="1404359940"/>
    <x v="1646"/>
    <b v="0"/>
    <n v="199"/>
    <b v="1"/>
    <s v="theater/plays"/>
    <n v="103"/>
    <n v="62.05"/>
    <x v="3"/>
    <s v="plays"/>
    <x v="1646"/>
    <x v="1638"/>
    <x v="2"/>
  </r>
  <r>
    <n v="3463"/>
    <s v="Uncalled For Presents: Playday Mayday in Toronto!"/>
    <s v="Uncalled For is finally bringing their latest work of intelligently reckless stream-of-consciousness sketch comedy to Toronto."/>
    <n v="10000"/>
    <x v="1535"/>
    <x v="0"/>
    <s v="CA"/>
    <s v="CAD"/>
    <n v="1476158340"/>
    <x v="1647"/>
    <b v="0"/>
    <n v="114"/>
    <b v="1"/>
    <s v="theater/plays"/>
    <n v="103"/>
    <n v="90.68"/>
    <x v="3"/>
    <s v="plays"/>
    <x v="1647"/>
    <x v="1639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x v="1536"/>
    <x v="0"/>
    <s v="US"/>
    <s v="USD"/>
    <n v="1367384340"/>
    <x v="1648"/>
    <b v="0"/>
    <n v="119"/>
    <b v="1"/>
    <s v="film &amp; video/documentary"/>
    <n v="103"/>
    <n v="86.85"/>
    <x v="4"/>
    <s v="documentary"/>
    <x v="1648"/>
    <x v="1640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x v="1537"/>
    <x v="0"/>
    <s v="US"/>
    <s v="USD"/>
    <n v="1440165916"/>
    <x v="1649"/>
    <b v="1"/>
    <n v="119"/>
    <b v="1"/>
    <s v="film &amp; video/documentary"/>
    <n v="103"/>
    <n v="86.55"/>
    <x v="4"/>
    <s v="documentary"/>
    <x v="1649"/>
    <x v="1641"/>
    <x v="4"/>
  </r>
  <r>
    <n v="3173"/>
    <s v="Melissa Arctic At the Road Theatre"/>
    <s v="A play with songs written by Craig Wright, based on Shakespeare's &quot;The Winter's Tale&quot; set in late 20th Century, Pine City, Minnesota."/>
    <n v="10000"/>
    <x v="1537"/>
    <x v="0"/>
    <s v="US"/>
    <s v="USD"/>
    <n v="1411765492"/>
    <x v="1650"/>
    <b v="1"/>
    <n v="74"/>
    <b v="1"/>
    <s v="theater/plays"/>
    <n v="103"/>
    <n v="139.19"/>
    <x v="3"/>
    <s v="plays"/>
    <x v="1650"/>
    <x v="1642"/>
    <x v="2"/>
  </r>
  <r>
    <n v="3358"/>
    <s v="One-Man Show: &quot;The Book Of oded, Chapter 2&quot;"/>
    <s v="Alef productions, LLC is proud to present a World Premiere Play about Acceptance, Relationships,  Mortality and Love!"/>
    <n v="10000"/>
    <x v="1538"/>
    <x v="0"/>
    <s v="US"/>
    <s v="USD"/>
    <n v="1416385679"/>
    <x v="1651"/>
    <b v="0"/>
    <n v="162"/>
    <b v="1"/>
    <s v="theater/plays"/>
    <n v="103"/>
    <n v="63.57"/>
    <x v="3"/>
    <s v="plays"/>
    <x v="1651"/>
    <x v="1643"/>
    <x v="2"/>
  </r>
  <r>
    <n v="58"/>
    <s v="Gloaming"/>
    <s v="Alex thought he knew how the world worked. You live, you die and it's over. He was very, very wrong."/>
    <n v="10000"/>
    <x v="1539"/>
    <x v="0"/>
    <s v="US"/>
    <s v="USD"/>
    <n v="1416423172"/>
    <x v="1652"/>
    <b v="0"/>
    <n v="75"/>
    <b v="1"/>
    <s v="film &amp; video/television"/>
    <n v="103"/>
    <n v="137.21"/>
    <x v="4"/>
    <s v="television"/>
    <x v="1652"/>
    <x v="1644"/>
    <x v="2"/>
  </r>
  <r>
    <n v="1751"/>
    <s v="Daily Bread: Stories from Rural Greece"/>
    <s v="Photographs and stories culled from 10 years of road trips through rural Greece"/>
    <n v="10000"/>
    <x v="1540"/>
    <x v="0"/>
    <s v="US"/>
    <s v="USD"/>
    <n v="1426787123"/>
    <x v="1653"/>
    <b v="0"/>
    <n v="61"/>
    <b v="1"/>
    <s v="photography/photobooks"/>
    <n v="103"/>
    <n v="168.69"/>
    <x v="6"/>
    <s v="photobooks"/>
    <x v="1653"/>
    <x v="1645"/>
    <x v="4"/>
  </r>
  <r>
    <n v="3766"/>
    <s v="Held Momentarily The Musical Takes FringeNYC"/>
    <s v="Trapped on a stalled New York subway, seven strangers realize it's not just the train that's stuck."/>
    <n v="10000"/>
    <x v="1541"/>
    <x v="0"/>
    <s v="US"/>
    <s v="USD"/>
    <n v="1404360045"/>
    <x v="1654"/>
    <b v="0"/>
    <n v="96"/>
    <b v="1"/>
    <s v="theater/musical"/>
    <n v="103"/>
    <n v="106.93"/>
    <x v="3"/>
    <s v="musical"/>
    <x v="1654"/>
    <x v="1646"/>
    <x v="2"/>
  </r>
  <r>
    <n v="1519"/>
    <s v="Jesus Days, 1978-1983"/>
    <s v="A documentary photobook that captures the late 70s in evangelical America seen thru the eyes of a closeted and religious young man."/>
    <n v="9000"/>
    <x v="1542"/>
    <x v="0"/>
    <s v="US"/>
    <s v="USD"/>
    <n v="1403301540"/>
    <x v="1655"/>
    <b v="1"/>
    <n v="145"/>
    <b v="1"/>
    <s v="photography/photobooks"/>
    <n v="103"/>
    <n v="64.16"/>
    <x v="6"/>
    <s v="photobooks"/>
    <x v="1655"/>
    <x v="1647"/>
    <x v="2"/>
  </r>
  <r>
    <n v="2991"/>
    <s v="gimmeLIVE @ 9 Wallis"/>
    <s v="A new intimate listening room with tables &amp; theatre seating where artist &amp; fans connect through music, comedy &amp; performing arts."/>
    <n v="8500"/>
    <x v="1543"/>
    <x v="0"/>
    <s v="US"/>
    <s v="USD"/>
    <n v="1485547530"/>
    <x v="1656"/>
    <b v="0"/>
    <n v="93"/>
    <b v="1"/>
    <s v="theater/spaces"/>
    <n v="103"/>
    <n v="94.41"/>
    <x v="3"/>
    <s v="spaces"/>
    <x v="1656"/>
    <x v="1648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x v="1544"/>
    <x v="0"/>
    <s v="US"/>
    <s v="USD"/>
    <n v="1431122400"/>
    <x v="1657"/>
    <b v="1"/>
    <n v="80"/>
    <b v="1"/>
    <s v="film &amp; video/documentary"/>
    <n v="103"/>
    <n v="109.19"/>
    <x v="4"/>
    <s v="documentary"/>
    <x v="1657"/>
    <x v="1649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1545"/>
    <x v="0"/>
    <s v="US"/>
    <s v="USD"/>
    <n v="1405688952"/>
    <x v="1658"/>
    <b v="0"/>
    <n v="36"/>
    <b v="1"/>
    <s v="theater/spaces"/>
    <n v="103"/>
    <n v="242.28"/>
    <x v="3"/>
    <s v="spaces"/>
    <x v="1658"/>
    <x v="1650"/>
    <x v="2"/>
  </r>
  <r>
    <n v="3302"/>
    <s v="El muro de BorÃ­s KiÃ©n"/>
    <s v="FilosofÃ­a de los anÃ³nimos"/>
    <n v="8400"/>
    <x v="1546"/>
    <x v="0"/>
    <s v="ES"/>
    <s v="EUR"/>
    <n v="1481099176"/>
    <x v="1659"/>
    <b v="0"/>
    <n v="50"/>
    <b v="1"/>
    <s v="theater/plays"/>
    <n v="103"/>
    <n v="173.7"/>
    <x v="3"/>
    <s v="plays"/>
    <x v="1659"/>
    <x v="1651"/>
    <x v="0"/>
  </r>
  <r>
    <n v="3169"/>
    <s v="The Window"/>
    <s v="We're bringing The Window to the Cherry Lane Theater in January 2014."/>
    <n v="8000"/>
    <x v="1547"/>
    <x v="0"/>
    <s v="US"/>
    <s v="USD"/>
    <n v="1386910740"/>
    <x v="1660"/>
    <b v="1"/>
    <n v="82"/>
    <b v="1"/>
    <s v="theater/plays"/>
    <n v="103"/>
    <n v="100.5"/>
    <x v="3"/>
    <s v="plays"/>
    <x v="1660"/>
    <x v="1652"/>
    <x v="3"/>
  </r>
  <r>
    <n v="2939"/>
    <s v="Dreamgirls - Skyline got a Matching Grant!"/>
    <s v="Skyline Board Trustees have offered matching grants to help fund next season's production of Dreamgirls! Your donation will be doubled!"/>
    <n v="8000"/>
    <x v="1548"/>
    <x v="0"/>
    <s v="US"/>
    <s v="USD"/>
    <n v="1409187600"/>
    <x v="1661"/>
    <b v="0"/>
    <n v="25"/>
    <b v="1"/>
    <s v="theater/musical"/>
    <n v="103"/>
    <n v="329.2"/>
    <x v="3"/>
    <s v="musical"/>
    <x v="1661"/>
    <x v="1653"/>
    <x v="2"/>
  </r>
  <r>
    <n v="3243"/>
    <s v="THE INCREDIBLE FOX SISTERS"/>
    <s v="Live Source's world premiere of a new play by Jaclyn Backhaus, premiering at the New Ohio Theatre October 30th-November 8th."/>
    <n v="8000"/>
    <x v="1549"/>
    <x v="0"/>
    <s v="US"/>
    <s v="USD"/>
    <n v="1444348800"/>
    <x v="1662"/>
    <b v="1"/>
    <n v="71"/>
    <b v="1"/>
    <s v="theater/plays"/>
    <n v="103"/>
    <n v="115.87"/>
    <x v="3"/>
    <s v="plays"/>
    <x v="1662"/>
    <x v="1654"/>
    <x v="4"/>
  </r>
  <r>
    <n v="2797"/>
    <s v="Once Upon A Nightmare"/>
    <s v="&quot;Labyrinth&quot; meets &quot;Jumanji&quot;  in this dark adventure fantasy play from the makers of the five star fringe hit &quot;Death Ship 666&quot;"/>
    <n v="8000"/>
    <x v="1550"/>
    <x v="0"/>
    <s v="GB"/>
    <s v="GBP"/>
    <n v="1404858840"/>
    <x v="1663"/>
    <b v="0"/>
    <n v="94"/>
    <b v="1"/>
    <s v="theater/plays"/>
    <n v="103"/>
    <n v="87.36"/>
    <x v="3"/>
    <s v="plays"/>
    <x v="1663"/>
    <x v="1655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551"/>
    <x v="0"/>
    <s v="US"/>
    <s v="USD"/>
    <n v="1325310336"/>
    <x v="1664"/>
    <b v="0"/>
    <n v="62"/>
    <b v="1"/>
    <s v="music/pop"/>
    <n v="103"/>
    <n v="132.44"/>
    <x v="2"/>
    <s v="pop"/>
    <x v="1664"/>
    <x v="1656"/>
    <x v="6"/>
  </r>
  <r>
    <n v="1668"/>
    <s v="Jonathan Cody White Makes His Debut EP!!!"/>
    <s v="Making my debut EP &quot;Words Left In My Mind&quot; with the help of Kickstarter and all you awesome people! Thanks for the support!!"/>
    <n v="8000"/>
    <x v="1551"/>
    <x v="0"/>
    <s v="US"/>
    <s v="USD"/>
    <n v="1322454939"/>
    <x v="1665"/>
    <b v="0"/>
    <n v="116"/>
    <b v="1"/>
    <s v="music/pop"/>
    <n v="103"/>
    <n v="70.78"/>
    <x v="2"/>
    <s v="pop"/>
    <x v="1665"/>
    <x v="1657"/>
    <x v="6"/>
  </r>
  <r>
    <n v="1661"/>
    <s v="Kyana"/>
    <s v="I am excited to present my debut pop project Kyana!_x000a_Piano and vocal sounds embedded in sophisticated, bold arrangements &amp; brisk beats"/>
    <n v="7900"/>
    <x v="1552"/>
    <x v="0"/>
    <s v="AT"/>
    <s v="EUR"/>
    <n v="1453064400"/>
    <x v="1666"/>
    <b v="0"/>
    <n v="101"/>
    <b v="1"/>
    <s v="music/pop"/>
    <n v="103"/>
    <n v="80.180000000000007"/>
    <x v="2"/>
    <s v="pop"/>
    <x v="1666"/>
    <x v="165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x v="1553"/>
    <x v="0"/>
    <s v="US"/>
    <s v="USD"/>
    <n v="1414025347"/>
    <x v="1667"/>
    <b v="1"/>
    <n v="111"/>
    <b v="1"/>
    <s v="music/electronic music"/>
    <n v="103"/>
    <n v="69.67"/>
    <x v="2"/>
    <s v="electronic music"/>
    <x v="1667"/>
    <x v="1659"/>
    <x v="2"/>
  </r>
  <r>
    <n v="356"/>
    <s v="43 and 80"/>
    <s v="A documentary about halibut conservation and how it impacts communities of Southeast Alaska."/>
    <n v="7500"/>
    <x v="1554"/>
    <x v="0"/>
    <s v="US"/>
    <s v="USD"/>
    <n v="1458152193"/>
    <x v="1668"/>
    <b v="1"/>
    <n v="97"/>
    <b v="1"/>
    <s v="film &amp; video/documentary"/>
    <n v="103"/>
    <n v="79.400000000000006"/>
    <x v="4"/>
    <s v="documentary"/>
    <x v="1668"/>
    <x v="166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x v="1555"/>
    <x v="0"/>
    <s v="US"/>
    <s v="USD"/>
    <n v="1421952370"/>
    <x v="1669"/>
    <b v="1"/>
    <n v="46"/>
    <b v="1"/>
    <s v="photography/photobooks"/>
    <n v="103"/>
    <n v="156.16999999999999"/>
    <x v="6"/>
    <s v="photobooks"/>
    <x v="1669"/>
    <x v="1661"/>
    <x v="2"/>
  </r>
  <r>
    <n v="1756"/>
    <s v="214: A Photobook of Dallas Hip Hop"/>
    <s v="214 is a photobook about the local hip hop culture in Dallas, Texas between 2012 and 2014 by photographer, Mariah Tyler."/>
    <n v="5500"/>
    <x v="1556"/>
    <x v="0"/>
    <s v="US"/>
    <s v="USD"/>
    <n v="1472443269"/>
    <x v="1670"/>
    <b v="0"/>
    <n v="120"/>
    <b v="1"/>
    <s v="photography/photobooks"/>
    <n v="103"/>
    <n v="47.13"/>
    <x v="6"/>
    <s v="photobooks"/>
    <x v="1670"/>
    <x v="1662"/>
    <x v="0"/>
  </r>
  <r>
    <n v="2164"/>
    <s v="Rosaline debut record"/>
    <s v="South Florida roots country/rock outfit's long awaited debut record"/>
    <n v="5500"/>
    <x v="1557"/>
    <x v="0"/>
    <s v="US"/>
    <s v="USD"/>
    <n v="1466827140"/>
    <x v="1671"/>
    <b v="0"/>
    <n v="83"/>
    <b v="1"/>
    <s v="music/rock"/>
    <n v="103"/>
    <n v="68.010000000000005"/>
    <x v="2"/>
    <s v="rock"/>
    <x v="1671"/>
    <x v="1663"/>
    <x v="0"/>
  </r>
  <r>
    <n v="3753"/>
    <s v="Wagner in English"/>
    <s v="An English-language production of the opera TannhÃ¤user. Some of the greatest songs ever composed, now with lyrics we can understand."/>
    <n v="5000"/>
    <x v="1558"/>
    <x v="0"/>
    <s v="US"/>
    <s v="USD"/>
    <n v="1433289600"/>
    <x v="1672"/>
    <b v="0"/>
    <n v="30"/>
    <b v="1"/>
    <s v="theater/musical"/>
    <n v="103"/>
    <n v="172.23"/>
    <x v="3"/>
    <s v="musical"/>
    <x v="1672"/>
    <x v="1664"/>
    <x v="4"/>
  </r>
  <r>
    <n v="2661"/>
    <s v="Summer Camp - A creative space for makers and artists alike."/>
    <s v="Summer Camp is an old gas station that will have workshops, custom art framing, and carry vintage &amp; home goods."/>
    <n v="5000"/>
    <x v="1559"/>
    <x v="0"/>
    <s v="US"/>
    <s v="USD"/>
    <n v="1382742010"/>
    <x v="1673"/>
    <b v="0"/>
    <n v="60"/>
    <b v="1"/>
    <s v="technology/makerspaces"/>
    <n v="103"/>
    <n v="85.75"/>
    <x v="0"/>
    <s v="makerspaces"/>
    <x v="1673"/>
    <x v="1665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560"/>
    <x v="0"/>
    <s v="US"/>
    <s v="USD"/>
    <n v="1407085200"/>
    <x v="1674"/>
    <b v="0"/>
    <n v="77"/>
    <b v="1"/>
    <s v="music/rock"/>
    <n v="103"/>
    <n v="66.69"/>
    <x v="2"/>
    <s v="rock"/>
    <x v="1674"/>
    <x v="1666"/>
    <x v="2"/>
  </r>
  <r>
    <n v="60"/>
    <s v="Ever Since - Short Film"/>
    <s v="Set in a beautiful but desolate world, we see how loneliness can lead to friendship in unconventional ways."/>
    <n v="4500"/>
    <x v="1561"/>
    <x v="0"/>
    <s v="GB"/>
    <s v="GBP"/>
    <n v="1395532800"/>
    <x v="1675"/>
    <b v="0"/>
    <n v="108"/>
    <b v="1"/>
    <s v="film &amp; video/shorts"/>
    <n v="103"/>
    <n v="43.04"/>
    <x v="4"/>
    <s v="shorts"/>
    <x v="1675"/>
    <x v="1667"/>
    <x v="2"/>
  </r>
  <r>
    <n v="750"/>
    <s v="A book no one should have to write-but everyone should read."/>
    <s v="The epic adventure of a 33 year journey surviving 4 open heart surgeries- emotionally powerful. Graphic. Honest. Funny"/>
    <n v="4444"/>
    <x v="1562"/>
    <x v="0"/>
    <s v="US"/>
    <s v="USD"/>
    <n v="1361739872"/>
    <x v="1676"/>
    <b v="0"/>
    <n v="59"/>
    <b v="1"/>
    <s v="publishing/nonfiction"/>
    <n v="103"/>
    <n v="77.27"/>
    <x v="5"/>
    <s v="nonfiction"/>
    <x v="1676"/>
    <x v="166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1563"/>
    <x v="0"/>
    <s v="GB"/>
    <s v="GBP"/>
    <n v="1462402800"/>
    <x v="1677"/>
    <b v="0"/>
    <n v="89"/>
    <b v="1"/>
    <s v="theater/plays"/>
    <n v="103"/>
    <n v="49.55"/>
    <x v="3"/>
    <s v="plays"/>
    <x v="1677"/>
    <x v="1669"/>
    <x v="0"/>
  </r>
  <r>
    <n v="3221"/>
    <s v="The Hitchhiker's Guide to the Family"/>
    <s v="A one-man show about love, loss, and motorways, written &amp; performed by Ben Norris. Help us get to the 2015 Edinburgh Fringe and beyond!"/>
    <n v="4000"/>
    <x v="1564"/>
    <x v="0"/>
    <s v="GB"/>
    <s v="GBP"/>
    <n v="1436114603"/>
    <x v="1678"/>
    <b v="1"/>
    <n v="113"/>
    <b v="1"/>
    <s v="theater/plays"/>
    <n v="103"/>
    <n v="36.61"/>
    <x v="3"/>
    <s v="plays"/>
    <x v="1678"/>
    <x v="1670"/>
    <x v="4"/>
  </r>
  <r>
    <n v="2174"/>
    <s v="Chivo Funge and the Extensions"/>
    <s v="Chivo and his band of miscreants present their debut album _x000a_'Blind Energy' ...we think you are going to like it."/>
    <n v="4000"/>
    <x v="1565"/>
    <x v="0"/>
    <s v="GB"/>
    <s v="GBP"/>
    <n v="1462453307"/>
    <x v="1679"/>
    <b v="0"/>
    <n v="63"/>
    <b v="1"/>
    <s v="music/rock"/>
    <n v="103"/>
    <n v="65.38"/>
    <x v="2"/>
    <s v="rock"/>
    <x v="1679"/>
    <x v="1671"/>
    <x v="0"/>
  </r>
  <r>
    <n v="1403"/>
    <s v="Gregorian Rock"/>
    <s v="Gregorian Rock merges Gregorian chant with modern music. It is serene, yet pummeling. It's not for everyone, but it might be for you."/>
    <n v="4000"/>
    <x v="1566"/>
    <x v="0"/>
    <s v="US"/>
    <s v="USD"/>
    <n v="1374802235"/>
    <x v="1680"/>
    <b v="0"/>
    <n v="66"/>
    <b v="1"/>
    <s v="music/rock"/>
    <n v="103"/>
    <n v="62.17"/>
    <x v="2"/>
    <s v="rock"/>
    <x v="1680"/>
    <x v="1672"/>
    <x v="3"/>
  </r>
  <r>
    <n v="2551"/>
    <s v="Mozart Requiem with Bach Cantata 106 &amp; Brahms NÃ¤nie"/>
    <s v="KCS seeks your support to off-set the cost of assembling a professional 25 piece orchestra for two choral performances."/>
    <n v="3675"/>
    <x v="1567"/>
    <x v="0"/>
    <s v="US"/>
    <s v="USD"/>
    <n v="1332362880"/>
    <x v="1681"/>
    <b v="0"/>
    <n v="56"/>
    <b v="1"/>
    <s v="music/classical music"/>
    <n v="103"/>
    <n v="67.42"/>
    <x v="2"/>
    <s v="classical music"/>
    <x v="1681"/>
    <x v="1673"/>
    <x v="5"/>
  </r>
  <r>
    <n v="88"/>
    <s v="The Recursion Theorem (Short Film)"/>
    <s v="Imprisoned in an unfamiliar reality with strange new rules, Dan Everett struggles to find meaning and reason in this sci-fi noir short."/>
    <n v="3500"/>
    <x v="819"/>
    <x v="0"/>
    <s v="US"/>
    <s v="USD"/>
    <n v="1403452131"/>
    <x v="1682"/>
    <b v="0"/>
    <n v="60"/>
    <b v="1"/>
    <s v="film &amp; video/shorts"/>
    <n v="103"/>
    <n v="60"/>
    <x v="4"/>
    <s v="shorts"/>
    <x v="1682"/>
    <x v="1674"/>
    <x v="2"/>
  </r>
  <r>
    <n v="3715"/>
    <s v="The Inspectors Call"/>
    <s v="Vibrant contemporary political theatre, exploring the professional and human impact of the growing corporate culture in education."/>
    <n v="3500"/>
    <x v="1568"/>
    <x v="0"/>
    <s v="GB"/>
    <s v="GBP"/>
    <n v="1427806320"/>
    <x v="1683"/>
    <b v="0"/>
    <n v="27"/>
    <b v="1"/>
    <s v="theater/plays"/>
    <n v="103"/>
    <n v="132.96"/>
    <x v="3"/>
    <s v="plays"/>
    <x v="1683"/>
    <x v="1675"/>
    <x v="4"/>
  </r>
  <r>
    <n v="3015"/>
    <s v="A Sign for 34 West"/>
    <s v="We're turning an old yogurt shop into a live theater in downtown Charleston.   Please help us hang our sign!"/>
    <n v="3400"/>
    <x v="1569"/>
    <x v="0"/>
    <s v="US"/>
    <s v="USD"/>
    <n v="1402459200"/>
    <x v="1684"/>
    <b v="0"/>
    <n v="40"/>
    <b v="1"/>
    <s v="theater/spaces"/>
    <n v="103"/>
    <n v="87.7"/>
    <x v="3"/>
    <s v="spaces"/>
    <x v="1684"/>
    <x v="1676"/>
    <x v="2"/>
  </r>
  <r>
    <n v="114"/>
    <s v="l'esprit d'escalier-a senior film"/>
    <s v="This film explores the complicated nature that exists in all human relationships. A mother and a daughter seek to find happiness."/>
    <n v="3000"/>
    <x v="416"/>
    <x v="0"/>
    <s v="US"/>
    <s v="USD"/>
    <n v="1326436488"/>
    <x v="1685"/>
    <b v="0"/>
    <n v="35"/>
    <b v="1"/>
    <s v="film &amp; video/shorts"/>
    <n v="103"/>
    <n v="88.57"/>
    <x v="4"/>
    <s v="shorts"/>
    <x v="1685"/>
    <x v="1677"/>
    <x v="6"/>
  </r>
  <r>
    <n v="2825"/>
    <s v="The Night Before Christmas"/>
    <s v="Help Saltmine Theatre Company tell the exciting story of St Nicholas and the importance of gratefulness in their new Christmas show."/>
    <n v="3000"/>
    <x v="416"/>
    <x v="0"/>
    <s v="GB"/>
    <s v="GBP"/>
    <n v="1449255686"/>
    <x v="1686"/>
    <b v="0"/>
    <n v="51"/>
    <b v="1"/>
    <s v="theater/plays"/>
    <n v="103"/>
    <n v="60.78"/>
    <x v="3"/>
    <s v="plays"/>
    <x v="1686"/>
    <x v="1678"/>
    <x v="4"/>
  </r>
  <r>
    <n v="3667"/>
    <s v="The Stolen Inches, Edinburgh 2015"/>
    <s v="A short man takes his tall family to court for stealing his height. Help Small Things Theatre take this big story to EdFringe 2015!"/>
    <n v="3000"/>
    <x v="1570"/>
    <x v="0"/>
    <s v="GB"/>
    <s v="GBP"/>
    <n v="1437261419"/>
    <x v="1687"/>
    <b v="0"/>
    <n v="58"/>
    <b v="1"/>
    <s v="theater/plays"/>
    <n v="103"/>
    <n v="53.36"/>
    <x v="3"/>
    <s v="plays"/>
    <x v="1687"/>
    <x v="1679"/>
    <x v="4"/>
  </r>
  <r>
    <n v="3573"/>
    <s v="Licensed To Ill"/>
    <s v="London based theatre makers collaborating to create a new show about the history of HipHop."/>
    <n v="3000"/>
    <x v="1571"/>
    <x v="0"/>
    <s v="GB"/>
    <s v="GBP"/>
    <n v="1415440846"/>
    <x v="1688"/>
    <b v="0"/>
    <n v="78"/>
    <b v="1"/>
    <s v="theater/plays"/>
    <n v="103"/>
    <n v="39.54"/>
    <x v="3"/>
    <s v="plays"/>
    <x v="1688"/>
    <x v="1680"/>
    <x v="2"/>
  </r>
  <r>
    <n v="3515"/>
    <s v="Twelfth Night by William Shakespeare"/>
    <s v="We are casting an all-inclusive production of Shakespeare's Twelfth Night in a non-traditional performance space."/>
    <n v="3000"/>
    <x v="1572"/>
    <x v="0"/>
    <s v="US"/>
    <s v="USD"/>
    <n v="1433097171"/>
    <x v="1689"/>
    <b v="0"/>
    <n v="46"/>
    <b v="1"/>
    <s v="theater/plays"/>
    <n v="103"/>
    <n v="66.959999999999994"/>
    <x v="3"/>
    <s v="plays"/>
    <x v="1689"/>
    <x v="1681"/>
    <x v="4"/>
  </r>
  <r>
    <n v="3625"/>
    <s v="Village Pub Theatre- FRINGE 2015"/>
    <s v="Help us run Leithâ€™s acclaimed, year round pub theatre VPT as part of Edinburgh Fringe 2015. Presenting 72 short plays over two weeks."/>
    <n v="3000"/>
    <x v="1572"/>
    <x v="0"/>
    <s v="GB"/>
    <s v="GBP"/>
    <n v="1435851577"/>
    <x v="1690"/>
    <b v="0"/>
    <n v="78"/>
    <b v="1"/>
    <s v="theater/plays"/>
    <n v="103"/>
    <n v="39.49"/>
    <x v="3"/>
    <s v="plays"/>
    <x v="1690"/>
    <x v="1682"/>
    <x v="4"/>
  </r>
  <r>
    <n v="3705"/>
    <s v="Pennywinkle: A New Chicago Comedy"/>
    <s v="The play satirizes the Chicago improvisation scene exposing the rules of the craft and the eccentricities of its participants"/>
    <n v="2827"/>
    <x v="1573"/>
    <x v="0"/>
    <s v="US"/>
    <s v="USD"/>
    <n v="1403546400"/>
    <x v="1691"/>
    <b v="0"/>
    <n v="35"/>
    <b v="1"/>
    <s v="theater/plays"/>
    <n v="103"/>
    <n v="83.57"/>
    <x v="3"/>
    <s v="plays"/>
    <x v="1691"/>
    <x v="1683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x v="1574"/>
    <x v="0"/>
    <s v="US"/>
    <s v="USD"/>
    <n v="1372827540"/>
    <x v="1692"/>
    <b v="0"/>
    <n v="32"/>
    <b v="1"/>
    <s v="music/rock"/>
    <n v="103"/>
    <n v="88.33"/>
    <x v="2"/>
    <s v="rock"/>
    <x v="1692"/>
    <x v="1684"/>
    <x v="3"/>
  </r>
  <r>
    <n v="1928"/>
    <s v="Jollyheads Circus Debut Album &quot;The Kaleidoscope Dawn&quot;"/>
    <s v="Help us master and release our debut album &quot;The Kaleidoscope Dawn&quot;"/>
    <n v="2550"/>
    <x v="314"/>
    <x v="0"/>
    <s v="US"/>
    <s v="USD"/>
    <n v="1367940794"/>
    <x v="1693"/>
    <b v="0"/>
    <n v="34"/>
    <b v="1"/>
    <s v="music/indie rock"/>
    <n v="103"/>
    <n v="77.349999999999994"/>
    <x v="2"/>
    <s v="indie rock"/>
    <x v="1693"/>
    <x v="1685"/>
    <x v="3"/>
  </r>
  <r>
    <n v="2540"/>
    <s v="Vladimir in Butterfly Country"/>
    <s v="â€œVladimir in Butterfly Countryâ€ is a chamber opera by composer Ann Callaway and Jaime Robles, which will premiere October 30, 2011."/>
    <n v="2500"/>
    <x v="1575"/>
    <x v="0"/>
    <s v="US"/>
    <s v="USD"/>
    <n v="1319904721"/>
    <x v="1694"/>
    <b v="0"/>
    <n v="27"/>
    <b v="1"/>
    <s v="music/classical music"/>
    <n v="103"/>
    <n v="95.74"/>
    <x v="2"/>
    <s v="classical music"/>
    <x v="1694"/>
    <x v="1686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575"/>
    <x v="0"/>
    <s v="GB"/>
    <s v="GBP"/>
    <n v="1433017303"/>
    <x v="1695"/>
    <b v="1"/>
    <n v="34"/>
    <b v="1"/>
    <s v="theater/plays"/>
    <n v="103"/>
    <n v="76.03"/>
    <x v="3"/>
    <s v="plays"/>
    <x v="1695"/>
    <x v="1687"/>
    <x v="4"/>
  </r>
  <r>
    <n v="3264"/>
    <s v="Kapow-i GoGo at The PIT"/>
    <s v="The three part comedic saga of Kapow-i GoGo, who saves the world.  Again.  And again."/>
    <n v="2500"/>
    <x v="1576"/>
    <x v="0"/>
    <s v="US"/>
    <s v="USD"/>
    <n v="1422482400"/>
    <x v="1696"/>
    <b v="1"/>
    <n v="49"/>
    <b v="1"/>
    <s v="theater/plays"/>
    <n v="103"/>
    <n v="52.55"/>
    <x v="3"/>
    <s v="plays"/>
    <x v="1696"/>
    <x v="1688"/>
    <x v="4"/>
  </r>
  <r>
    <n v="2933"/>
    <s v="Three Postcards: Pre-Production Costs"/>
    <s v="An intimate musical about friendship and time, growing up, and coming of age. Music and words that will stay with you for years to come"/>
    <n v="2500"/>
    <x v="660"/>
    <x v="0"/>
    <s v="US"/>
    <s v="USD"/>
    <n v="1465081053"/>
    <x v="1697"/>
    <b v="0"/>
    <n v="54"/>
    <b v="1"/>
    <s v="theater/musical"/>
    <n v="103"/>
    <n v="47.57"/>
    <x v="3"/>
    <s v="musical"/>
    <x v="1697"/>
    <x v="1689"/>
    <x v="0"/>
  </r>
  <r>
    <n v="2315"/>
    <s v="RICE Presses Their Debut Album 'Keep Warm' On Vinyl"/>
    <s v="Rice invites you to be a part of the creation of their first album and spread their message of love."/>
    <n v="2500"/>
    <x v="1577"/>
    <x v="0"/>
    <s v="US"/>
    <s v="USD"/>
    <n v="1336238743"/>
    <x v="1698"/>
    <b v="1"/>
    <n v="64"/>
    <b v="1"/>
    <s v="music/indie rock"/>
    <n v="103"/>
    <n v="40.08"/>
    <x v="2"/>
    <s v="indie rock"/>
    <x v="1698"/>
    <x v="1690"/>
    <x v="5"/>
  </r>
  <r>
    <n v="3441"/>
    <s v="Putting on a great play in Los Angeles!"/>
    <s v="We are producing the play Bug, by Tracy Letts.  This will be an inspiring show, and a great way to bring help to a great LA charity."/>
    <n v="2500"/>
    <x v="1577"/>
    <x v="0"/>
    <s v="US"/>
    <s v="USD"/>
    <n v="1447445820"/>
    <x v="1699"/>
    <b v="0"/>
    <n v="43"/>
    <b v="1"/>
    <s v="theater/plays"/>
    <n v="103"/>
    <n v="59.65"/>
    <x v="3"/>
    <s v="plays"/>
    <x v="1699"/>
    <x v="1691"/>
    <x v="4"/>
  </r>
  <r>
    <n v="3597"/>
    <s v="Akvavit Theatre presents NOTHING OF ME by Arne Lygre"/>
    <s v="&quot;I think that I have my own will. I can stop this, I tell myself. But it's not true.&quot;"/>
    <n v="2500"/>
    <x v="1577"/>
    <x v="0"/>
    <s v="US"/>
    <s v="USD"/>
    <n v="1456984740"/>
    <x v="1700"/>
    <b v="0"/>
    <n v="33"/>
    <b v="1"/>
    <s v="theater/plays"/>
    <n v="103"/>
    <n v="77.73"/>
    <x v="3"/>
    <s v="plays"/>
    <x v="1700"/>
    <x v="1692"/>
    <x v="0"/>
  </r>
  <r>
    <n v="2485"/>
    <s v="Calli Dollinger and The Dusters Fall Tour Fund"/>
    <s v="We're trying to fund a fall tour to Dallas,  where we will record our debut album with Grammy award-winning producer, Stuart Sikes."/>
    <n v="2000"/>
    <x v="237"/>
    <x v="0"/>
    <s v="US"/>
    <s v="USD"/>
    <n v="1318463879"/>
    <x v="1701"/>
    <b v="0"/>
    <n v="41"/>
    <b v="1"/>
    <s v="music/indie rock"/>
    <n v="103"/>
    <n v="50.37"/>
    <x v="2"/>
    <s v="indie rock"/>
    <x v="1701"/>
    <x v="1693"/>
    <x v="6"/>
  </r>
  <r>
    <n v="3535"/>
    <s v="Twelve Angry Women"/>
    <s v="On the 60th anniversary of Twelve Angry Men, 12 female writers create 12 short pieces about what makes them angry."/>
    <n v="2000"/>
    <x v="1578"/>
    <x v="0"/>
    <s v="GB"/>
    <s v="GBP"/>
    <n v="1443808800"/>
    <x v="1702"/>
    <b v="0"/>
    <n v="46"/>
    <b v="1"/>
    <s v="theater/plays"/>
    <n v="103"/>
    <n v="44.85"/>
    <x v="3"/>
    <s v="plays"/>
    <x v="1702"/>
    <x v="1694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1579"/>
    <x v="0"/>
    <s v="US"/>
    <s v="USD"/>
    <n v="1433134800"/>
    <x v="1703"/>
    <b v="0"/>
    <n v="30"/>
    <b v="1"/>
    <s v="theater/plays"/>
    <n v="103"/>
    <n v="68.67"/>
    <x v="3"/>
    <s v="plays"/>
    <x v="1703"/>
    <x v="1695"/>
    <x v="4"/>
  </r>
  <r>
    <n v="3465"/>
    <s v="Crooked Tree Theatre Presents Family Duels"/>
    <s v="Family Duels is a tragicomedy about family, filth, fraud and fornication. Please help us bring Crooked Tree to the Camden Fringe."/>
    <n v="2000"/>
    <x v="1579"/>
    <x v="0"/>
    <s v="GB"/>
    <s v="GBP"/>
    <n v="1439136000"/>
    <x v="1704"/>
    <b v="0"/>
    <n v="36"/>
    <b v="1"/>
    <s v="theater/plays"/>
    <n v="103"/>
    <n v="57.22"/>
    <x v="3"/>
    <s v="plays"/>
    <x v="1704"/>
    <x v="1452"/>
    <x v="4"/>
  </r>
  <r>
    <n v="1301"/>
    <s v="the dreamer examines his pillow"/>
    <s v="The Attic Theater Company presents John Patrick Shanley's THE DREAMER EXAMINES HIS PILLOW, the first official revival since 1986"/>
    <n v="2000"/>
    <x v="1580"/>
    <x v="0"/>
    <s v="US"/>
    <s v="USD"/>
    <n v="1437447600"/>
    <x v="1705"/>
    <b v="0"/>
    <n v="29"/>
    <b v="1"/>
    <s v="theater/plays"/>
    <n v="103"/>
    <n v="70.86"/>
    <x v="3"/>
    <s v="plays"/>
    <x v="1705"/>
    <x v="1696"/>
    <x v="4"/>
  </r>
  <r>
    <n v="3428"/>
    <s v="CREDITORS | Jack Studio Theatre | Smith after Strindberg"/>
    <s v="The WORLD PREMIERE of Neil Smith's beautiful and thrilling new version of Strindberg's modern masterpiece - CREDITORS."/>
    <n v="2000"/>
    <x v="1580"/>
    <x v="0"/>
    <s v="GB"/>
    <s v="GBP"/>
    <n v="1425142800"/>
    <x v="1706"/>
    <b v="0"/>
    <n v="51"/>
    <b v="1"/>
    <s v="theater/plays"/>
    <n v="103"/>
    <n v="40.29"/>
    <x v="3"/>
    <s v="plays"/>
    <x v="1706"/>
    <x v="1697"/>
    <x v="4"/>
  </r>
  <r>
    <n v="535"/>
    <s v="Astronauts of Hartlepool: a Brexit sci-fi for VAULT 2017"/>
    <s v="Weâ€™re producing a Northern Brexit sci-fi play for VAULT festival 2017 and we need your help!"/>
    <n v="2000"/>
    <x v="1581"/>
    <x v="0"/>
    <s v="GB"/>
    <s v="GBP"/>
    <n v="1483707905"/>
    <x v="1707"/>
    <b v="0"/>
    <n v="59"/>
    <b v="1"/>
    <s v="theater/plays"/>
    <n v="103"/>
    <n v="34.75"/>
    <x v="3"/>
    <s v="plays"/>
    <x v="1707"/>
    <x v="1698"/>
    <x v="0"/>
  </r>
  <r>
    <n v="2788"/>
    <s v="ACT Underground Theatre, TLDC"/>
    <s v="MOVING FORWARD! WE HAVE REACHED GOAL BUT HAVE MORE TIME!! PLEASE CONSIDER PLEDGING."/>
    <n v="2000"/>
    <x v="1581"/>
    <x v="0"/>
    <s v="US"/>
    <s v="USD"/>
    <n v="1469811043"/>
    <x v="1708"/>
    <b v="0"/>
    <n v="20"/>
    <b v="1"/>
    <s v="theater/plays"/>
    <n v="103"/>
    <n v="102.5"/>
    <x v="3"/>
    <s v="plays"/>
    <x v="1708"/>
    <x v="1699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1581"/>
    <x v="0"/>
    <s v="US"/>
    <s v="USD"/>
    <n v="1473393600"/>
    <x v="1709"/>
    <b v="0"/>
    <n v="28"/>
    <b v="1"/>
    <s v="theater/plays"/>
    <n v="103"/>
    <n v="73.209999999999994"/>
    <x v="3"/>
    <s v="plays"/>
    <x v="1709"/>
    <x v="1700"/>
    <x v="0"/>
  </r>
  <r>
    <n v="3678"/>
    <s v="Some big Some bang"/>
    <s v="The Ugly Collective takes Some big Some bang to the Underbelly Venues at the Edinburgh Fringe!"/>
    <n v="2000"/>
    <x v="1581"/>
    <x v="0"/>
    <s v="GB"/>
    <s v="GBP"/>
    <n v="1433076298"/>
    <x v="1710"/>
    <b v="0"/>
    <n v="31"/>
    <b v="1"/>
    <s v="theater/plays"/>
    <n v="103"/>
    <n v="66.13"/>
    <x v="3"/>
    <s v="plays"/>
    <x v="1710"/>
    <x v="1701"/>
    <x v="4"/>
  </r>
  <r>
    <n v="3244"/>
    <s v="'Time Please'"/>
    <s v="'Time Please' is a black comedy set in a failing public house in a run-down part of town, where things are about to get messy."/>
    <n v="1600"/>
    <x v="1582"/>
    <x v="0"/>
    <s v="GB"/>
    <s v="GBP"/>
    <n v="1480613982"/>
    <x v="1711"/>
    <b v="0"/>
    <n v="69"/>
    <b v="1"/>
    <s v="theater/plays"/>
    <n v="103"/>
    <n v="23.87"/>
    <x v="3"/>
    <s v="plays"/>
    <x v="1711"/>
    <x v="1702"/>
    <x v="0"/>
  </r>
  <r>
    <n v="2549"/>
    <s v="The Miller's Wife, a new opera"/>
    <s v="A new opera in English by Mike Christie to be premiÃ¨red at the Arcola Theatre, London UK from 14th-17th August 2013."/>
    <n v="1570"/>
    <x v="376"/>
    <x v="0"/>
    <s v="GB"/>
    <s v="GBP"/>
    <n v="1370019600"/>
    <x v="1712"/>
    <b v="0"/>
    <n v="37"/>
    <b v="1"/>
    <s v="music/classical music"/>
    <n v="103"/>
    <n v="43.62"/>
    <x v="2"/>
    <s v="classical music"/>
    <x v="1712"/>
    <x v="1703"/>
    <x v="3"/>
  </r>
  <r>
    <n v="855"/>
    <s v="AtteroTerra's Sophomore Album - Pray for Apocalypse"/>
    <s v="AtteroTerra's &quot;Pray for Apocalypse&quot; is fully completed, and only being held up by funding."/>
    <n v="1450"/>
    <x v="731"/>
    <x v="0"/>
    <s v="US"/>
    <s v="USD"/>
    <n v="1469329217"/>
    <x v="1713"/>
    <b v="0"/>
    <n v="47"/>
    <b v="1"/>
    <s v="music/metal"/>
    <n v="103"/>
    <n v="31.91"/>
    <x v="2"/>
    <s v="metal"/>
    <x v="1713"/>
    <x v="1704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1583"/>
    <x v="0"/>
    <s v="GB"/>
    <s v="GBP"/>
    <n v="1481564080"/>
    <x v="1714"/>
    <b v="0"/>
    <n v="27"/>
    <b v="1"/>
    <s v="music/electronic music"/>
    <n v="103"/>
    <n v="50.59"/>
    <x v="2"/>
    <s v="electronic music"/>
    <x v="1714"/>
    <x v="1705"/>
    <x v="0"/>
  </r>
  <r>
    <n v="2206"/>
    <s v="Arbor Oasis's First Album!"/>
    <s v="We really think we might have what it takes to make it someday! But we really need help to take the first step and release this album!"/>
    <n v="1100"/>
    <x v="1018"/>
    <x v="0"/>
    <s v="US"/>
    <s v="USD"/>
    <n v="1334556624"/>
    <x v="1715"/>
    <b v="0"/>
    <n v="34"/>
    <b v="1"/>
    <s v="music/electronic music"/>
    <n v="103"/>
    <n v="33.24"/>
    <x v="2"/>
    <s v="electronic music"/>
    <x v="1715"/>
    <x v="1706"/>
    <x v="5"/>
  </r>
  <r>
    <n v="2470"/>
    <s v="Geoff Zimmerman's Urban-Folk/ Indie-Rock Album"/>
    <s v="Music is my passion.  I've been recording this album for 2 years now, and I just want the world to finally hear it!"/>
    <n v="1000"/>
    <x v="1584"/>
    <x v="0"/>
    <s v="US"/>
    <s v="USD"/>
    <n v="1337824055"/>
    <x v="1716"/>
    <b v="0"/>
    <n v="36"/>
    <b v="1"/>
    <s v="music/indie rock"/>
    <n v="103"/>
    <n v="28.66"/>
    <x v="2"/>
    <s v="indie rock"/>
    <x v="1716"/>
    <x v="1707"/>
    <x v="5"/>
  </r>
  <r>
    <n v="1831"/>
    <s v="Darling Waste Trailer Bail Out!"/>
    <s v="After a 2 year Odyssey, Darling Waste's trailer is still not home! We need $3,500 to get it through U.S. Customs!"/>
    <n v="1000"/>
    <x v="643"/>
    <x v="0"/>
    <s v="US"/>
    <s v="USD"/>
    <n v="1336866863"/>
    <x v="1717"/>
    <b v="0"/>
    <n v="14"/>
    <b v="1"/>
    <s v="music/rock"/>
    <n v="103"/>
    <n v="73.569999999999993"/>
    <x v="2"/>
    <s v="rock"/>
    <x v="1717"/>
    <x v="1708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1585"/>
    <x v="0"/>
    <s v="US"/>
    <s v="USD"/>
    <n v="1278302400"/>
    <x v="1718"/>
    <b v="0"/>
    <n v="23"/>
    <b v="1"/>
    <s v="music/pop"/>
    <n v="103"/>
    <n v="44.61"/>
    <x v="2"/>
    <s v="pop"/>
    <x v="1718"/>
    <x v="1709"/>
    <x v="7"/>
  </r>
  <r>
    <n v="784"/>
    <s v="STEELcyclopedia - The Titans of Hard Rock"/>
    <s v="The book I am working on now is the third is a series of rock encyclopedias. However, I am in need of funding to cover the photo costs."/>
    <n v="1000"/>
    <x v="991"/>
    <x v="0"/>
    <s v="US"/>
    <s v="USD"/>
    <n v="1395023719"/>
    <x v="1719"/>
    <b v="0"/>
    <n v="10"/>
    <b v="1"/>
    <s v="music/rock"/>
    <n v="103"/>
    <n v="102.5"/>
    <x v="2"/>
    <s v="rock"/>
    <x v="1719"/>
    <x v="1710"/>
    <x v="2"/>
  </r>
  <r>
    <n v="3023"/>
    <s v="The Night Watch"/>
    <s v="Antonia Goddard Productions in association with Jethro Compton Productions presents THE NIGHT WATCH, an exciting new historical drama."/>
    <n v="700"/>
    <x v="1586"/>
    <x v="0"/>
    <s v="GB"/>
    <s v="GBP"/>
    <n v="1434039186"/>
    <x v="1720"/>
    <b v="0"/>
    <n v="6"/>
    <b v="1"/>
    <s v="theater/spaces"/>
    <n v="103"/>
    <n v="120.17"/>
    <x v="3"/>
    <s v="spaces"/>
    <x v="1720"/>
    <x v="1711"/>
    <x v="4"/>
  </r>
  <r>
    <n v="3295"/>
    <s v="The Divine Comedy Show"/>
    <s v="A comedic drama about The Devil and his quest to take a bride and to Hell with the consequences, no matter what they may be."/>
    <n v="700"/>
    <x v="1587"/>
    <x v="0"/>
    <s v="GB"/>
    <s v="GBP"/>
    <n v="1474886229"/>
    <x v="1721"/>
    <b v="0"/>
    <n v="27"/>
    <b v="1"/>
    <s v="theater/plays"/>
    <n v="103"/>
    <n v="26.67"/>
    <x v="3"/>
    <s v="plays"/>
    <x v="1721"/>
    <x v="1712"/>
    <x v="0"/>
  </r>
  <r>
    <n v="1927"/>
    <s v="GBS Detroit Presents Hampshire"/>
    <s v="Hampshire is headed to GBS Detroit."/>
    <n v="600"/>
    <x v="748"/>
    <x v="0"/>
    <s v="US"/>
    <s v="USD"/>
    <n v="1331182740"/>
    <x v="1722"/>
    <b v="0"/>
    <n v="11"/>
    <b v="1"/>
    <s v="music/indie rock"/>
    <n v="103"/>
    <n v="56.36"/>
    <x v="2"/>
    <s v="indie rock"/>
    <x v="1722"/>
    <x v="1713"/>
    <x v="5"/>
  </r>
  <r>
    <n v="2074"/>
    <s v="Advanced Simulation Products - PC Gaming Controllers"/>
    <s v="Creating PC gaming controllers to bring your gaming experience to a new level."/>
    <n v="600"/>
    <x v="1588"/>
    <x v="0"/>
    <s v="US"/>
    <s v="USD"/>
    <n v="1462564182"/>
    <x v="1723"/>
    <b v="0"/>
    <n v="3"/>
    <b v="1"/>
    <s v="technology/hardware"/>
    <n v="103"/>
    <n v="205"/>
    <x v="0"/>
    <s v="hardware"/>
    <x v="1723"/>
    <x v="1714"/>
    <x v="0"/>
  </r>
  <r>
    <n v="2491"/>
    <s v="Nathan Evans - Remove The Illusion EP "/>
    <s v="Nathan Evans, instrumental rock guitarist and official V3fights.com artist, is releasing his first solo EP entitled Remove The Illusion"/>
    <n v="500"/>
    <x v="1589"/>
    <x v="0"/>
    <s v="US"/>
    <s v="USD"/>
    <n v="1295142660"/>
    <x v="1724"/>
    <b v="0"/>
    <n v="10"/>
    <b v="1"/>
    <s v="music/indie rock"/>
    <n v="103"/>
    <n v="51.6"/>
    <x v="2"/>
    <s v="indie rock"/>
    <x v="1724"/>
    <x v="1715"/>
    <x v="7"/>
  </r>
  <r>
    <n v="1685"/>
    <s v="Help Support Brad Dassey's Music"/>
    <s v="My name is Brad Dassey.  I've been composing and making music for 18 years now.  I want to get my music out there even further."/>
    <n v="350"/>
    <x v="1590"/>
    <x v="2"/>
    <s v="US"/>
    <s v="USD"/>
    <n v="1490331623"/>
    <x v="1725"/>
    <b v="0"/>
    <n v="15"/>
    <b v="0"/>
    <s v="music/faith"/>
    <n v="103"/>
    <n v="24"/>
    <x v="2"/>
    <s v="faith"/>
    <x v="1725"/>
    <x v="1716"/>
    <x v="1"/>
  </r>
  <r>
    <n v="827"/>
    <s v="Losing Wings EP Release &amp; Our First Tour"/>
    <s v="We want to release our Losing Wings EP on a week-long tour of California's music scene!  We've got the EP made, we just need gas money!"/>
    <n v="300"/>
    <x v="1591"/>
    <x v="0"/>
    <s v="US"/>
    <s v="USD"/>
    <n v="1329248940"/>
    <x v="1726"/>
    <b v="0"/>
    <n v="11"/>
    <b v="1"/>
    <s v="music/rock"/>
    <n v="103"/>
    <n v="28.18"/>
    <x v="2"/>
    <s v="rock"/>
    <x v="1726"/>
    <x v="1717"/>
    <x v="5"/>
  </r>
  <r>
    <n v="2740"/>
    <s v="Vertical Garden Prototype"/>
    <s v="I am interested in testing the plant yields of this vertical garden as well as some other applications"/>
    <n v="300"/>
    <x v="1591"/>
    <x v="0"/>
    <s v="US"/>
    <s v="USD"/>
    <n v="1426117552"/>
    <x v="1727"/>
    <b v="0"/>
    <n v="17"/>
    <b v="1"/>
    <s v="technology/hardware"/>
    <n v="103"/>
    <n v="18.239999999999998"/>
    <x v="0"/>
    <s v="hardware"/>
    <x v="1727"/>
    <x v="1718"/>
    <x v="4"/>
  </r>
  <r>
    <n v="83"/>
    <s v="Sleep Lovers - By Daniel Modeste"/>
    <s v="Isaac, creator of the DreamMaker3000, finds love in his dreams with Mei his boss's wife who lives on the other side of the planet."/>
    <n v="200"/>
    <x v="1592"/>
    <x v="0"/>
    <s v="GB"/>
    <s v="GBP"/>
    <n v="1424604600"/>
    <x v="1728"/>
    <b v="0"/>
    <n v="13"/>
    <b v="1"/>
    <s v="film &amp; video/shorts"/>
    <n v="103"/>
    <n v="15.77"/>
    <x v="4"/>
    <s v="shorts"/>
    <x v="1728"/>
    <x v="1719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x v="1593"/>
    <x v="0"/>
    <s v="US"/>
    <s v="USD"/>
    <n v="1450971684"/>
    <x v="1729"/>
    <b v="1"/>
    <n v="1420"/>
    <b v="1"/>
    <s v="theater/spaces"/>
    <n v="102"/>
    <n v="108"/>
    <x v="3"/>
    <s v="spaces"/>
    <x v="1729"/>
    <x v="1720"/>
    <x v="4"/>
  </r>
  <r>
    <n v="292"/>
    <s v="The Undocumented"/>
    <s v="THE UNDOCUMENTED is a 90 cinema verite documentary that exposes a little known consequence of current U. S. immigration policy."/>
    <n v="75000"/>
    <x v="1594"/>
    <x v="0"/>
    <s v="US"/>
    <s v="USD"/>
    <n v="1319860740"/>
    <x v="1730"/>
    <b v="1"/>
    <n v="493"/>
    <b v="1"/>
    <s v="film &amp; video/documentary"/>
    <n v="102"/>
    <n v="154.41999999999999"/>
    <x v="4"/>
    <s v="documentary"/>
    <x v="1730"/>
    <x v="1721"/>
    <x v="6"/>
  </r>
  <r>
    <n v="2018"/>
    <s v="Scriba - the stylus reinvented"/>
    <s v="Scriba puts creative control back in your hands. Its flexible body and dynamic squeeze motion responding beautifully to your touch."/>
    <n v="65000"/>
    <x v="1595"/>
    <x v="0"/>
    <s v="IE"/>
    <s v="EUR"/>
    <n v="1439455609"/>
    <x v="1731"/>
    <b v="1"/>
    <n v="450"/>
    <b v="1"/>
    <s v="technology/hardware"/>
    <n v="102"/>
    <n v="147.68"/>
    <x v="0"/>
    <s v="hardware"/>
    <x v="1731"/>
    <x v="172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1596"/>
    <x v="1"/>
    <s v="US"/>
    <s v="USD"/>
    <n v="1471579140"/>
    <x v="1732"/>
    <b v="0"/>
    <n v="323"/>
    <b v="0"/>
    <s v="technology/wearables"/>
    <n v="102"/>
    <n v="158.36000000000001"/>
    <x v="0"/>
    <s v="wearables"/>
    <x v="1732"/>
    <x v="1723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x v="1597"/>
    <x v="0"/>
    <s v="US"/>
    <s v="USD"/>
    <n v="1475553540"/>
    <x v="1733"/>
    <b v="1"/>
    <n v="308"/>
    <b v="1"/>
    <s v="theater/spaces"/>
    <n v="102"/>
    <n v="164.94"/>
    <x v="3"/>
    <s v="spaces"/>
    <x v="1733"/>
    <x v="1724"/>
    <x v="0"/>
  </r>
  <r>
    <n v="2925"/>
    <s v="Bring &quot;Snow White and the Seven Bottoms&quot; to NYC!"/>
    <s v="Help the Gold Dust Orphans bring their new musical 'SNOW WHITE AND THE SEVEN BOTTOMS' to New York City this fall!"/>
    <n v="45000"/>
    <x v="1598"/>
    <x v="0"/>
    <s v="US"/>
    <s v="USD"/>
    <n v="1410444068"/>
    <x v="1734"/>
    <b v="0"/>
    <n v="199"/>
    <b v="1"/>
    <s v="theater/musical"/>
    <n v="102"/>
    <n v="231.66"/>
    <x v="3"/>
    <s v="musical"/>
    <x v="1734"/>
    <x v="1725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599"/>
    <x v="0"/>
    <s v="US"/>
    <s v="USD"/>
    <n v="1451001600"/>
    <x v="1735"/>
    <b v="1"/>
    <n v="163"/>
    <b v="1"/>
    <s v="food/small batch"/>
    <n v="102"/>
    <n v="219.93"/>
    <x v="7"/>
    <s v="small batch"/>
    <x v="1735"/>
    <x v="1726"/>
    <x v="4"/>
  </r>
  <r>
    <n v="330"/>
    <s v="The Power of Place"/>
    <s v="A film project that will compel decision makers to conserve iconic NH landscapes at risk due to an electricity transmission project."/>
    <n v="35000"/>
    <x v="1600"/>
    <x v="0"/>
    <s v="US"/>
    <s v="USD"/>
    <n v="1368763140"/>
    <x v="1736"/>
    <b v="1"/>
    <n v="340"/>
    <b v="1"/>
    <s v="film &amp; video/documentary"/>
    <n v="102"/>
    <n v="104.82"/>
    <x v="4"/>
    <s v="documentary"/>
    <x v="1736"/>
    <x v="1727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1601"/>
    <x v="0"/>
    <s v="US"/>
    <s v="USD"/>
    <n v="1433125200"/>
    <x v="1737"/>
    <b v="1"/>
    <n v="285"/>
    <b v="1"/>
    <s v="film &amp; video/documentary"/>
    <n v="102"/>
    <n v="119.99"/>
    <x v="4"/>
    <s v="documentary"/>
    <x v="1737"/>
    <x v="1728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02"/>
    <x v="0"/>
    <s v="US"/>
    <s v="USD"/>
    <n v="1458742685"/>
    <x v="1738"/>
    <b v="0"/>
    <n v="282"/>
    <b v="1"/>
    <s v="food/small batch"/>
    <n v="102"/>
    <n v="108.78"/>
    <x v="7"/>
    <s v="small batch"/>
    <x v="1738"/>
    <x v="1729"/>
    <x v="0"/>
  </r>
  <r>
    <n v="3224"/>
    <s v="AdA (Author directing Author)"/>
    <s v="Neil LaBute and Marco Calvani reunite once again for the unique, international collaboration that is ADA: Author directing Author."/>
    <n v="30000"/>
    <x v="1603"/>
    <x v="0"/>
    <s v="US"/>
    <s v="USD"/>
    <n v="1484024400"/>
    <x v="1739"/>
    <b v="1"/>
    <n v="216"/>
    <b v="1"/>
    <s v="theater/plays"/>
    <n v="102"/>
    <n v="141.71"/>
    <x v="3"/>
    <s v="plays"/>
    <x v="1739"/>
    <x v="173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x v="1604"/>
    <x v="0"/>
    <s v="US"/>
    <s v="USD"/>
    <n v="1415934000"/>
    <x v="1740"/>
    <b v="1"/>
    <n v="524"/>
    <b v="1"/>
    <s v="film &amp; video/documentary"/>
    <n v="102"/>
    <n v="58.41"/>
    <x v="4"/>
    <s v="documentary"/>
    <x v="1740"/>
    <x v="1731"/>
    <x v="2"/>
  </r>
  <r>
    <n v="2335"/>
    <s v="A Modern-Day Salt Works in Gloucester, Mass.!"/>
    <s v="We hand-harvest water to make flake finishing salt. We're opening a modern-day salt works in historic Gloucester, Massachusetts!"/>
    <n v="25000"/>
    <x v="1605"/>
    <x v="0"/>
    <s v="US"/>
    <s v="USD"/>
    <n v="1402494243"/>
    <x v="1741"/>
    <b v="1"/>
    <n v="221"/>
    <b v="1"/>
    <s v="food/small batch"/>
    <n v="102"/>
    <n v="115.69"/>
    <x v="7"/>
    <s v="small batch"/>
    <x v="1741"/>
    <x v="1732"/>
    <x v="2"/>
  </r>
  <r>
    <n v="300"/>
    <s v="The Bus "/>
    <s v="THE BUS is a feature-length documentary film celebrating one of the most iconic and beloved vehicles ever produced, the Volkswagen Bus."/>
    <n v="25000"/>
    <x v="1606"/>
    <x v="0"/>
    <s v="US"/>
    <s v="USD"/>
    <n v="1303686138"/>
    <x v="1742"/>
    <b v="1"/>
    <n v="298"/>
    <b v="1"/>
    <s v="film &amp; video/documentary"/>
    <n v="102"/>
    <n v="85.34"/>
    <x v="4"/>
    <s v="documentary"/>
    <x v="1742"/>
    <x v="1733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1607"/>
    <x v="0"/>
    <s v="US"/>
    <s v="USD"/>
    <n v="1415213324"/>
    <x v="1743"/>
    <b v="1"/>
    <n v="213"/>
    <b v="1"/>
    <s v="theater/plays"/>
    <n v="102"/>
    <n v="119.19"/>
    <x v="3"/>
    <s v="plays"/>
    <x v="1743"/>
    <x v="1734"/>
    <x v="2"/>
  </r>
  <r>
    <n v="2457"/>
    <s v="NDWK The North Dakota Wine Kitchen"/>
    <s v="If you love wine, and have ever dreamed of crafting your own. You can in 3 easy steps.  Sample~Sprinkle~Savor."/>
    <n v="23000"/>
    <x v="1608"/>
    <x v="0"/>
    <s v="US"/>
    <s v="USD"/>
    <n v="1458826056"/>
    <x v="1744"/>
    <b v="0"/>
    <n v="124"/>
    <b v="1"/>
    <s v="food/small batch"/>
    <n v="102"/>
    <n v="189.76"/>
    <x v="7"/>
    <s v="small batch"/>
    <x v="1744"/>
    <x v="173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x v="1609"/>
    <x v="0"/>
    <s v="US"/>
    <s v="USD"/>
    <n v="1374674558"/>
    <x v="1745"/>
    <b v="1"/>
    <n v="159"/>
    <b v="1"/>
    <s v="music/rock"/>
    <n v="102"/>
    <n v="140.86000000000001"/>
    <x v="2"/>
    <s v="rock"/>
    <x v="1745"/>
    <x v="1736"/>
    <x v="3"/>
  </r>
  <r>
    <n v="3253"/>
    <s v="EMPATHITRAX, a new play by Ana Nogueira"/>
    <s v="Can you ever truly feel what someone else is feeling?_x000a_Do you want to?"/>
    <n v="20000"/>
    <x v="1610"/>
    <x v="0"/>
    <s v="US"/>
    <s v="USD"/>
    <n v="1473306300"/>
    <x v="1746"/>
    <b v="1"/>
    <n v="115"/>
    <b v="1"/>
    <s v="theater/plays"/>
    <n v="102"/>
    <n v="177.09"/>
    <x v="3"/>
    <s v="plays"/>
    <x v="1746"/>
    <x v="1737"/>
    <x v="0"/>
  </r>
  <r>
    <n v="1203"/>
    <s v="reAPPEARANCES   a limited edition photography book"/>
    <s v="reAPPEARANCES is a series of photographs shot with a digital toy camera, a visual and cultural journey through appearances."/>
    <n v="16300"/>
    <x v="1611"/>
    <x v="0"/>
    <s v="US"/>
    <s v="USD"/>
    <n v="1433083527"/>
    <x v="1747"/>
    <b v="0"/>
    <n v="101"/>
    <b v="1"/>
    <s v="photography/photobooks"/>
    <n v="102"/>
    <n v="165.35"/>
    <x v="6"/>
    <s v="photobooks"/>
    <x v="1747"/>
    <x v="1738"/>
    <x v="4"/>
  </r>
  <r>
    <n v="1293"/>
    <s v="WORSE THAN TIGERS"/>
    <s v="Invest in the world premiere of WORSE THAN TIGERS at ACT, and in the future of Seattle's newest, female-led theatre company: RED STAGE."/>
    <n v="15000"/>
    <x v="1612"/>
    <x v="0"/>
    <s v="US"/>
    <s v="USD"/>
    <n v="1447523371"/>
    <x v="1748"/>
    <b v="0"/>
    <n v="120"/>
    <b v="1"/>
    <s v="theater/plays"/>
    <n v="102"/>
    <n v="127.79"/>
    <x v="3"/>
    <s v="plays"/>
    <x v="1748"/>
    <x v="1739"/>
    <x v="4"/>
  </r>
  <r>
    <n v="3338"/>
    <s v="The Last Days of Judas Iscariot"/>
    <s v="Join Estelle Parsons in support of Theater That Looks and Sounds Like America"/>
    <n v="15000"/>
    <x v="1613"/>
    <x v="0"/>
    <s v="US"/>
    <s v="USD"/>
    <n v="1487944080"/>
    <x v="1749"/>
    <b v="0"/>
    <n v="112"/>
    <b v="1"/>
    <s v="theater/plays"/>
    <n v="102"/>
    <n v="136.85"/>
    <x v="3"/>
    <s v="plays"/>
    <x v="1749"/>
    <x v="1740"/>
    <x v="1"/>
  </r>
  <r>
    <n v="1854"/>
    <s v="Emily Bell is releasing her debut album"/>
    <s v="After much anticipation, I'm finally releasing my first album, &quot;In Technicolor&quot;! Let's join forces and get it done right!"/>
    <n v="15000"/>
    <x v="1614"/>
    <x v="0"/>
    <s v="US"/>
    <s v="USD"/>
    <n v="1369355437"/>
    <x v="1750"/>
    <b v="0"/>
    <n v="174"/>
    <b v="1"/>
    <s v="music/rock"/>
    <n v="102"/>
    <n v="88.04"/>
    <x v="2"/>
    <s v="rock"/>
    <x v="1750"/>
    <x v="174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1615"/>
    <x v="0"/>
    <s v="US"/>
    <s v="USD"/>
    <n v="1437156660"/>
    <x v="1751"/>
    <b v="1"/>
    <n v="288"/>
    <b v="1"/>
    <s v="theater/plays"/>
    <n v="102"/>
    <n v="53.18"/>
    <x v="3"/>
    <s v="plays"/>
    <x v="1751"/>
    <x v="1742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x v="1616"/>
    <x v="0"/>
    <s v="US"/>
    <s v="USD"/>
    <n v="1429991962"/>
    <x v="1752"/>
    <b v="0"/>
    <n v="69"/>
    <b v="1"/>
    <s v="film &amp; video/television"/>
    <n v="102"/>
    <n v="221.52"/>
    <x v="4"/>
    <s v="television"/>
    <x v="1752"/>
    <x v="1743"/>
    <x v="4"/>
  </r>
  <r>
    <n v="3286"/>
    <s v="THE FALL - A New Play at FringeNYC!"/>
    <s v="An ensemble-driven play inspired by real-life accounts about six young women who lost their fathers on 9/11. August 2016 at FringeNYC!"/>
    <n v="15000"/>
    <x v="1617"/>
    <x v="0"/>
    <s v="US"/>
    <s v="USD"/>
    <n v="1471291782"/>
    <x v="1753"/>
    <b v="0"/>
    <n v="122"/>
    <b v="1"/>
    <s v="theater/plays"/>
    <n v="102"/>
    <n v="125.12"/>
    <x v="3"/>
    <s v="plays"/>
    <x v="1753"/>
    <x v="1744"/>
    <x v="0"/>
  </r>
  <r>
    <n v="2450"/>
    <s v="Old Coast Ales: Brewery and Taproom"/>
    <s v="Old Coast Ales will be St. Augustine's very own micro brewery where our focus will be on creating unique and traditional beer styles."/>
    <n v="15000"/>
    <x v="1618"/>
    <x v="0"/>
    <s v="US"/>
    <s v="USD"/>
    <n v="1414465860"/>
    <x v="1754"/>
    <b v="0"/>
    <n v="102"/>
    <b v="1"/>
    <s v="food/small batch"/>
    <n v="102"/>
    <n v="149.31"/>
    <x v="7"/>
    <s v="small batch"/>
    <x v="1754"/>
    <x v="1745"/>
    <x v="2"/>
  </r>
  <r>
    <n v="1830"/>
    <s v="Help Vintage Blue Complete and Promote Our Record!"/>
    <s v="We have come a long way on our new record, but now we need your help.  Help us, and together we can make magic!"/>
    <n v="15000"/>
    <x v="1619"/>
    <x v="0"/>
    <s v="US"/>
    <s v="USD"/>
    <n v="1393259107"/>
    <x v="1755"/>
    <b v="0"/>
    <n v="226"/>
    <b v="1"/>
    <s v="music/rock"/>
    <n v="102"/>
    <n v="67.39"/>
    <x v="2"/>
    <s v="rock"/>
    <x v="1755"/>
    <x v="1746"/>
    <x v="2"/>
  </r>
  <r>
    <n v="741"/>
    <s v="reVILNA: the vilna ghetto project"/>
    <s v="A revolutionary digital mapping project of the Vilna Ghetto"/>
    <n v="13000"/>
    <x v="1620"/>
    <x v="0"/>
    <s v="US"/>
    <s v="USD"/>
    <n v="1370964806"/>
    <x v="1756"/>
    <b v="0"/>
    <n v="94"/>
    <b v="1"/>
    <s v="publishing/nonfiction"/>
    <n v="102"/>
    <n v="141.41999999999999"/>
    <x v="5"/>
    <s v="nonfiction"/>
    <x v="1756"/>
    <x v="1747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x v="1621"/>
    <x v="0"/>
    <s v="GB"/>
    <s v="GBP"/>
    <n v="1452038100"/>
    <x v="1757"/>
    <b v="1"/>
    <n v="115"/>
    <b v="1"/>
    <s v="theater/plays"/>
    <n v="102"/>
    <n v="106.57"/>
    <x v="3"/>
    <s v="plays"/>
    <x v="1757"/>
    <x v="1748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1622"/>
    <x v="0"/>
    <s v="GB"/>
    <s v="GBP"/>
    <n v="1419984000"/>
    <x v="1758"/>
    <b v="1"/>
    <n v="184"/>
    <b v="1"/>
    <s v="theater/plays"/>
    <n v="102"/>
    <n v="66.59"/>
    <x v="3"/>
    <s v="plays"/>
    <x v="1758"/>
    <x v="1749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x v="1623"/>
    <x v="0"/>
    <s v="US"/>
    <s v="USD"/>
    <n v="1477255840"/>
    <x v="1759"/>
    <b v="0"/>
    <n v="118"/>
    <b v="1"/>
    <s v="photography/photobooks"/>
    <n v="102"/>
    <n v="103.64"/>
    <x v="6"/>
    <s v="photobooks"/>
    <x v="1759"/>
    <x v="175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624"/>
    <x v="0"/>
    <s v="US"/>
    <s v="USD"/>
    <n v="1398834000"/>
    <x v="1760"/>
    <b v="1"/>
    <n v="100"/>
    <b v="1"/>
    <s v="technology/space exploration"/>
    <n v="102"/>
    <n v="107.1"/>
    <x v="0"/>
    <s v="space exploration"/>
    <x v="1760"/>
    <x v="1751"/>
    <x v="2"/>
  </r>
  <r>
    <n v="1393"/>
    <s v="WolfHunt | Social Commentary Rock Project"/>
    <s v="Rock n' Roll tales of our times"/>
    <n v="10000"/>
    <x v="1625"/>
    <x v="0"/>
    <s v="US"/>
    <s v="USD"/>
    <n v="1470068523"/>
    <x v="1761"/>
    <b v="0"/>
    <n v="52"/>
    <b v="1"/>
    <s v="music/rock"/>
    <n v="102"/>
    <n v="196.83"/>
    <x v="2"/>
    <s v="rock"/>
    <x v="1761"/>
    <x v="1752"/>
    <x v="0"/>
  </r>
  <r>
    <n v="3714"/>
    <s v="Expedition (to NYC)"/>
    <s v="This summer, help some of the top high school theater students from across the country come to NYC to create a world premiere play."/>
    <n v="10000"/>
    <x v="1625"/>
    <x v="0"/>
    <s v="US"/>
    <s v="USD"/>
    <n v="1432612740"/>
    <x v="1762"/>
    <b v="0"/>
    <n v="97"/>
    <b v="1"/>
    <s v="theater/plays"/>
    <n v="102"/>
    <n v="105.52"/>
    <x v="3"/>
    <s v="plays"/>
    <x v="1762"/>
    <x v="175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x v="1626"/>
    <x v="0"/>
    <s v="US"/>
    <s v="USD"/>
    <n v="1442102400"/>
    <x v="1763"/>
    <b v="0"/>
    <n v="72"/>
    <b v="1"/>
    <s v="theater/plays"/>
    <n v="102"/>
    <n v="141.29"/>
    <x v="3"/>
    <s v="plays"/>
    <x v="1763"/>
    <x v="1754"/>
    <x v="4"/>
  </r>
  <r>
    <n v="3524"/>
    <s v="Sweet, Sweet Spirit"/>
    <s v="A West Texas matriarch is enraged by the news that her gay grandson has been the victim of a hate crime committed by his own father."/>
    <n v="10000"/>
    <x v="1627"/>
    <x v="0"/>
    <s v="US"/>
    <s v="USD"/>
    <n v="1410580800"/>
    <x v="1764"/>
    <b v="0"/>
    <n v="74"/>
    <b v="1"/>
    <s v="theater/plays"/>
    <n v="102"/>
    <n v="137.24"/>
    <x v="3"/>
    <s v="plays"/>
    <x v="1764"/>
    <x v="1755"/>
    <x v="2"/>
  </r>
  <r>
    <n v="1468"/>
    <s v="A New Season of Destination DIY"/>
    <s v="Destination DIY is a radio show &amp; podcast showcasing all kinds of creativity. Please help us make a new season of shows for your ears!"/>
    <n v="9500"/>
    <x v="1628"/>
    <x v="0"/>
    <s v="US"/>
    <s v="USD"/>
    <n v="1307838049"/>
    <x v="1765"/>
    <b v="1"/>
    <n v="293"/>
    <b v="1"/>
    <s v="publishing/radio &amp; podcasts"/>
    <n v="102"/>
    <n v="33.19"/>
    <x v="5"/>
    <s v="radio &amp; podcasts"/>
    <x v="1765"/>
    <x v="1756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285"/>
    <x v="0"/>
    <s v="US"/>
    <s v="USD"/>
    <n v="1445363722"/>
    <x v="1766"/>
    <b v="0"/>
    <n v="47"/>
    <b v="1"/>
    <s v="music/indie rock"/>
    <n v="102"/>
    <n v="196.34"/>
    <x v="2"/>
    <s v="indie rock"/>
    <x v="1766"/>
    <x v="1757"/>
    <x v="4"/>
  </r>
  <r>
    <n v="1850"/>
    <s v="WILKES EP"/>
    <s v="WILKES is the solo venture of HighFlightSociety singer / Disciple bassist, Jason Wilkes. This project is to fund the debut 6 song EP."/>
    <n v="9000"/>
    <x v="1629"/>
    <x v="0"/>
    <s v="US"/>
    <s v="USD"/>
    <n v="1405033300"/>
    <x v="1767"/>
    <b v="0"/>
    <n v="179"/>
    <b v="1"/>
    <s v="music/rock"/>
    <n v="102"/>
    <n v="51.04"/>
    <x v="2"/>
    <s v="rock"/>
    <x v="1767"/>
    <x v="1758"/>
    <x v="2"/>
  </r>
  <r>
    <n v="324"/>
    <s v="KEEP MOVING FORWARD - Documentary Film"/>
    <s v="A documentary about a Vietnam veteran who finds peace from his PTSD through Disney, rather than medication."/>
    <n v="8500"/>
    <x v="1630"/>
    <x v="0"/>
    <s v="US"/>
    <s v="USD"/>
    <n v="1438441308"/>
    <x v="1768"/>
    <b v="1"/>
    <n v="82"/>
    <b v="1"/>
    <s v="film &amp; video/documentary"/>
    <n v="102"/>
    <n v="105.32"/>
    <x v="4"/>
    <s v="documentary"/>
    <x v="1768"/>
    <x v="1759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x v="1631"/>
    <x v="0"/>
    <s v="US"/>
    <s v="USD"/>
    <n v="1401024758"/>
    <x v="1769"/>
    <b v="0"/>
    <n v="32"/>
    <b v="1"/>
    <s v="theater/musical"/>
    <n v="102"/>
    <n v="255.17"/>
    <x v="3"/>
    <s v="musical"/>
    <x v="1769"/>
    <x v="1760"/>
    <x v="2"/>
  </r>
  <r>
    <n v="3269"/>
    <s v="Cicada Studios presents &quot;Miss Sarah&quot;"/>
    <s v="Cicada Studios presents, as their inaugural production, a new-writing world premiere at the Edinburgh Fringe Festival 2015."/>
    <n v="8000"/>
    <x v="1632"/>
    <x v="0"/>
    <s v="GB"/>
    <s v="GBP"/>
    <n v="1434452400"/>
    <x v="1770"/>
    <b v="1"/>
    <n v="70"/>
    <b v="1"/>
    <s v="theater/plays"/>
    <n v="102"/>
    <n v="116"/>
    <x v="3"/>
    <s v="plays"/>
    <x v="1770"/>
    <x v="1761"/>
    <x v="4"/>
  </r>
  <r>
    <n v="107"/>
    <s v="PRETTY LITTLE VICTIM - A Short Film by Paul Jones"/>
    <s v="PRETTY LITTLE VICTIM is a short film from the expanding community of independent Alaskan filmmakers, to be shot in Anchorage, AK"/>
    <n v="7500"/>
    <x v="1633"/>
    <x v="0"/>
    <s v="US"/>
    <s v="USD"/>
    <n v="1303688087"/>
    <x v="1771"/>
    <b v="0"/>
    <n v="69"/>
    <b v="1"/>
    <s v="film &amp; video/shorts"/>
    <n v="102"/>
    <n v="111.38"/>
    <x v="4"/>
    <s v="shorts"/>
    <x v="1771"/>
    <x v="1762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x v="1634"/>
    <x v="0"/>
    <s v="US"/>
    <s v="USD"/>
    <n v="1384363459"/>
    <x v="1772"/>
    <b v="1"/>
    <n v="31"/>
    <b v="1"/>
    <s v="music/rock"/>
    <n v="102"/>
    <n v="246.29"/>
    <x v="2"/>
    <s v="rock"/>
    <x v="1772"/>
    <x v="1763"/>
    <x v="3"/>
  </r>
  <r>
    <n v="2524"/>
    <s v="Les Bostonades' First CD"/>
    <s v="We're bringing some of our favorite music from the past 10 years to disc for the first time ever."/>
    <n v="7500"/>
    <x v="1635"/>
    <x v="0"/>
    <s v="US"/>
    <s v="USD"/>
    <n v="1419136200"/>
    <x v="1773"/>
    <b v="0"/>
    <n v="43"/>
    <b v="1"/>
    <s v="music/classical music"/>
    <n v="102"/>
    <n v="177.21"/>
    <x v="2"/>
    <s v="classical music"/>
    <x v="1773"/>
    <x v="1764"/>
    <x v="2"/>
  </r>
  <r>
    <n v="3228"/>
    <s v="Hear Me Roar: A Season of Powerful Women"/>
    <s v="A Season of Powerful Women. A Season of Defiance."/>
    <n v="7000"/>
    <x v="1636"/>
    <x v="0"/>
    <s v="US"/>
    <s v="USD"/>
    <n v="1450328340"/>
    <x v="1774"/>
    <b v="1"/>
    <n v="37"/>
    <b v="1"/>
    <s v="theater/plays"/>
    <n v="102"/>
    <n v="193.62"/>
    <x v="3"/>
    <s v="plays"/>
    <x v="1774"/>
    <x v="1765"/>
    <x v="4"/>
  </r>
  <r>
    <n v="1622"/>
    <s v="PrincessFrank's MASTERSLAVE Album, EP &amp; Tour"/>
    <s v="Join in PrincessFrank's conquest of the Rock&amp;Roll kingdom! Pledge your support and help him claim the throne of Rock!"/>
    <n v="6900"/>
    <x v="1637"/>
    <x v="0"/>
    <s v="US"/>
    <s v="USD"/>
    <n v="1418803140"/>
    <x v="1775"/>
    <b v="0"/>
    <n v="65"/>
    <b v="1"/>
    <s v="music/rock"/>
    <n v="102"/>
    <n v="107.98"/>
    <x v="2"/>
    <s v="rock"/>
    <x v="1775"/>
    <x v="1766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x v="1638"/>
    <x v="0"/>
    <s v="GB"/>
    <s v="GBP"/>
    <n v="1485886100"/>
    <x v="1776"/>
    <b v="0"/>
    <n v="108"/>
    <b v="1"/>
    <s v="photography/photobooks"/>
    <n v="102"/>
    <n v="61.53"/>
    <x v="6"/>
    <s v="photobooks"/>
    <x v="1776"/>
    <x v="1767"/>
    <x v="0"/>
  </r>
  <r>
    <n v="1897"/>
    <s v="Vanessa Lively's New Album 2014"/>
    <s v="My new album produced by Paul Curreri is one of the most unique musical projects I have done. Let's finish it before the baby comes!"/>
    <n v="6350"/>
    <x v="1639"/>
    <x v="0"/>
    <s v="US"/>
    <s v="USD"/>
    <n v="1393966800"/>
    <x v="1777"/>
    <b v="0"/>
    <n v="183"/>
    <b v="1"/>
    <s v="music/indie rock"/>
    <n v="102"/>
    <n v="35.549999999999997"/>
    <x v="2"/>
    <s v="indie rock"/>
    <x v="1777"/>
    <x v="1768"/>
    <x v="2"/>
  </r>
  <r>
    <n v="1201"/>
    <s v="Invisible People of Belarus"/>
    <s v="Documentary book about the lives of disabled people and Chernobyl victims living in governmental institutions called Internats"/>
    <n v="6000"/>
    <x v="1640"/>
    <x v="0"/>
    <s v="GB"/>
    <s v="GBP"/>
    <n v="1468593246"/>
    <x v="1778"/>
    <b v="0"/>
    <n v="111"/>
    <b v="1"/>
    <s v="photography/photobooks"/>
    <n v="102"/>
    <n v="55.37"/>
    <x v="6"/>
    <s v="photobooks"/>
    <x v="1778"/>
    <x v="1769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x v="1641"/>
    <x v="0"/>
    <s v="FR"/>
    <s v="EUR"/>
    <n v="1475209620"/>
    <x v="1779"/>
    <b v="0"/>
    <n v="37"/>
    <b v="1"/>
    <s v="music/classical music"/>
    <n v="102"/>
    <n v="165.16"/>
    <x v="2"/>
    <s v="classical music"/>
    <x v="1779"/>
    <x v="1770"/>
    <x v="0"/>
  </r>
  <r>
    <n v="1251"/>
    <s v="Jack Oblivian Harlan t Bobo Limes european tour"/>
    <s v="A tour of europe with 3 memphis artist, Jack Oblivian, Harlan T Bobo and Shawn Cripps."/>
    <n v="6000"/>
    <x v="1642"/>
    <x v="0"/>
    <s v="US"/>
    <s v="USD"/>
    <n v="1316979167"/>
    <x v="1780"/>
    <b v="1"/>
    <n v="74"/>
    <b v="1"/>
    <s v="music/rock"/>
    <n v="102"/>
    <n v="82.54"/>
    <x v="2"/>
    <s v="rock"/>
    <x v="1780"/>
    <x v="1771"/>
    <x v="6"/>
  </r>
  <r>
    <n v="833"/>
    <s v="Ragman Rolls"/>
    <s v="This is an American rock album."/>
    <n v="6000"/>
    <x v="1643"/>
    <x v="0"/>
    <s v="US"/>
    <s v="USD"/>
    <n v="1397941475"/>
    <x v="1781"/>
    <b v="0"/>
    <n v="41"/>
    <b v="1"/>
    <s v="music/rock"/>
    <n v="102"/>
    <n v="148.78"/>
    <x v="2"/>
    <s v="rock"/>
    <x v="1781"/>
    <x v="1772"/>
    <x v="2"/>
  </r>
  <r>
    <n v="3342"/>
    <s v="Uprising Theatre Company's First Production"/>
    <s v="We believe in the power of stories to change the world. Theatre that inspires transformation."/>
    <n v="6000"/>
    <x v="1643"/>
    <x v="0"/>
    <s v="US"/>
    <s v="USD"/>
    <n v="1427864340"/>
    <x v="1782"/>
    <b v="0"/>
    <n v="78"/>
    <b v="1"/>
    <s v="theater/plays"/>
    <n v="102"/>
    <n v="78.209999999999994"/>
    <x v="3"/>
    <s v="plays"/>
    <x v="1782"/>
    <x v="1773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1644"/>
    <x v="0"/>
    <s v="US"/>
    <s v="USD"/>
    <n v="1418904533"/>
    <x v="1783"/>
    <b v="0"/>
    <n v="26"/>
    <b v="1"/>
    <s v="publishing/nonfiction"/>
    <n v="102"/>
    <n v="230.19"/>
    <x v="5"/>
    <s v="nonfiction"/>
    <x v="1783"/>
    <x v="1774"/>
    <x v="2"/>
  </r>
  <r>
    <n v="3542"/>
    <s v="Gifts of War"/>
    <s v="Ancient Greece. Giddy, champagne soaked debauchery celebrating the Trojan War's end leads to a shocking and deadly surprise."/>
    <n v="5500"/>
    <x v="1645"/>
    <x v="0"/>
    <s v="US"/>
    <s v="USD"/>
    <n v="1410099822"/>
    <x v="1784"/>
    <b v="0"/>
    <n v="85"/>
    <b v="1"/>
    <s v="theater/plays"/>
    <n v="102"/>
    <n v="66.150000000000006"/>
    <x v="3"/>
    <s v="plays"/>
    <x v="1784"/>
    <x v="1775"/>
    <x v="2"/>
  </r>
  <r>
    <n v="3156"/>
    <s v="Bringing First Love/Worst Love To Life"/>
    <s v="First Love/Worst Love is an examination of love and its mutability, as expressed through twelve stories and five actors on one stage."/>
    <n v="5500"/>
    <x v="1646"/>
    <x v="0"/>
    <s v="US"/>
    <s v="USD"/>
    <n v="1338591144"/>
    <x v="1785"/>
    <b v="1"/>
    <n v="89"/>
    <b v="1"/>
    <s v="theater/plays"/>
    <n v="102"/>
    <n v="62.92"/>
    <x v="3"/>
    <s v="plays"/>
    <x v="1785"/>
    <x v="1776"/>
    <x v="5"/>
  </r>
  <r>
    <n v="33"/>
    <s v="Imaginary Problems"/>
    <s v="3 best friends balance their work, personal and private lives while finding time for their imaginary friends (who are 3 puppets)."/>
    <n v="5250"/>
    <x v="1647"/>
    <x v="0"/>
    <s v="US"/>
    <s v="USD"/>
    <n v="1447001501"/>
    <x v="1786"/>
    <b v="0"/>
    <n v="64"/>
    <b v="1"/>
    <s v="film &amp; video/television"/>
    <n v="102"/>
    <n v="83.75"/>
    <x v="4"/>
    <s v="television"/>
    <x v="1786"/>
    <x v="1777"/>
    <x v="4"/>
  </r>
  <r>
    <n v="3464"/>
    <s v="SHE! Is History!"/>
    <s v="Why Do We Know More About Kim Kardashian Than Abigail Adams?  Let's produce and publish a play about women who MAKE and MADE history!"/>
    <n v="5000"/>
    <x v="1648"/>
    <x v="0"/>
    <s v="US"/>
    <s v="USD"/>
    <n v="1471921637"/>
    <x v="1787"/>
    <b v="0"/>
    <n v="93"/>
    <b v="1"/>
    <s v="theater/plays"/>
    <n v="102"/>
    <n v="55.01"/>
    <x v="3"/>
    <s v="plays"/>
    <x v="1787"/>
    <x v="1778"/>
    <x v="0"/>
  </r>
  <r>
    <n v="744"/>
    <s v="A Revolutionary Leadership Resource Book"/>
    <s v="Join others to help create a world that is possible -- in your workplace, community and society!"/>
    <n v="5000"/>
    <x v="1649"/>
    <x v="0"/>
    <s v="US"/>
    <s v="USD"/>
    <n v="1355439503"/>
    <x v="1788"/>
    <b v="0"/>
    <n v="62"/>
    <b v="1"/>
    <s v="publishing/nonfiction"/>
    <n v="102"/>
    <n v="82.52"/>
    <x v="5"/>
    <s v="nonfiction"/>
    <x v="1788"/>
    <x v="1779"/>
    <x v="5"/>
  </r>
  <r>
    <n v="520"/>
    <s v="Darktales The Play"/>
    <s v="Tim Arthur's 21st anniversary sell-out production of his 'chilling' and 'sinister' ghostly thriller returns to the Edinburgh Fringe!"/>
    <n v="5000"/>
    <x v="1650"/>
    <x v="0"/>
    <s v="GB"/>
    <s v="GBP"/>
    <n v="1449766261"/>
    <x v="1789"/>
    <b v="0"/>
    <n v="34"/>
    <b v="1"/>
    <s v="theater/plays"/>
    <n v="102"/>
    <n v="150.15"/>
    <x v="3"/>
    <s v="plays"/>
    <x v="1789"/>
    <x v="1780"/>
    <x v="4"/>
  </r>
  <r>
    <n v="2982"/>
    <s v="Railway Playhouse: Setting up a community arts space"/>
    <s v="Renovating this historical landmark, into an arts venue and theatre space for the community."/>
    <n v="5000"/>
    <x v="1651"/>
    <x v="0"/>
    <s v="GB"/>
    <s v="GBP"/>
    <n v="1455208143"/>
    <x v="1790"/>
    <b v="1"/>
    <n v="59"/>
    <b v="1"/>
    <s v="theater/spaces"/>
    <n v="102"/>
    <n v="86.49"/>
    <x v="3"/>
    <s v="spaces"/>
    <x v="1790"/>
    <x v="178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x v="656"/>
    <x v="0"/>
    <s v="US"/>
    <s v="USD"/>
    <n v="1411695300"/>
    <x v="1791"/>
    <b v="0"/>
    <n v="87"/>
    <b v="1"/>
    <s v="theater/plays"/>
    <n v="102"/>
    <n v="58.62"/>
    <x v="3"/>
    <s v="plays"/>
    <x v="1791"/>
    <x v="1782"/>
    <x v="2"/>
  </r>
  <r>
    <n v="759"/>
    <s v="Wild Ruins"/>
    <s v="Help me search for the lost ruins of the UK. A unique guide to  lesser known and somewhat known ruins of Britain."/>
    <n v="5000"/>
    <x v="1652"/>
    <x v="0"/>
    <s v="GB"/>
    <s v="GBP"/>
    <n v="1404892539"/>
    <x v="1792"/>
    <b v="0"/>
    <n v="99"/>
    <b v="1"/>
    <s v="publishing/nonfiction"/>
    <n v="102"/>
    <n v="51.47"/>
    <x v="5"/>
    <s v="nonfiction"/>
    <x v="1792"/>
    <x v="1783"/>
    <x v="2"/>
  </r>
  <r>
    <n v="3723"/>
    <s v="Beauty and the Beast"/>
    <s v="Saltmine Theatre Company present Beauty and the Beast:"/>
    <n v="4500"/>
    <x v="1653"/>
    <x v="0"/>
    <s v="GB"/>
    <s v="GBP"/>
    <n v="1417374262"/>
    <x v="1793"/>
    <b v="0"/>
    <n v="63"/>
    <b v="1"/>
    <s v="theater/plays"/>
    <n v="102"/>
    <n v="72.89"/>
    <x v="3"/>
    <s v="plays"/>
    <x v="1793"/>
    <x v="1784"/>
    <x v="2"/>
  </r>
  <r>
    <n v="3160"/>
    <s v="We Play Chekhov"/>
    <s v="Two stories by Anton Chekhov adapted for the stage and performed back-to-back in a stunning live theatrical performance."/>
    <n v="4500"/>
    <x v="1654"/>
    <x v="0"/>
    <s v="US"/>
    <s v="USD"/>
    <n v="1407905940"/>
    <x v="1794"/>
    <b v="1"/>
    <n v="57"/>
    <b v="1"/>
    <s v="theater/plays"/>
    <n v="102"/>
    <n v="80.16"/>
    <x v="3"/>
    <s v="plays"/>
    <x v="1794"/>
    <x v="1785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1655"/>
    <x v="0"/>
    <s v="US"/>
    <s v="USD"/>
    <n v="1426044383"/>
    <x v="1795"/>
    <b v="0"/>
    <n v="48"/>
    <b v="1"/>
    <s v="theater/plays"/>
    <n v="102"/>
    <n v="85.21"/>
    <x v="3"/>
    <s v="plays"/>
    <x v="1795"/>
    <x v="1786"/>
    <x v="4"/>
  </r>
  <r>
    <n v="2527"/>
    <s v="Britten in Song: A Centennial Celebration"/>
    <s v="Five Programs of Benjamin Britten's vocal works featuring over 20 extraordinary vocalists and pianists."/>
    <n v="4000"/>
    <x v="558"/>
    <x v="0"/>
    <s v="US"/>
    <s v="USD"/>
    <n v="1382068740"/>
    <x v="1796"/>
    <b v="0"/>
    <n v="71"/>
    <b v="1"/>
    <s v="music/classical music"/>
    <n v="102"/>
    <n v="57.54"/>
    <x v="2"/>
    <s v="classical music"/>
    <x v="1796"/>
    <x v="1787"/>
    <x v="3"/>
  </r>
  <r>
    <n v="3305"/>
    <s v="The Judgment of Paris"/>
    <s v="The Judgement of Paris is an exciting, inspirational poem set to run Oct. 2, 3 &amp; 4 at Plays &amp; Players, but we need funding and fans."/>
    <n v="4000"/>
    <x v="1656"/>
    <x v="0"/>
    <s v="US"/>
    <s v="USD"/>
    <n v="1438374748"/>
    <x v="1797"/>
    <b v="0"/>
    <n v="20"/>
    <b v="1"/>
    <s v="theater/plays"/>
    <n v="102"/>
    <n v="204.05"/>
    <x v="3"/>
    <s v="plays"/>
    <x v="1797"/>
    <x v="1788"/>
    <x v="4"/>
  </r>
  <r>
    <n v="2334"/>
    <s v="Picnic Pops in Your Grocery Store!"/>
    <s v="Help us get our delicious, organic, artisanal frozen pops on grocery store shelves in the Baltimore &amp; DC areas."/>
    <n v="4000"/>
    <x v="1657"/>
    <x v="0"/>
    <s v="US"/>
    <s v="USD"/>
    <n v="1415208840"/>
    <x v="1798"/>
    <b v="1"/>
    <n v="67"/>
    <b v="1"/>
    <s v="food/small batch"/>
    <n v="102"/>
    <n v="60.87"/>
    <x v="7"/>
    <s v="small batch"/>
    <x v="1798"/>
    <x v="1789"/>
    <x v="2"/>
  </r>
  <r>
    <n v="3626"/>
    <s v="These are your lives."/>
    <s v="The first four-week performance run for our dance-theatre company, Geste Records, to be performed at The Yard Theatre in September."/>
    <n v="4000"/>
    <x v="1658"/>
    <x v="0"/>
    <s v="GB"/>
    <s v="GBP"/>
    <n v="1408204857"/>
    <x v="1799"/>
    <b v="0"/>
    <n v="48"/>
    <b v="1"/>
    <s v="theater/plays"/>
    <n v="102"/>
    <n v="84.85"/>
    <x v="3"/>
    <s v="plays"/>
    <x v="1799"/>
    <x v="1790"/>
    <x v="2"/>
  </r>
  <r>
    <n v="1632"/>
    <s v="Culprit needs a van!"/>
    <s v="Hey everyone! If you don't already know, we're Culprit, a 4-piece rock band from Los Angeles &amp; we are in dire need of a new tour van!"/>
    <n v="4000"/>
    <x v="1659"/>
    <x v="0"/>
    <s v="US"/>
    <s v="USD"/>
    <n v="1316851854"/>
    <x v="1800"/>
    <b v="0"/>
    <n v="47"/>
    <b v="1"/>
    <s v="music/rock"/>
    <n v="102"/>
    <n v="86.49"/>
    <x v="2"/>
    <s v="rock"/>
    <x v="1800"/>
    <x v="1791"/>
    <x v="6"/>
  </r>
  <r>
    <n v="3526"/>
    <s v="Human, Kind Theater Project"/>
    <s v="By day we perform Acts of Kindness, by night we perform free theater, all sustained by the love of our neighbors, not ticket prices."/>
    <n v="3300"/>
    <x v="1660"/>
    <x v="0"/>
    <s v="US"/>
    <s v="USD"/>
    <n v="1461823140"/>
    <x v="1801"/>
    <b v="0"/>
    <n v="34"/>
    <b v="1"/>
    <s v="theater/plays"/>
    <n v="102"/>
    <n v="99"/>
    <x v="3"/>
    <s v="plays"/>
    <x v="1801"/>
    <x v="1792"/>
    <x v="0"/>
  </r>
  <r>
    <n v="3322"/>
    <s v="Familiar Strangers â€” A Staged Reading"/>
    <s v="Familiar Strangers follows the journey of a community of people living homeless on the streets in and around Tompkins Square Park."/>
    <n v="3300"/>
    <x v="1050"/>
    <x v="0"/>
    <s v="US"/>
    <s v="USD"/>
    <n v="1466567700"/>
    <x v="1802"/>
    <b v="0"/>
    <n v="23"/>
    <b v="1"/>
    <s v="theater/plays"/>
    <n v="102"/>
    <n v="145.65"/>
    <x v="3"/>
    <s v="plays"/>
    <x v="1802"/>
    <x v="1793"/>
    <x v="0"/>
  </r>
  <r>
    <n v="3186"/>
    <s v="Honest"/>
    <s v="Honest is an exciting and dark new play by Bristol based writer Alice Nicholas, touring the South of England and London this October."/>
    <n v="3200"/>
    <x v="1661"/>
    <x v="0"/>
    <s v="GB"/>
    <s v="GBP"/>
    <n v="1410901200"/>
    <x v="1803"/>
    <b v="1"/>
    <n v="70"/>
    <b v="1"/>
    <s v="theater/plays"/>
    <n v="102"/>
    <n v="46.71"/>
    <x v="3"/>
    <s v="plays"/>
    <x v="1803"/>
    <x v="1794"/>
    <x v="2"/>
  </r>
  <r>
    <n v="3659"/>
    <s v="Reality of Love Remix (Love in Disguise)"/>
    <s v="We want you to analyze while we dramatize if people who romanticize can recognize true love in a disguise."/>
    <n v="3000"/>
    <x v="1662"/>
    <x v="0"/>
    <s v="US"/>
    <s v="USD"/>
    <n v="1426775940"/>
    <x v="1804"/>
    <b v="0"/>
    <n v="13"/>
    <b v="1"/>
    <s v="theater/plays"/>
    <n v="102"/>
    <n v="235.46"/>
    <x v="3"/>
    <s v="plays"/>
    <x v="1804"/>
    <x v="1795"/>
    <x v="4"/>
  </r>
  <r>
    <n v="3354"/>
    <s v="Strangeloop Theatre - A Focus on New Works"/>
    <s v="Help Strangeloop Theatre create and support new work by sponsoring our 2015-2016 season."/>
    <n v="3000"/>
    <x v="1663"/>
    <x v="0"/>
    <s v="US"/>
    <s v="USD"/>
    <n v="1446091260"/>
    <x v="1805"/>
    <b v="0"/>
    <n v="55"/>
    <b v="1"/>
    <s v="theater/plays"/>
    <n v="102"/>
    <n v="55.6"/>
    <x v="3"/>
    <s v="plays"/>
    <x v="1805"/>
    <x v="1796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1181"/>
    <x v="0"/>
    <s v="GB"/>
    <s v="GBP"/>
    <n v="1438875107"/>
    <x v="1806"/>
    <b v="0"/>
    <n v="90"/>
    <b v="1"/>
    <s v="theater/plays"/>
    <n v="102"/>
    <n v="33.94"/>
    <x v="3"/>
    <s v="plays"/>
    <x v="1806"/>
    <x v="1797"/>
    <x v="4"/>
  </r>
  <r>
    <n v="3284"/>
    <s v="Help fund Black Enough!"/>
    <s v="Black Enough is an LSU student-staged performance exploring the effects of white supremacy on the black community."/>
    <n v="3000"/>
    <x v="1664"/>
    <x v="0"/>
    <s v="US"/>
    <s v="USD"/>
    <n v="1454047140"/>
    <x v="1807"/>
    <b v="0"/>
    <n v="15"/>
    <b v="1"/>
    <s v="theater/plays"/>
    <n v="102"/>
    <n v="203.2"/>
    <x v="3"/>
    <s v="plays"/>
    <x v="1807"/>
    <x v="1798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1665"/>
    <x v="0"/>
    <s v="GB"/>
    <s v="GBP"/>
    <n v="1411771384"/>
    <x v="1808"/>
    <b v="0"/>
    <n v="57"/>
    <b v="1"/>
    <s v="theater/plays"/>
    <n v="102"/>
    <n v="53.44"/>
    <x v="3"/>
    <s v="plays"/>
    <x v="1808"/>
    <x v="1799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777"/>
    <x v="0"/>
    <s v="US"/>
    <s v="USD"/>
    <n v="1408815440"/>
    <x v="1809"/>
    <b v="0"/>
    <n v="29"/>
    <b v="1"/>
    <s v="theater/plays"/>
    <n v="102"/>
    <n v="105"/>
    <x v="3"/>
    <s v="plays"/>
    <x v="1809"/>
    <x v="1800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x v="1666"/>
    <x v="0"/>
    <s v="GB"/>
    <s v="GBP"/>
    <n v="1438968146"/>
    <x v="1810"/>
    <b v="0"/>
    <n v="66"/>
    <b v="1"/>
    <s v="theater/plays"/>
    <n v="102"/>
    <n v="44.76"/>
    <x v="3"/>
    <s v="plays"/>
    <x v="1810"/>
    <x v="1801"/>
    <x v="4"/>
  </r>
  <r>
    <n v="2809"/>
    <s v="Sugarglass Theatre"/>
    <s v="Sugarglass is a Dublin based theatre company committed to international collaboration. 2016 sees the launch of their NYC division."/>
    <n v="2500"/>
    <x v="334"/>
    <x v="0"/>
    <s v="US"/>
    <s v="USD"/>
    <n v="1459348740"/>
    <x v="1811"/>
    <b v="0"/>
    <n v="21"/>
    <b v="1"/>
    <s v="theater/plays"/>
    <n v="102"/>
    <n v="121.9"/>
    <x v="3"/>
    <s v="plays"/>
    <x v="1811"/>
    <x v="1802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334"/>
    <x v="0"/>
    <s v="US"/>
    <s v="USD"/>
    <n v="1438799760"/>
    <x v="1812"/>
    <b v="0"/>
    <n v="54"/>
    <b v="1"/>
    <s v="theater/plays"/>
    <n v="102"/>
    <n v="47.41"/>
    <x v="3"/>
    <s v="plays"/>
    <x v="1812"/>
    <x v="180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661"/>
    <x v="0"/>
    <s v="US"/>
    <s v="USD"/>
    <n v="1425741525"/>
    <x v="1813"/>
    <b v="0"/>
    <n v="31"/>
    <b v="1"/>
    <s v="publishing/nonfiction"/>
    <n v="102"/>
    <n v="82.42"/>
    <x v="5"/>
    <s v="nonfiction"/>
    <x v="1813"/>
    <x v="1804"/>
    <x v="4"/>
  </r>
  <r>
    <n v="758"/>
    <s v="Publish Waiting On Humanity"/>
    <s v="I am publishing my book, Waiting on Humanity and need some finishing funds to do so."/>
    <n v="2500"/>
    <x v="1667"/>
    <x v="0"/>
    <s v="US"/>
    <s v="USD"/>
    <n v="1286568268"/>
    <x v="1814"/>
    <b v="0"/>
    <n v="19"/>
    <b v="1"/>
    <s v="publishing/nonfiction"/>
    <n v="102"/>
    <n v="134.21"/>
    <x v="5"/>
    <s v="nonfiction"/>
    <x v="1814"/>
    <x v="1805"/>
    <x v="7"/>
  </r>
  <r>
    <n v="1295"/>
    <s v="Misfits of London: The Gin Chronicles"/>
    <s v="We had everything sorted for the Fringe, but now our accommodation and Edinburgh angel have fallen through. We're needing vital help."/>
    <n v="2500"/>
    <x v="1668"/>
    <x v="0"/>
    <s v="GB"/>
    <s v="GBP"/>
    <n v="1438189200"/>
    <x v="1815"/>
    <b v="0"/>
    <n v="64"/>
    <b v="1"/>
    <s v="theater/plays"/>
    <n v="102"/>
    <n v="39.83"/>
    <x v="3"/>
    <s v="plays"/>
    <x v="1815"/>
    <x v="1806"/>
    <x v="4"/>
  </r>
  <r>
    <n v="755"/>
    <s v="Rumble Yell: Discovering America's Biggest Bike Ride"/>
    <s v="The hilarious new book about RAGBRAI, America's greatest event that you've never heard of. Crotch lube is entirely optional."/>
    <n v="2500"/>
    <x v="1669"/>
    <x v="0"/>
    <s v="US"/>
    <s v="USD"/>
    <n v="1369010460"/>
    <x v="1816"/>
    <b v="0"/>
    <n v="68"/>
    <b v="1"/>
    <s v="publishing/nonfiction"/>
    <n v="102"/>
    <n v="37.47"/>
    <x v="5"/>
    <s v="nonfiction"/>
    <x v="1816"/>
    <x v="1807"/>
    <x v="3"/>
  </r>
  <r>
    <n v="3548"/>
    <s v="THE UNDERSTUDY @ WORKING STAGE"/>
    <s v="We're putting together a production of THE UNDERSTUDY by Theresa Rebeck and hope you'll help us share this story."/>
    <n v="2100"/>
    <x v="499"/>
    <x v="0"/>
    <s v="US"/>
    <s v="USD"/>
    <n v="1457139600"/>
    <x v="1817"/>
    <b v="0"/>
    <n v="13"/>
    <b v="1"/>
    <s v="theater/plays"/>
    <n v="102"/>
    <n v="164.62"/>
    <x v="3"/>
    <s v="plays"/>
    <x v="1817"/>
    <x v="180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x v="1670"/>
    <x v="0"/>
    <s v="US"/>
    <s v="USD"/>
    <n v="1464987600"/>
    <x v="1818"/>
    <b v="1"/>
    <n v="39"/>
    <b v="1"/>
    <s v="theater/plays"/>
    <n v="102"/>
    <n v="52.49"/>
    <x v="3"/>
    <s v="plays"/>
    <x v="1818"/>
    <x v="1809"/>
    <x v="0"/>
  </r>
  <r>
    <n v="3837"/>
    <s v="Farcical Elements Presents Boeing-Boeing"/>
    <s v="A high-flying French farce with the thrust of a well-tuned jet engine"/>
    <n v="2000"/>
    <x v="1671"/>
    <x v="0"/>
    <s v="GB"/>
    <s v="GBP"/>
    <n v="1435947758"/>
    <x v="1819"/>
    <b v="0"/>
    <n v="17"/>
    <b v="1"/>
    <s v="theater/plays"/>
    <n v="102"/>
    <n v="120.12"/>
    <x v="3"/>
    <s v="plays"/>
    <x v="1819"/>
    <x v="1810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x v="1672"/>
    <x v="0"/>
    <s v="US"/>
    <s v="USD"/>
    <n v="1415253540"/>
    <x v="1820"/>
    <b v="0"/>
    <n v="23"/>
    <b v="1"/>
    <s v="theater/plays"/>
    <n v="102"/>
    <n v="88.74"/>
    <x v="3"/>
    <s v="plays"/>
    <x v="1820"/>
    <x v="1811"/>
    <x v="2"/>
  </r>
  <r>
    <n v="1841"/>
    <s v="Hydra Effect Debut EP"/>
    <s v="Hard Rock with a Positive Message. Help us fund, release and promote our debut EP!"/>
    <n v="2000"/>
    <x v="1673"/>
    <x v="0"/>
    <s v="US"/>
    <s v="USD"/>
    <n v="1400561940"/>
    <x v="1821"/>
    <b v="0"/>
    <n v="40"/>
    <b v="1"/>
    <s v="music/rock"/>
    <n v="102"/>
    <n v="50.88"/>
    <x v="2"/>
    <s v="rock"/>
    <x v="1821"/>
    <x v="181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673"/>
    <x v="0"/>
    <s v="GB"/>
    <s v="GBP"/>
    <n v="1469401200"/>
    <x v="1822"/>
    <b v="0"/>
    <n v="27"/>
    <b v="1"/>
    <s v="theater/musical"/>
    <n v="102"/>
    <n v="75.37"/>
    <x v="3"/>
    <s v="musical"/>
    <x v="1822"/>
    <x v="1813"/>
    <x v="0"/>
  </r>
  <r>
    <n v="1285"/>
    <s v="We just keep going"/>
    <s v="The world premiere of hysterically funny and heartbreaking story about family, unconditional love and facing the unfaceable"/>
    <n v="2000"/>
    <x v="1674"/>
    <x v="0"/>
    <s v="GB"/>
    <s v="GBP"/>
    <n v="1434808775"/>
    <x v="1823"/>
    <b v="0"/>
    <n v="63"/>
    <b v="1"/>
    <s v="theater/plays"/>
    <n v="102"/>
    <n v="32.270000000000003"/>
    <x v="3"/>
    <s v="plays"/>
    <x v="1823"/>
    <x v="1814"/>
    <x v="4"/>
  </r>
  <r>
    <n v="407"/>
    <s v="Haymarket Documentary"/>
    <s v="The story of the 1886 Haymarket Riot explored through the history of the Haymarket Police Memorial Statue."/>
    <n v="2000"/>
    <x v="1675"/>
    <x v="0"/>
    <s v="US"/>
    <s v="USD"/>
    <n v="1321739650"/>
    <x v="1824"/>
    <b v="0"/>
    <n v="22"/>
    <b v="1"/>
    <s v="film &amp; video/documentary"/>
    <n v="102"/>
    <n v="92.32"/>
    <x v="4"/>
    <s v="documentary"/>
    <x v="1824"/>
    <x v="1815"/>
    <x v="6"/>
  </r>
  <r>
    <n v="3713"/>
    <s v="Bring Matt Fotis's Nights on the Couch to NYC!"/>
    <s v="Matt Fotis's play, Nights on the Couch, was accepted to the 28th Annual Strawberry One Act Festival! Show your support!"/>
    <n v="2000"/>
    <x v="1676"/>
    <x v="0"/>
    <s v="US"/>
    <s v="USD"/>
    <n v="1465062166"/>
    <x v="1825"/>
    <b v="0"/>
    <n v="19"/>
    <b v="1"/>
    <s v="theater/plays"/>
    <n v="102"/>
    <n v="106.84"/>
    <x v="3"/>
    <s v="plays"/>
    <x v="1825"/>
    <x v="181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1677"/>
    <x v="0"/>
    <s v="GB"/>
    <s v="GBP"/>
    <n v="1436705265"/>
    <x v="1826"/>
    <b v="1"/>
    <n v="30"/>
    <b v="1"/>
    <s v="theater/plays"/>
    <n v="102"/>
    <n v="61"/>
    <x v="3"/>
    <s v="plays"/>
    <x v="1826"/>
    <x v="1817"/>
    <x v="4"/>
  </r>
  <r>
    <n v="3498"/>
    <s v="Mamahood: turn and face the strange"/>
    <s v="This solo show has the power to profoundly impact new mothers and those that love them and to educate &amp; change how we support them."/>
    <n v="1650"/>
    <x v="1678"/>
    <x v="0"/>
    <s v="CA"/>
    <s v="CAD"/>
    <n v="1464471840"/>
    <x v="1827"/>
    <b v="0"/>
    <n v="42"/>
    <b v="1"/>
    <s v="theater/plays"/>
    <n v="102"/>
    <n v="40.24"/>
    <x v="3"/>
    <s v="plays"/>
    <x v="1827"/>
    <x v="1818"/>
    <x v="0"/>
  </r>
  <r>
    <n v="2093"/>
    <s v="Lift The Decade Debut Full-Length Record"/>
    <s v="Help Lift The Decade record their debut full length album with with Ace Enders! (The Early November, I Can Make A Mess)"/>
    <n v="1500"/>
    <x v="1679"/>
    <x v="0"/>
    <s v="US"/>
    <s v="USD"/>
    <n v="1356211832"/>
    <x v="1828"/>
    <b v="0"/>
    <n v="23"/>
    <b v="1"/>
    <s v="music/indie rock"/>
    <n v="102"/>
    <n v="66.83"/>
    <x v="2"/>
    <s v="indie rock"/>
    <x v="1828"/>
    <x v="1819"/>
    <x v="5"/>
  </r>
  <r>
    <n v="3390"/>
    <s v="Support 1140 Productions' 'Romeo Juliet'"/>
    <s v="1140 Productions adapts Shakespeare's 'Romeo and Juliet' for a contemporary audience. It's a raw, melancholic spin on the classic tale."/>
    <n v="1500"/>
    <x v="1680"/>
    <x v="0"/>
    <s v="US"/>
    <s v="USD"/>
    <n v="1405017345"/>
    <x v="1829"/>
    <b v="0"/>
    <n v="22"/>
    <b v="1"/>
    <s v="theater/plays"/>
    <n v="102"/>
    <n v="69.819999999999993"/>
    <x v="3"/>
    <s v="plays"/>
    <x v="1829"/>
    <x v="1820"/>
    <x v="2"/>
  </r>
  <r>
    <n v="3758"/>
    <s v="Luigi's Ladies"/>
    <s v="LUIGI'S LADIES: an original one-woman musical comedy"/>
    <n v="1500"/>
    <x v="176"/>
    <x v="0"/>
    <s v="US"/>
    <s v="USD"/>
    <n v="1400475600"/>
    <x v="1830"/>
    <b v="0"/>
    <n v="26"/>
    <b v="1"/>
    <s v="theater/musical"/>
    <n v="102"/>
    <n v="59.04"/>
    <x v="3"/>
    <s v="musical"/>
    <x v="1830"/>
    <x v="1821"/>
    <x v="2"/>
  </r>
  <r>
    <n v="3551"/>
    <s v="2014 UASPA Theatre Showcase"/>
    <s v="UASPA is a performing arts high school producing its 2014 Theatre Showcase featuring our strongest performances and original work."/>
    <n v="1500"/>
    <x v="1681"/>
    <x v="0"/>
    <s v="US"/>
    <s v="USD"/>
    <n v="1400796420"/>
    <x v="1831"/>
    <b v="0"/>
    <n v="25"/>
    <b v="1"/>
    <s v="theater/plays"/>
    <n v="102"/>
    <n v="61.1"/>
    <x v="3"/>
    <s v="plays"/>
    <x v="1831"/>
    <x v="1822"/>
    <x v="2"/>
  </r>
  <r>
    <n v="3324"/>
    <s v="At Swim, Two Boys"/>
    <s v="The play tells the story of Jim and Doyler and their friendship on the brink of Irish independence."/>
    <n v="1500"/>
    <x v="1682"/>
    <x v="0"/>
    <s v="IE"/>
    <s v="EUR"/>
    <n v="1465135190"/>
    <x v="1832"/>
    <b v="0"/>
    <n v="10"/>
    <b v="1"/>
    <s v="theater/plays"/>
    <n v="102"/>
    <n v="152.5"/>
    <x v="3"/>
    <s v="plays"/>
    <x v="1832"/>
    <x v="1823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x v="1683"/>
    <x v="0"/>
    <s v="CA"/>
    <s v="CAD"/>
    <n v="1413547200"/>
    <x v="1833"/>
    <b v="0"/>
    <n v="21"/>
    <b v="1"/>
    <s v="film &amp; video/documentary"/>
    <n v="102"/>
    <n v="68.099999999999994"/>
    <x v="4"/>
    <s v="documentary"/>
    <x v="1833"/>
    <x v="1824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x v="315"/>
    <x v="0"/>
    <s v="US"/>
    <s v="USD"/>
    <n v="1415832338"/>
    <x v="1834"/>
    <b v="0"/>
    <n v="29"/>
    <b v="1"/>
    <s v="music/indie rock"/>
    <n v="102"/>
    <n v="42.24"/>
    <x v="2"/>
    <s v="indie rock"/>
    <x v="1834"/>
    <x v="1825"/>
    <x v="2"/>
  </r>
  <r>
    <n v="3546"/>
    <s v="2015 Philadelphia Premier: Bonhoeffer's Cost"/>
    <s v="Help us produce this revealing play about Nazi-resistance member Dietrich Bonhoeffer and his final years of incarceration during WWII."/>
    <n v="1100"/>
    <x v="1684"/>
    <x v="0"/>
    <s v="US"/>
    <s v="USD"/>
    <n v="1427860740"/>
    <x v="1835"/>
    <b v="0"/>
    <n v="19"/>
    <b v="1"/>
    <s v="theater/plays"/>
    <n v="102"/>
    <n v="59.21"/>
    <x v="3"/>
    <s v="plays"/>
    <x v="1835"/>
    <x v="525"/>
    <x v="4"/>
  </r>
  <r>
    <n v="1037"/>
    <s v="Lemonymous 10th Anniversary Album Re-Release"/>
    <s v="A Special 10th Anniversary Re-Release of Ender Bowen's third album, LEMONYMOUS, with a companion CD of alternate takes and remixes."/>
    <n v="1000"/>
    <x v="1685"/>
    <x v="0"/>
    <s v="US"/>
    <s v="USD"/>
    <n v="1431925200"/>
    <x v="1836"/>
    <b v="0"/>
    <n v="21"/>
    <b v="1"/>
    <s v="music/electronic music"/>
    <n v="102"/>
    <n v="48.62"/>
    <x v="2"/>
    <s v="electronic music"/>
    <x v="1836"/>
    <x v="1826"/>
    <x v="4"/>
  </r>
  <r>
    <n v="3549"/>
    <s v="The Munitionettes"/>
    <s v="Help us bring to life tales of hardship, danger and community of extraordinary women working in WW1 munitions factories."/>
    <n v="1000"/>
    <x v="1686"/>
    <x v="0"/>
    <s v="GB"/>
    <s v="GBP"/>
    <n v="1441358873"/>
    <x v="1837"/>
    <b v="0"/>
    <n v="42"/>
    <b v="1"/>
    <s v="theater/plays"/>
    <n v="102"/>
    <n v="24.29"/>
    <x v="3"/>
    <s v="plays"/>
    <x v="1837"/>
    <x v="182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x v="1687"/>
    <x v="0"/>
    <s v="US"/>
    <s v="USD"/>
    <n v="1333771200"/>
    <x v="1838"/>
    <b v="0"/>
    <n v="24"/>
    <b v="1"/>
    <s v="music/electronic music"/>
    <n v="102"/>
    <n v="42.33"/>
    <x v="2"/>
    <s v="electronic music"/>
    <x v="1838"/>
    <x v="1828"/>
    <x v="5"/>
  </r>
  <r>
    <n v="1613"/>
    <s v="New  E.P. mastering and recording"/>
    <s v="Ghosts and Paper Hearts are getting ready to release their new EP and we want it to be sent everywhere. Help us out PLEASE!!!!!"/>
    <n v="1000"/>
    <x v="1688"/>
    <x v="0"/>
    <s v="US"/>
    <s v="USD"/>
    <n v="1342921202"/>
    <x v="1839"/>
    <b v="0"/>
    <n v="26"/>
    <b v="1"/>
    <s v="music/rock"/>
    <n v="102"/>
    <n v="39.04"/>
    <x v="2"/>
    <s v="rock"/>
    <x v="1839"/>
    <x v="1829"/>
    <x v="5"/>
  </r>
  <r>
    <n v="2219"/>
    <s v="Moments by eBurner"/>
    <s v="An album that illustrates events in our lives, whether trivial or significant, through the tones of electronic music."/>
    <n v="1000"/>
    <x v="1688"/>
    <x v="0"/>
    <s v="US"/>
    <s v="USD"/>
    <n v="1440004512"/>
    <x v="1840"/>
    <b v="0"/>
    <n v="19"/>
    <b v="1"/>
    <s v="music/electronic music"/>
    <n v="102"/>
    <n v="53.42"/>
    <x v="2"/>
    <s v="electronic music"/>
    <x v="1840"/>
    <x v="1830"/>
    <x v="4"/>
  </r>
  <r>
    <n v="1853"/>
    <s v="Beyond the Victory recording their debut EP"/>
    <s v="The money will go towards our debut EP being Recorded mixed by Andrew Baylis and mastered by Drew Fulk of Think Sound Studios."/>
    <n v="800"/>
    <x v="1689"/>
    <x v="0"/>
    <s v="US"/>
    <s v="USD"/>
    <n v="1352860017"/>
    <x v="1841"/>
    <b v="0"/>
    <n v="14"/>
    <b v="1"/>
    <s v="music/rock"/>
    <n v="102"/>
    <n v="58.21"/>
    <x v="2"/>
    <s v="rock"/>
    <x v="1841"/>
    <x v="1831"/>
    <x v="5"/>
  </r>
  <r>
    <n v="2096"/>
    <s v="GBS Detroit Presents Shone Nuisance"/>
    <s v="Shone Nuisance is heading to GBS Detroit on Friday, October 26th to record and film their GBS Detroit EP and video."/>
    <n v="600"/>
    <x v="782"/>
    <x v="0"/>
    <s v="US"/>
    <s v="USD"/>
    <n v="1351223940"/>
    <x v="1842"/>
    <b v="0"/>
    <n v="14"/>
    <b v="1"/>
    <s v="music/indie rock"/>
    <n v="102"/>
    <n v="43.57"/>
    <x v="2"/>
    <s v="indie rock"/>
    <x v="1842"/>
    <x v="1832"/>
    <x v="5"/>
  </r>
  <r>
    <n v="2638"/>
    <s v="Pie In Space! (Round 2)"/>
    <s v="The second round of funding for the most amazing project ever where a high school freshman is sending pie into SPACE!!!"/>
    <n v="347"/>
    <x v="1690"/>
    <x v="0"/>
    <s v="US"/>
    <s v="USD"/>
    <n v="1421358895"/>
    <x v="1843"/>
    <b v="0"/>
    <n v="14"/>
    <b v="1"/>
    <s v="technology/space exploration"/>
    <n v="102"/>
    <n v="25.21"/>
    <x v="0"/>
    <s v="space exploration"/>
    <x v="1843"/>
    <x v="1833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1691"/>
    <x v="0"/>
    <s v="SE"/>
    <s v="SEK"/>
    <n v="1432314209"/>
    <x v="1844"/>
    <b v="0"/>
    <n v="100"/>
    <b v="1"/>
    <s v="theater/plays"/>
    <n v="101"/>
    <n v="1008.24"/>
    <x v="3"/>
    <s v="plays"/>
    <x v="1844"/>
    <x v="1834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692"/>
    <x v="0"/>
    <s v="US"/>
    <s v="USD"/>
    <n v="1325961309"/>
    <x v="1845"/>
    <b v="1"/>
    <n v="146"/>
    <b v="1"/>
    <s v="film &amp; video/documentary"/>
    <n v="101"/>
    <n v="589.95000000000005"/>
    <x v="4"/>
    <s v="documentary"/>
    <x v="1845"/>
    <x v="1835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693"/>
    <x v="2"/>
    <s v="US"/>
    <s v="USD"/>
    <n v="1490752800"/>
    <x v="1846"/>
    <b v="0"/>
    <n v="884"/>
    <b v="0"/>
    <s v="music/faith"/>
    <n v="101"/>
    <n v="74.58"/>
    <x v="2"/>
    <s v="faith"/>
    <x v="1846"/>
    <x v="1836"/>
    <x v="1"/>
  </r>
  <r>
    <n v="2308"/>
    <s v="The Ember Days Audio/Visual Experience"/>
    <s v="For our next record we're combining amazing visuals with new and creative music to create an truly beautiful worship experience."/>
    <n v="50000"/>
    <x v="1694"/>
    <x v="0"/>
    <s v="US"/>
    <s v="USD"/>
    <n v="1409274000"/>
    <x v="1847"/>
    <b v="1"/>
    <n v="614"/>
    <b v="1"/>
    <s v="music/indie rock"/>
    <n v="101"/>
    <n v="82.5"/>
    <x v="2"/>
    <s v="indie rock"/>
    <x v="1847"/>
    <x v="183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x v="1695"/>
    <x v="0"/>
    <s v="US"/>
    <s v="USD"/>
    <n v="1349203203"/>
    <x v="1848"/>
    <b v="0"/>
    <n v="92"/>
    <b v="1"/>
    <s v="music/indie rock"/>
    <n v="101"/>
    <n v="526.46"/>
    <x v="2"/>
    <s v="indie rock"/>
    <x v="1848"/>
    <x v="1838"/>
    <x v="5"/>
  </r>
  <r>
    <n v="282"/>
    <s v="Greenlight the PATROL BASE JAKER Movie"/>
    <s v="See US Marines make counter-insurgency work in Helmand Province--the Taliban's stronghold in Afghanistan."/>
    <n v="45000"/>
    <x v="1696"/>
    <x v="0"/>
    <s v="US"/>
    <s v="USD"/>
    <n v="1266876000"/>
    <x v="1849"/>
    <b v="1"/>
    <n v="179"/>
    <b v="1"/>
    <s v="film &amp; video/documentary"/>
    <n v="101"/>
    <n v="254.39"/>
    <x v="4"/>
    <s v="documentary"/>
    <x v="1849"/>
    <x v="1839"/>
    <x v="7"/>
  </r>
  <r>
    <n v="366"/>
    <s v="A BUSHMAN ODYSSEY"/>
    <s v="One Bushman familyâ€™s struggle to survive genocide, dispossession and post-apartheid freedom in South Africa."/>
    <n v="38000"/>
    <x v="1697"/>
    <x v="0"/>
    <s v="US"/>
    <s v="USD"/>
    <n v="1337540518"/>
    <x v="1850"/>
    <b v="0"/>
    <n v="134"/>
    <b v="1"/>
    <s v="film &amp; video/documentary"/>
    <n v="101"/>
    <n v="287.31"/>
    <x v="4"/>
    <s v="documentary"/>
    <x v="1850"/>
    <x v="1840"/>
    <x v="5"/>
  </r>
  <r>
    <n v="2454"/>
    <s v="Bine Brewing - Brewed Within Reach"/>
    <s v="Beer. Delicious, Salem made beer. Only the freshest, small batch beer straight from the source. Our beer is brewed within reach."/>
    <n v="35000"/>
    <x v="1698"/>
    <x v="0"/>
    <s v="US"/>
    <s v="USD"/>
    <n v="1489207808"/>
    <x v="1851"/>
    <b v="0"/>
    <n v="130"/>
    <b v="1"/>
    <s v="food/small batch"/>
    <n v="101"/>
    <n v="271.51"/>
    <x v="7"/>
    <s v="small batch"/>
    <x v="1851"/>
    <x v="1841"/>
    <x v="1"/>
  </r>
  <r>
    <n v="3237"/>
    <s v="Celebrating 20 years of The 24 Hour Plays around the world!"/>
    <s v="An annual campaign supporting our intensive for artists 25 and under."/>
    <n v="35000"/>
    <x v="1699"/>
    <x v="0"/>
    <s v="US"/>
    <s v="USD"/>
    <n v="1443499140"/>
    <x v="1852"/>
    <b v="1"/>
    <n v="269"/>
    <b v="1"/>
    <s v="theater/plays"/>
    <n v="101"/>
    <n v="131.13999999999999"/>
    <x v="3"/>
    <s v="plays"/>
    <x v="1852"/>
    <x v="1842"/>
    <x v="4"/>
  </r>
  <r>
    <n v="411"/>
    <s v="GO FAR: The Christopher Rush Story (4)"/>
    <s v="An inspirational feature-length documentary that will help those with disabilities achieve their goals despite the obstacles."/>
    <n v="30000"/>
    <x v="1700"/>
    <x v="0"/>
    <s v="US"/>
    <s v="USD"/>
    <n v="1387688400"/>
    <x v="1853"/>
    <b v="0"/>
    <n v="241"/>
    <b v="1"/>
    <s v="film &amp; video/documentary"/>
    <n v="101"/>
    <n v="125.79"/>
    <x v="4"/>
    <s v="documentary"/>
    <x v="1853"/>
    <x v="1843"/>
    <x v="3"/>
  </r>
  <r>
    <n v="317"/>
    <s v="Good Men, Bad Men, and a Few Rowdy Ladies"/>
    <s v="The story of a cowboy town with a prison problem, and the colorful characters who call it home."/>
    <n v="30000"/>
    <x v="1701"/>
    <x v="0"/>
    <s v="US"/>
    <s v="USD"/>
    <n v="1386778483"/>
    <x v="1854"/>
    <b v="1"/>
    <n v="316"/>
    <b v="1"/>
    <s v="film &amp; video/documentary"/>
    <n v="101"/>
    <n v="95.7"/>
    <x v="4"/>
    <s v="documentary"/>
    <x v="1854"/>
    <x v="1844"/>
    <x v="3"/>
  </r>
  <r>
    <n v="293"/>
    <s v="NELL SHIPMAN:GIRL FROM GOD'S COUNTRY FILM"/>
    <s v="The untold story of the first action-adventure heroine who left Hollywood with 70 abused animal actors to make  her films in Idaho"/>
    <n v="26000"/>
    <x v="1702"/>
    <x v="0"/>
    <s v="US"/>
    <s v="USD"/>
    <n v="1398009714"/>
    <x v="1855"/>
    <b v="1"/>
    <n v="131"/>
    <b v="1"/>
    <s v="film &amp; video/documentary"/>
    <n v="101"/>
    <n v="201.22"/>
    <x v="4"/>
    <s v="documentary"/>
    <x v="1855"/>
    <x v="1845"/>
    <x v="2"/>
  </r>
  <r>
    <n v="315"/>
    <s v="Arias With A Twist: The Docufantasy"/>
    <s v="A documentary that explores  the magical collaboration between performance artist Joey Arias and puppeteer Basil Twist."/>
    <n v="25000"/>
    <x v="1703"/>
    <x v="0"/>
    <s v="US"/>
    <s v="USD"/>
    <n v="1345660334"/>
    <x v="1856"/>
    <b v="1"/>
    <n v="126"/>
    <b v="1"/>
    <s v="film &amp; video/documentary"/>
    <n v="101"/>
    <n v="200.89"/>
    <x v="4"/>
    <s v="documentary"/>
    <x v="1856"/>
    <x v="1846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x v="1704"/>
    <x v="0"/>
    <s v="US"/>
    <s v="USD"/>
    <n v="1418430311"/>
    <x v="1857"/>
    <b v="0"/>
    <n v="105"/>
    <b v="1"/>
    <s v="technology/wearables"/>
    <n v="101"/>
    <n v="239.35"/>
    <x v="0"/>
    <s v="wearables"/>
    <x v="1857"/>
    <x v="1847"/>
    <x v="2"/>
  </r>
  <r>
    <n v="418"/>
    <s v="Swim for the Reef"/>
    <s v="A Texas grandfather's extraordinary quest to protect the coral reefs and his challenge to humanity to take care of the things we love."/>
    <n v="22400"/>
    <x v="1705"/>
    <x v="0"/>
    <s v="US"/>
    <s v="USD"/>
    <n v="1437633997"/>
    <x v="1858"/>
    <b v="0"/>
    <n v="104"/>
    <b v="1"/>
    <s v="film &amp; video/documentary"/>
    <n v="101"/>
    <n v="216.75"/>
    <x v="4"/>
    <s v="documentary"/>
    <x v="1858"/>
    <x v="1848"/>
    <x v="4"/>
  </r>
  <r>
    <n v="1502"/>
    <s v="Cosmic Surgery"/>
    <s v="Cosmic Surgery is a photo book, set in the not too distant future where the world of cosmetic surgery is about to be transformed"/>
    <n v="22000"/>
    <x v="1706"/>
    <x v="0"/>
    <s v="GB"/>
    <s v="GBP"/>
    <n v="1458943200"/>
    <x v="1859"/>
    <b v="1"/>
    <n v="329"/>
    <b v="1"/>
    <s v="photography/photobooks"/>
    <n v="101"/>
    <n v="67.84"/>
    <x v="6"/>
    <s v="photobooks"/>
    <x v="1859"/>
    <x v="1849"/>
    <x v="0"/>
  </r>
  <r>
    <n v="1351"/>
    <s v="Purpose: Your Journey To Find Meaning"/>
    <s v="Discover your purpose, live a more fulfilling life, leave a positive footprint on society."/>
    <n v="20000"/>
    <x v="1707"/>
    <x v="0"/>
    <s v="US"/>
    <s v="USD"/>
    <n v="1455299144"/>
    <x v="1860"/>
    <b v="0"/>
    <n v="120"/>
    <b v="1"/>
    <s v="publishing/nonfiction"/>
    <n v="101"/>
    <n v="168.78"/>
    <x v="5"/>
    <s v="nonfiction"/>
    <x v="1860"/>
    <x v="1850"/>
    <x v="0"/>
  </r>
  <r>
    <n v="297"/>
    <s v="Who Owns Yoga?"/>
    <s v="Who Owns Yoga? is a feature length documentary film that explores the changing nature of yoga in the modern world."/>
    <n v="20000"/>
    <x v="1708"/>
    <x v="0"/>
    <s v="US"/>
    <s v="USD"/>
    <n v="1430452740"/>
    <x v="1861"/>
    <b v="1"/>
    <n v="142"/>
    <b v="1"/>
    <s v="film &amp; video/documentary"/>
    <n v="101"/>
    <n v="141.75"/>
    <x v="4"/>
    <s v="documentary"/>
    <x v="1861"/>
    <x v="1851"/>
    <x v="4"/>
  </r>
  <r>
    <n v="391"/>
    <s v="Science, Sex and the Ladies"/>
    <s v="Too many women feel confused about their orgasm and shame about their desire. This movie aims to change that."/>
    <n v="20000"/>
    <x v="1709"/>
    <x v="0"/>
    <s v="US"/>
    <s v="USD"/>
    <n v="1324169940"/>
    <x v="1862"/>
    <b v="0"/>
    <n v="193"/>
    <b v="1"/>
    <s v="film &amp; video/documentary"/>
    <n v="101"/>
    <n v="104.26"/>
    <x v="4"/>
    <s v="documentary"/>
    <x v="1862"/>
    <x v="1852"/>
    <x v="6"/>
  </r>
  <r>
    <n v="3236"/>
    <s v="Sub-Basement World Premiere"/>
    <s v="A dark comedy exploring the importance of art, homelessness, and finding your own path.  World Premiere 3/27/17 at IRT Theater in NYC."/>
    <n v="20000"/>
    <x v="1710"/>
    <x v="0"/>
    <s v="US"/>
    <s v="USD"/>
    <n v="1482962433"/>
    <x v="1863"/>
    <b v="0"/>
    <n v="110"/>
    <b v="1"/>
    <s v="theater/plays"/>
    <n v="101"/>
    <n v="182.91"/>
    <x v="3"/>
    <s v="plays"/>
    <x v="1863"/>
    <x v="1853"/>
    <x v="0"/>
  </r>
  <r>
    <n v="1529"/>
    <s v="&quot;(more than) dust.&quot; - a feminist photo book"/>
    <s v="An empowering photo book that transforms hurtful experiences into strength and solidarity."/>
    <n v="19000"/>
    <x v="1711"/>
    <x v="0"/>
    <s v="US"/>
    <s v="USD"/>
    <n v="1426773920"/>
    <x v="1864"/>
    <b v="1"/>
    <n v="141"/>
    <b v="1"/>
    <s v="photography/photobooks"/>
    <n v="101"/>
    <n v="135.66999999999999"/>
    <x v="6"/>
    <s v="photobooks"/>
    <x v="1864"/>
    <x v="1854"/>
    <x v="4"/>
  </r>
  <r>
    <n v="392"/>
    <s v="More than Gold: The Rhino Rescue Project"/>
    <s v="Rhinos are the most endangered large animal in the world today, and an epic, global battle is being waged to ensure their survival."/>
    <n v="18500"/>
    <x v="1712"/>
    <x v="0"/>
    <s v="US"/>
    <s v="USD"/>
    <n v="1315450800"/>
    <x v="1865"/>
    <b v="0"/>
    <n v="206"/>
    <b v="1"/>
    <s v="film &amp; video/documentary"/>
    <n v="101"/>
    <n v="90.62"/>
    <x v="4"/>
    <s v="documentary"/>
    <x v="1865"/>
    <x v="1855"/>
    <x v="6"/>
  </r>
  <r>
    <n v="2305"/>
    <s v="HANK &amp; CUPCAKES 'CA$H 4 GOLD' MEGA TOUR!"/>
    <s v="If you're reading this, we want to say that every dollar counts in these final hours of our campaign. Thank you for all your support!"/>
    <n v="18000"/>
    <x v="1713"/>
    <x v="0"/>
    <s v="US"/>
    <s v="USD"/>
    <n v="1407520800"/>
    <x v="1866"/>
    <b v="1"/>
    <n v="167"/>
    <b v="1"/>
    <s v="music/indie rock"/>
    <n v="101"/>
    <n v="109.11"/>
    <x v="2"/>
    <s v="indie rock"/>
    <x v="1866"/>
    <x v="1856"/>
    <x v="2"/>
  </r>
  <r>
    <n v="1510"/>
    <s v="OUT OF ORDER - NEW REVISED EDITION"/>
    <s v="A unique insider 10-year photo-diary of rave culture-people-places. 1st edition sold out; new edition available in the USA &amp; Europe."/>
    <n v="16000"/>
    <x v="1714"/>
    <x v="0"/>
    <s v="GB"/>
    <s v="GBP"/>
    <n v="1405761278"/>
    <x v="1867"/>
    <b v="1"/>
    <n v="405"/>
    <b v="1"/>
    <s v="photography/photobooks"/>
    <n v="101"/>
    <n v="39.92"/>
    <x v="6"/>
    <s v="photobooks"/>
    <x v="1867"/>
    <x v="1857"/>
    <x v="2"/>
  </r>
  <r>
    <n v="3274"/>
    <s v="Orpheus Descending by Tennessee Williams"/>
    <s v="Austin Pendleton directs a rare revival of Tennessee Williams' Orpheus Descending. (photos by Michael Halsband and Talfoto)"/>
    <n v="15500"/>
    <x v="1715"/>
    <x v="0"/>
    <s v="US"/>
    <s v="USD"/>
    <n v="1458075600"/>
    <x v="1868"/>
    <b v="1"/>
    <n v="286"/>
    <b v="1"/>
    <s v="theater/plays"/>
    <n v="101"/>
    <n v="54.91"/>
    <x v="3"/>
    <s v="plays"/>
    <x v="1868"/>
    <x v="1430"/>
    <x v="0"/>
  </r>
  <r>
    <n v="1461"/>
    <s v="Relatively Prime Series 2"/>
    <s v="Series 2 of Relatively Prime, a podcast of stories from the Mathematical Domain"/>
    <n v="15000"/>
    <x v="1716"/>
    <x v="0"/>
    <s v="US"/>
    <s v="USD"/>
    <n v="1413849600"/>
    <x v="1869"/>
    <b v="1"/>
    <n v="340"/>
    <b v="1"/>
    <s v="publishing/radio &amp; podcasts"/>
    <n v="101"/>
    <n v="44.67"/>
    <x v="5"/>
    <s v="radio &amp; podcasts"/>
    <x v="1869"/>
    <x v="1858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717"/>
    <x v="0"/>
    <s v="US"/>
    <s v="USD"/>
    <n v="1404077484"/>
    <x v="1870"/>
    <b v="1"/>
    <n v="123"/>
    <b v="1"/>
    <s v="food/small batch"/>
    <n v="101"/>
    <n v="123.35"/>
    <x v="7"/>
    <s v="small batch"/>
    <x v="1870"/>
    <x v="1859"/>
    <x v="2"/>
  </r>
  <r>
    <n v="3220"/>
    <s v="Burners"/>
    <s v="A sci-fi thriller for the stage opening March 10 in Los Angeles."/>
    <n v="15000"/>
    <x v="1718"/>
    <x v="0"/>
    <s v="US"/>
    <s v="USD"/>
    <n v="1489352400"/>
    <x v="1871"/>
    <b v="1"/>
    <n v="59"/>
    <b v="1"/>
    <s v="theater/plays"/>
    <n v="101"/>
    <n v="256.37"/>
    <x v="3"/>
    <s v="plays"/>
    <x v="1871"/>
    <x v="1860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x v="1719"/>
    <x v="0"/>
    <s v="US"/>
    <s v="USD"/>
    <n v="1327133580"/>
    <x v="1872"/>
    <b v="0"/>
    <n v="154"/>
    <b v="1"/>
    <s v="music/rock"/>
    <n v="101"/>
    <n v="97.99"/>
    <x v="2"/>
    <s v="rock"/>
    <x v="1872"/>
    <x v="186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1720"/>
    <x v="0"/>
    <s v="GB"/>
    <s v="GBP"/>
    <n v="1427331809"/>
    <x v="1873"/>
    <b v="1"/>
    <n v="186"/>
    <b v="1"/>
    <s v="theater/plays"/>
    <n v="101"/>
    <n v="70.77"/>
    <x v="3"/>
    <s v="plays"/>
    <x v="1873"/>
    <x v="1862"/>
    <x v="4"/>
  </r>
  <r>
    <n v="1205"/>
    <s v="Afro-Iran:Â The Unknown Minority"/>
    <s v="A photo book by photographer Mahdi Ehsaei depicting the little known minority of Afro-Iranians in South Iran in fascinating portraits."/>
    <n v="13000"/>
    <x v="1721"/>
    <x v="0"/>
    <s v="DE"/>
    <s v="EUR"/>
    <n v="1434197351"/>
    <x v="1874"/>
    <b v="0"/>
    <n v="62"/>
    <b v="1"/>
    <s v="photography/photobooks"/>
    <n v="101"/>
    <n v="211.48"/>
    <x v="6"/>
    <s v="photobooks"/>
    <x v="1874"/>
    <x v="1863"/>
    <x v="4"/>
  </r>
  <r>
    <n v="360"/>
    <s v="Faith: A Documentary"/>
    <s v="A brave woman takes her wife and son from New York to visit her hometown in Kenya, where she was persecuted for being a lesbian."/>
    <n v="12000"/>
    <x v="769"/>
    <x v="0"/>
    <s v="US"/>
    <s v="USD"/>
    <n v="1437621060"/>
    <x v="1875"/>
    <b v="0"/>
    <n v="87"/>
    <b v="1"/>
    <s v="film &amp; video/documentary"/>
    <n v="101"/>
    <n v="139.83000000000001"/>
    <x v="4"/>
    <s v="documentary"/>
    <x v="1875"/>
    <x v="1864"/>
    <x v="4"/>
  </r>
  <r>
    <n v="3248"/>
    <s v="Honest Accomplice Theatre 2015-16 Season"/>
    <s v="Honest Accomplice Theatre produces theatre for social change."/>
    <n v="12000"/>
    <x v="1722"/>
    <x v="0"/>
    <s v="US"/>
    <s v="USD"/>
    <n v="1428178757"/>
    <x v="1876"/>
    <b v="1"/>
    <n v="200"/>
    <b v="1"/>
    <s v="theater/plays"/>
    <n v="101"/>
    <n v="60.48"/>
    <x v="3"/>
    <s v="plays"/>
    <x v="1876"/>
    <x v="1865"/>
    <x v="4"/>
  </r>
  <r>
    <n v="796"/>
    <s v="Madrone: New Album for 2013"/>
    <s v="Madrone is an independent band creating melodic, emotional, _x000a_alternative-rock needing your help to finish their new album."/>
    <n v="10000"/>
    <x v="1723"/>
    <x v="0"/>
    <s v="US"/>
    <s v="USD"/>
    <n v="1379279400"/>
    <x v="1877"/>
    <b v="0"/>
    <n v="90"/>
    <b v="1"/>
    <s v="music/rock"/>
    <n v="101"/>
    <n v="112.61"/>
    <x v="2"/>
    <s v="rock"/>
    <x v="1877"/>
    <x v="1866"/>
    <x v="3"/>
  </r>
  <r>
    <n v="3575"/>
    <s v="AnaiÌˆs Nin Goes to Hell"/>
    <s v="An island in hell. Cleopatra, Joan of Arc, &amp; Queen Victoria wait, trapped in the memory of who they were... until AnaiÌˆs Nin shows up."/>
    <n v="10000"/>
    <x v="1724"/>
    <x v="0"/>
    <s v="US"/>
    <s v="USD"/>
    <n v="1470887940"/>
    <x v="1878"/>
    <b v="0"/>
    <n v="102"/>
    <b v="1"/>
    <s v="theater/plays"/>
    <n v="101"/>
    <n v="99.34"/>
    <x v="3"/>
    <s v="plays"/>
    <x v="1878"/>
    <x v="1867"/>
    <x v="0"/>
  </r>
  <r>
    <n v="334"/>
    <s v="The Little Girl with the Big Voice"/>
    <s v="An unapologetic portrait of the iconic, pioneering entertainer Mary Small whose voice comforted millions through the Depression &amp; WWII"/>
    <n v="10000"/>
    <x v="1725"/>
    <x v="0"/>
    <s v="US"/>
    <s v="USD"/>
    <n v="1431716400"/>
    <x v="1879"/>
    <b v="1"/>
    <n v="69"/>
    <b v="1"/>
    <s v="film &amp; video/documentary"/>
    <n v="101"/>
    <n v="146.65"/>
    <x v="4"/>
    <s v="documentary"/>
    <x v="1879"/>
    <x v="186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1726"/>
    <x v="0"/>
    <s v="US"/>
    <s v="USD"/>
    <n v="1425495563"/>
    <x v="1880"/>
    <b v="0"/>
    <n v="98"/>
    <b v="1"/>
    <s v="theater/plays"/>
    <n v="101"/>
    <n v="103.21"/>
    <x v="3"/>
    <s v="plays"/>
    <x v="1880"/>
    <x v="1869"/>
    <x v="4"/>
  </r>
  <r>
    <n v="54"/>
    <s v="&quot;Stand-In&quot; Television Pilot"/>
    <s v="TV stand-in Elizabeth was diagnosed BRCA+ as her mother was succumbing to cancer. This pilot navigates evolving modern female identity."/>
    <n v="10000"/>
    <x v="1727"/>
    <x v="0"/>
    <s v="US"/>
    <s v="USD"/>
    <n v="1451063221"/>
    <x v="1881"/>
    <b v="0"/>
    <n v="52"/>
    <b v="1"/>
    <s v="film &amp; video/television"/>
    <n v="101"/>
    <n v="194.23"/>
    <x v="4"/>
    <s v="television"/>
    <x v="1881"/>
    <x v="1870"/>
    <x v="4"/>
  </r>
  <r>
    <n v="2930"/>
    <s v="Forbear! Theatre"/>
    <s v="Forbear! is a new theatre company aiming to produce exciting and innovative theatre using performers from a variety of disciplines."/>
    <n v="10000"/>
    <x v="1728"/>
    <x v="0"/>
    <s v="GB"/>
    <s v="GBP"/>
    <n v="1431007264"/>
    <x v="1882"/>
    <b v="0"/>
    <n v="62"/>
    <b v="1"/>
    <s v="theater/musical"/>
    <n v="101"/>
    <n v="162.77000000000001"/>
    <x v="3"/>
    <s v="musical"/>
    <x v="1882"/>
    <x v="187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x v="1729"/>
    <x v="0"/>
    <s v="US"/>
    <s v="USD"/>
    <n v="1472338409"/>
    <x v="1883"/>
    <b v="0"/>
    <n v="62"/>
    <b v="1"/>
    <s v="theater/spaces"/>
    <n v="101"/>
    <n v="162.71"/>
    <x v="3"/>
    <s v="spaces"/>
    <x v="1883"/>
    <x v="1872"/>
    <x v="0"/>
  </r>
  <r>
    <n v="527"/>
    <s v="Omega Kids - a new play"/>
    <s v="OMEGA KIDS, a new play by Noah Mease, directed by Jay Stull &amp; produced by New Light Theater Project in association with Access Theater."/>
    <n v="10000"/>
    <x v="248"/>
    <x v="0"/>
    <s v="US"/>
    <s v="USD"/>
    <n v="1487347500"/>
    <x v="1884"/>
    <b v="0"/>
    <n v="158"/>
    <b v="1"/>
    <s v="theater/plays"/>
    <n v="101"/>
    <n v="63.83"/>
    <x v="3"/>
    <s v="plays"/>
    <x v="1884"/>
    <x v="1873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1730"/>
    <x v="0"/>
    <s v="US"/>
    <s v="USD"/>
    <n v="1476381627"/>
    <x v="1885"/>
    <b v="0"/>
    <n v="69"/>
    <b v="1"/>
    <s v="theater/plays"/>
    <n v="101"/>
    <n v="145.87"/>
    <x v="3"/>
    <s v="plays"/>
    <x v="1885"/>
    <x v="1874"/>
    <x v="0"/>
  </r>
  <r>
    <n v="3360"/>
    <s v="Pretty Butch"/>
    <s v="World Premiere, an M1 Singapore Fringe Festival 2017 commission."/>
    <n v="9000"/>
    <x v="1731"/>
    <x v="0"/>
    <s v="SG"/>
    <s v="SGD"/>
    <n v="1481731140"/>
    <x v="1886"/>
    <b v="0"/>
    <n v="72"/>
    <b v="1"/>
    <s v="theater/plays"/>
    <n v="101"/>
    <n v="126.72"/>
    <x v="3"/>
    <s v="plays"/>
    <x v="1886"/>
    <x v="1875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1732"/>
    <x v="0"/>
    <s v="US"/>
    <s v="USD"/>
    <n v="1467680867"/>
    <x v="1887"/>
    <b v="0"/>
    <n v="57"/>
    <b v="1"/>
    <s v="film &amp; video/television"/>
    <n v="101"/>
    <n v="159.82"/>
    <x v="4"/>
    <s v="television"/>
    <x v="1887"/>
    <x v="1876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1733"/>
    <x v="0"/>
    <s v="US"/>
    <s v="USD"/>
    <n v="1272828120"/>
    <x v="1888"/>
    <b v="0"/>
    <n v="26"/>
    <b v="1"/>
    <s v="film &amp; video/documentary"/>
    <n v="101"/>
    <n v="347.85"/>
    <x v="4"/>
    <s v="documentary"/>
    <x v="1888"/>
    <x v="1877"/>
    <x v="7"/>
  </r>
  <r>
    <n v="2460"/>
    <s v="Grano: The Good Place to Get Great Bread"/>
    <s v="A humble and homey bakery passionately obsessed with good bread. Grano will fast become your favorite neighborhood food hub."/>
    <n v="8500"/>
    <x v="1734"/>
    <x v="0"/>
    <s v="US"/>
    <s v="USD"/>
    <n v="1483417020"/>
    <x v="1889"/>
    <b v="0"/>
    <n v="68"/>
    <b v="1"/>
    <s v="food/small batch"/>
    <n v="101"/>
    <n v="125.99"/>
    <x v="7"/>
    <s v="small batch"/>
    <x v="1889"/>
    <x v="1878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1735"/>
    <x v="0"/>
    <s v="CA"/>
    <s v="CAD"/>
    <n v="1427775414"/>
    <x v="1890"/>
    <b v="0"/>
    <n v="40"/>
    <b v="1"/>
    <s v="theater/plays"/>
    <n v="101"/>
    <n v="202.85"/>
    <x v="3"/>
    <s v="plays"/>
    <x v="1890"/>
    <x v="1879"/>
    <x v="4"/>
  </r>
  <r>
    <n v="3326"/>
    <s v="Me? A Caregiver?"/>
    <s v="An edgy, hilarious, compassionate and honest show to help caregivers find courage, trust their instincts and above all, to laugh."/>
    <n v="8000"/>
    <x v="1736"/>
    <x v="0"/>
    <s v="US"/>
    <s v="USD"/>
    <n v="1425830905"/>
    <x v="1891"/>
    <b v="0"/>
    <n v="57"/>
    <b v="1"/>
    <s v="theater/plays"/>
    <n v="101"/>
    <n v="142.28"/>
    <x v="3"/>
    <s v="plays"/>
    <x v="1891"/>
    <x v="1880"/>
    <x v="4"/>
  </r>
  <r>
    <n v="1626"/>
    <s v="The Protest's Next Album"/>
    <s v="Help Christian Rock Band &quot;The Protest&quot; fund their new album and further their mission of positively impacting lives."/>
    <n v="8000"/>
    <x v="1737"/>
    <x v="0"/>
    <s v="US"/>
    <s v="USD"/>
    <n v="1385932867"/>
    <x v="1892"/>
    <b v="0"/>
    <n v="108"/>
    <b v="1"/>
    <s v="music/rock"/>
    <n v="101"/>
    <n v="74.95"/>
    <x v="2"/>
    <s v="rock"/>
    <x v="1892"/>
    <x v="1881"/>
    <x v="3"/>
  </r>
  <r>
    <n v="3377"/>
    <s v="To Kill a Machine"/>
    <s v="An empowering play about war time code breaker Alan Turing which tells the real story of a hero vilified for his sexuality and suicide."/>
    <n v="8000"/>
    <x v="1738"/>
    <x v="0"/>
    <s v="GB"/>
    <s v="GBP"/>
    <n v="1426870560"/>
    <x v="1893"/>
    <b v="0"/>
    <n v="77"/>
    <b v="1"/>
    <s v="theater/plays"/>
    <n v="101"/>
    <n v="104.99"/>
    <x v="3"/>
    <s v="plays"/>
    <x v="1893"/>
    <x v="1882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739"/>
    <x v="0"/>
    <s v="US"/>
    <s v="USD"/>
    <n v="1300930838"/>
    <x v="1894"/>
    <b v="0"/>
    <n v="92"/>
    <b v="1"/>
    <s v="music/rock"/>
    <n v="101"/>
    <n v="87.83"/>
    <x v="2"/>
    <s v="rock"/>
    <x v="1894"/>
    <x v="1883"/>
    <x v="7"/>
  </r>
  <r>
    <n v="2120"/>
    <s v="Hearty Har Full Length Album"/>
    <s v="&lt;3_x000a_Coming in from outer space. Help Hearty Har record their 1st album!!"/>
    <n v="8000"/>
    <x v="1740"/>
    <x v="0"/>
    <s v="US"/>
    <s v="USD"/>
    <n v="1388617736"/>
    <x v="1895"/>
    <b v="0"/>
    <n v="69"/>
    <b v="1"/>
    <s v="music/indie rock"/>
    <n v="101"/>
    <n v="116.96"/>
    <x v="2"/>
    <s v="indie rock"/>
    <x v="1895"/>
    <x v="1884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741"/>
    <x v="0"/>
    <s v="US"/>
    <s v="USD"/>
    <n v="1299138561"/>
    <x v="1896"/>
    <b v="0"/>
    <n v="96"/>
    <b v="1"/>
    <s v="music/rock"/>
    <n v="101"/>
    <n v="83.89"/>
    <x v="2"/>
    <s v="rock"/>
    <x v="1896"/>
    <x v="1885"/>
    <x v="6"/>
  </r>
  <r>
    <n v="3363"/>
    <s v="Making the Move--Edinburgh Fringe 2014"/>
    <s v="A first play about a first kiss, Making the Move is going to the Edinburgh Fringe festival.  Join the party, fall in love.  Help us!"/>
    <n v="7750"/>
    <x v="1742"/>
    <x v="0"/>
    <s v="US"/>
    <s v="USD"/>
    <n v="1408464000"/>
    <x v="1897"/>
    <b v="0"/>
    <n v="26"/>
    <b v="1"/>
    <s v="theater/plays"/>
    <n v="101"/>
    <n v="302.31"/>
    <x v="3"/>
    <s v="plays"/>
    <x v="1897"/>
    <x v="1886"/>
    <x v="2"/>
  </r>
  <r>
    <n v="2613"/>
    <s v="Earth 360"/>
    <s v="Re-inventing the way we look at our planet by sending 5 cameras to near space to create the first 360 panoramic view of the earth."/>
    <n v="7500"/>
    <x v="1743"/>
    <x v="0"/>
    <s v="US"/>
    <s v="USD"/>
    <n v="1348256294"/>
    <x v="1898"/>
    <b v="1"/>
    <n v="28"/>
    <b v="1"/>
    <s v="technology/space exploration"/>
    <n v="101"/>
    <n v="270.57"/>
    <x v="0"/>
    <s v="space exploration"/>
    <x v="1898"/>
    <x v="1887"/>
    <x v="5"/>
  </r>
  <r>
    <n v="3182"/>
    <s v="A Thought in Three Parts"/>
    <s v="FRANK, a newborn company, presents Wallace Shawn's famously unproduced,&quot;A Thought in Three Parts.&quot;_x000a_Be FRANK with us!"/>
    <n v="7000"/>
    <x v="1744"/>
    <x v="0"/>
    <s v="US"/>
    <s v="USD"/>
    <n v="1328029200"/>
    <x v="1899"/>
    <b v="1"/>
    <n v="151"/>
    <b v="1"/>
    <s v="theater/plays"/>
    <n v="101"/>
    <n v="46.77"/>
    <x v="3"/>
    <s v="plays"/>
    <x v="1899"/>
    <x v="1888"/>
    <x v="6"/>
  </r>
  <r>
    <n v="3020"/>
    <s v="Prime Stage Theater Studio Upgrades!"/>
    <s v="Any donation--big or small--will help us upgrade our studio/rehearsal space into a black box theater and offer even more programs."/>
    <n v="7000"/>
    <x v="1745"/>
    <x v="0"/>
    <s v="US"/>
    <s v="USD"/>
    <n v="1439583533"/>
    <x v="1900"/>
    <b v="0"/>
    <n v="30"/>
    <b v="1"/>
    <s v="theater/spaces"/>
    <n v="101"/>
    <n v="234.67"/>
    <x v="3"/>
    <s v="spaces"/>
    <x v="1900"/>
    <x v="188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46"/>
    <x v="0"/>
    <s v="US"/>
    <s v="USD"/>
    <n v="1444276740"/>
    <x v="1901"/>
    <b v="0"/>
    <n v="150"/>
    <b v="1"/>
    <s v="music/classical music"/>
    <n v="101"/>
    <n v="43.7"/>
    <x v="2"/>
    <s v="classical music"/>
    <x v="1901"/>
    <x v="1890"/>
    <x v="4"/>
  </r>
  <r>
    <n v="408"/>
    <s v="Reverence: A Documentary Short on Branded Yarmulkes"/>
    <s v="A documentary exploring the phenomenon of custom and branded yarmulkes in Jewish-American communities."/>
    <n v="6000"/>
    <x v="1747"/>
    <x v="0"/>
    <s v="US"/>
    <s v="USD"/>
    <n v="1383676790"/>
    <x v="1902"/>
    <b v="0"/>
    <n v="38"/>
    <b v="1"/>
    <s v="film &amp; video/documentary"/>
    <n v="101"/>
    <n v="160.16"/>
    <x v="4"/>
    <s v="documentary"/>
    <x v="1902"/>
    <x v="1891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772"/>
    <x v="0"/>
    <s v="US"/>
    <s v="USD"/>
    <n v="1347854700"/>
    <x v="1903"/>
    <b v="0"/>
    <n v="75"/>
    <b v="1"/>
    <s v="music/rock"/>
    <n v="101"/>
    <n v="81.069999999999993"/>
    <x v="2"/>
    <s v="rock"/>
    <x v="1903"/>
    <x v="1892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x v="1748"/>
    <x v="0"/>
    <s v="US"/>
    <s v="USD"/>
    <n v="1318006732"/>
    <x v="1904"/>
    <b v="0"/>
    <n v="55"/>
    <b v="1"/>
    <s v="music/indie rock"/>
    <n v="101"/>
    <n v="110.49"/>
    <x v="2"/>
    <s v="indie rock"/>
    <x v="1904"/>
    <x v="1893"/>
    <x v="6"/>
  </r>
  <r>
    <n v="14"/>
    <s v="3010 | Sci-fi Series"/>
    <s v="A highly charged post apocalyptic sci fi series that pulls no punches!"/>
    <n v="6000"/>
    <x v="1749"/>
    <x v="0"/>
    <s v="AU"/>
    <s v="AUD"/>
    <n v="1405259940"/>
    <x v="1905"/>
    <b v="0"/>
    <n v="41"/>
    <b v="1"/>
    <s v="film &amp; video/television"/>
    <n v="101"/>
    <n v="147.71"/>
    <x v="4"/>
    <s v="television"/>
    <x v="1905"/>
    <x v="1894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x v="1750"/>
    <x v="0"/>
    <s v="US"/>
    <s v="USD"/>
    <n v="1293857940"/>
    <x v="1906"/>
    <b v="1"/>
    <n v="113"/>
    <b v="1"/>
    <s v="music/indie rock"/>
    <n v="101"/>
    <n v="53.47"/>
    <x v="2"/>
    <s v="indie rock"/>
    <x v="1906"/>
    <x v="261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x v="1751"/>
    <x v="0"/>
    <s v="US"/>
    <s v="USD"/>
    <n v="1312182000"/>
    <x v="1907"/>
    <b v="0"/>
    <n v="44"/>
    <b v="1"/>
    <s v="music/rock"/>
    <n v="101"/>
    <n v="137.31"/>
    <x v="2"/>
    <s v="rock"/>
    <x v="1907"/>
    <x v="1895"/>
    <x v="6"/>
  </r>
  <r>
    <n v="826"/>
    <s v="Protect The Dream Debut Album"/>
    <s v="Protect The Dream is preparing to record their debut album 8 years in the making. Lets make it happen Kickstarter!"/>
    <n v="5500"/>
    <x v="1752"/>
    <x v="0"/>
    <s v="US"/>
    <s v="USD"/>
    <n v="1332719730"/>
    <x v="1908"/>
    <b v="0"/>
    <n v="49"/>
    <b v="1"/>
    <s v="music/rock"/>
    <n v="101"/>
    <n v="113.88"/>
    <x v="2"/>
    <s v="rock"/>
    <x v="1908"/>
    <x v="1896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753"/>
    <x v="0"/>
    <s v="GB"/>
    <s v="GBP"/>
    <n v="1438358400"/>
    <x v="1909"/>
    <b v="0"/>
    <n v="139"/>
    <b v="1"/>
    <s v="theater/plays"/>
    <n v="101"/>
    <n v="36.47"/>
    <x v="3"/>
    <s v="plays"/>
    <x v="1909"/>
    <x v="1897"/>
    <x v="4"/>
  </r>
  <r>
    <n v="2979"/>
    <s v="'ART'"/>
    <s v="Dear Stone returns with Yasmina Reza's 'ART', a compelling, clever exploration of friendship under duress. Thanks for watching!"/>
    <n v="5000"/>
    <x v="1753"/>
    <x v="0"/>
    <s v="US"/>
    <s v="USD"/>
    <n v="1420524000"/>
    <x v="1910"/>
    <b v="0"/>
    <n v="46"/>
    <b v="1"/>
    <s v="theater/plays"/>
    <n v="101"/>
    <n v="110.22"/>
    <x v="3"/>
    <s v="plays"/>
    <x v="1910"/>
    <x v="1898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1754"/>
    <x v="0"/>
    <s v="US"/>
    <s v="USD"/>
    <n v="1415653663"/>
    <x v="1911"/>
    <b v="1"/>
    <n v="94"/>
    <b v="1"/>
    <s v="music/metal"/>
    <n v="101"/>
    <n v="53.89"/>
    <x v="2"/>
    <s v="metal"/>
    <x v="1911"/>
    <x v="1899"/>
    <x v="2"/>
  </r>
  <r>
    <n v="3351"/>
    <s v="Action To The Word's DRACULA"/>
    <s v="A thrilling 'steampunk' reworking of the infamous gothic horror novel by a powerhouse ensemble will leave you begging to be bitten."/>
    <n v="5000"/>
    <x v="1755"/>
    <x v="0"/>
    <s v="GB"/>
    <s v="GBP"/>
    <n v="1406113200"/>
    <x v="1912"/>
    <b v="0"/>
    <n v="54"/>
    <b v="1"/>
    <s v="theater/plays"/>
    <n v="101"/>
    <n v="93.61"/>
    <x v="3"/>
    <s v="plays"/>
    <x v="1912"/>
    <x v="190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1756"/>
    <x v="0"/>
    <s v="US"/>
    <s v="USD"/>
    <n v="1448466551"/>
    <x v="1913"/>
    <b v="0"/>
    <n v="121"/>
    <b v="1"/>
    <s v="technology/hardware"/>
    <n v="101"/>
    <n v="41.74"/>
    <x v="0"/>
    <s v="hardware"/>
    <x v="1913"/>
    <x v="1901"/>
    <x v="4"/>
  </r>
  <r>
    <n v="3760"/>
    <s v="Song of the Sea"/>
    <s v="Two Shows: SIRENS and The Girl From Bare Cove. A community of artists determined to give voice to survivors of sexual violence."/>
    <n v="5000"/>
    <x v="1757"/>
    <x v="0"/>
    <s v="US"/>
    <s v="USD"/>
    <n v="1399293386"/>
    <x v="1914"/>
    <b v="0"/>
    <n v="91"/>
    <b v="1"/>
    <s v="theater/musical"/>
    <n v="101"/>
    <n v="55.5"/>
    <x v="3"/>
    <s v="musical"/>
    <x v="1914"/>
    <x v="1902"/>
    <x v="2"/>
  </r>
  <r>
    <n v="836"/>
    <s v="DESMADRE Full Album + Press Kit"/>
    <s v="An album you can bring home to mom."/>
    <n v="5000"/>
    <x v="1758"/>
    <x v="0"/>
    <s v="US"/>
    <s v="USD"/>
    <n v="1381108918"/>
    <x v="1915"/>
    <b v="0"/>
    <n v="46"/>
    <b v="1"/>
    <s v="music/rock"/>
    <n v="101"/>
    <n v="109.71"/>
    <x v="2"/>
    <s v="rock"/>
    <x v="1915"/>
    <x v="1903"/>
    <x v="3"/>
  </r>
  <r>
    <n v="2544"/>
    <s v="Singing City Children's Choir"/>
    <s v="Bringing choral music and performance opportunities to under-served youth in West Philadelphia"/>
    <n v="5000"/>
    <x v="1759"/>
    <x v="0"/>
    <s v="US"/>
    <s v="USD"/>
    <n v="1341750569"/>
    <x v="1916"/>
    <b v="0"/>
    <n v="57"/>
    <b v="1"/>
    <s v="music/classical music"/>
    <n v="101"/>
    <n v="88.44"/>
    <x v="2"/>
    <s v="classical music"/>
    <x v="1916"/>
    <x v="1904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1760"/>
    <x v="0"/>
    <s v="US"/>
    <s v="USD"/>
    <n v="1415230084"/>
    <x v="1917"/>
    <b v="0"/>
    <n v="44"/>
    <b v="1"/>
    <s v="theater/plays"/>
    <n v="101"/>
    <n v="114.55"/>
    <x v="3"/>
    <s v="plays"/>
    <x v="1917"/>
    <x v="1905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761"/>
    <x v="0"/>
    <s v="US"/>
    <s v="USD"/>
    <n v="1407360720"/>
    <x v="1918"/>
    <b v="0"/>
    <n v="196"/>
    <b v="1"/>
    <s v="theater/plays"/>
    <n v="101"/>
    <n v="25.69"/>
    <x v="3"/>
    <s v="plays"/>
    <x v="1918"/>
    <x v="1906"/>
    <x v="2"/>
  </r>
  <r>
    <n v="106"/>
    <s v="LOST WEEKEND"/>
    <s v="A Boy. A Girl. A Car. A Serial Killer."/>
    <n v="5000"/>
    <x v="1762"/>
    <x v="0"/>
    <s v="US"/>
    <s v="USD"/>
    <n v="1333391901"/>
    <x v="1919"/>
    <b v="0"/>
    <n v="27"/>
    <b v="1"/>
    <s v="film &amp; video/shorts"/>
    <n v="101"/>
    <n v="186.11"/>
    <x v="4"/>
    <s v="shorts"/>
    <x v="1919"/>
    <x v="1907"/>
    <x v="5"/>
  </r>
  <r>
    <n v="3344"/>
    <s v="The Other Group Theatre"/>
    <s v="We are a company of crafted and trained actors, writers and directors dedicated to the principles set by the legendary Group Theatre."/>
    <n v="4500"/>
    <x v="1763"/>
    <x v="0"/>
    <s v="US"/>
    <s v="USD"/>
    <n v="1409374093"/>
    <x v="1920"/>
    <b v="0"/>
    <n v="40"/>
    <b v="1"/>
    <s v="theater/plays"/>
    <n v="101"/>
    <n v="114.13"/>
    <x v="3"/>
    <s v="plays"/>
    <x v="1920"/>
    <x v="1908"/>
    <x v="2"/>
  </r>
  <r>
    <n v="3756"/>
    <s v="the purple light theatre company's Into the Woods"/>
    <s v="&quot;Into the Woods, it's time to go!&quot; purple light presents a reimagined take on Sondheim and Lapine's musical masterwork."/>
    <n v="4500"/>
    <x v="1764"/>
    <x v="0"/>
    <s v="US"/>
    <s v="USD"/>
    <n v="1402515198"/>
    <x v="1921"/>
    <b v="0"/>
    <n v="17"/>
    <b v="1"/>
    <s v="theater/musical"/>
    <n v="101"/>
    <n v="267.64999999999998"/>
    <x v="3"/>
    <s v="musical"/>
    <x v="1921"/>
    <x v="1909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765"/>
    <x v="0"/>
    <s v="US"/>
    <s v="USD"/>
    <n v="1385297393"/>
    <x v="1922"/>
    <b v="0"/>
    <n v="70"/>
    <b v="1"/>
    <s v="music/pop"/>
    <n v="101"/>
    <n v="64.709999999999994"/>
    <x v="2"/>
    <s v="pop"/>
    <x v="1922"/>
    <x v="1910"/>
    <x v="3"/>
  </r>
  <r>
    <n v="3018"/>
    <s v="Why Theatre"/>
    <s v="Le projet vise la crÃ©ation dâ€™un lieu de rÃ©sidence, recherche et formation dÃ©diÃ© Ã  l'art vivant, l'image et la narration."/>
    <n v="4200"/>
    <x v="1766"/>
    <x v="0"/>
    <s v="FR"/>
    <s v="EUR"/>
    <n v="1437429600"/>
    <x v="1923"/>
    <b v="0"/>
    <n v="41"/>
    <b v="1"/>
    <s v="theater/spaces"/>
    <n v="101"/>
    <n v="103.17"/>
    <x v="3"/>
    <s v="spaces"/>
    <x v="1923"/>
    <x v="1911"/>
    <x v="4"/>
  </r>
  <r>
    <n v="2938"/>
    <s v="Keep It Spinning."/>
    <s v="Keep It Spinning! Is an after-school, six week workshop, during which students create an musical based on on an overarching theme."/>
    <n v="4000"/>
    <x v="1219"/>
    <x v="0"/>
    <s v="US"/>
    <s v="USD"/>
    <n v="1422636814"/>
    <x v="1924"/>
    <b v="0"/>
    <n v="32"/>
    <b v="1"/>
    <s v="theater/musical"/>
    <n v="101"/>
    <n v="126.72"/>
    <x v="3"/>
    <s v="musical"/>
    <x v="1924"/>
    <x v="1912"/>
    <x v="2"/>
  </r>
  <r>
    <n v="30"/>
    <s v="Introverts Web Series"/>
    <s v="Comedy series about three introverted roommates coping with single life, secret resentments, and loudmouthed extroverts."/>
    <n v="4000"/>
    <x v="1767"/>
    <x v="0"/>
    <s v="US"/>
    <s v="USD"/>
    <n v="1408604515"/>
    <x v="1925"/>
    <b v="0"/>
    <n v="53"/>
    <b v="1"/>
    <s v="film &amp; video/television"/>
    <n v="101"/>
    <n v="76.45"/>
    <x v="4"/>
    <s v="television"/>
    <x v="1925"/>
    <x v="1913"/>
    <x v="2"/>
  </r>
  <r>
    <n v="3157"/>
    <s v="Summer FourPlay"/>
    <s v="Four Directors.  Four One Acts.  Four Genres.  For You."/>
    <n v="4000"/>
    <x v="941"/>
    <x v="0"/>
    <s v="US"/>
    <s v="USD"/>
    <n v="1405746000"/>
    <x v="1926"/>
    <b v="1"/>
    <n v="41"/>
    <b v="1"/>
    <s v="theater/plays"/>
    <n v="101"/>
    <n v="98.54"/>
    <x v="3"/>
    <s v="plays"/>
    <x v="1926"/>
    <x v="1914"/>
    <x v="2"/>
  </r>
  <r>
    <n v="1628"/>
    <s v="&quot;Songs for Tsippora&quot; Byronâ€™s DEBUT EP"/>
    <s v="Original Jewish rock music on human relationships and identity"/>
    <n v="4000"/>
    <x v="1768"/>
    <x v="0"/>
    <s v="US"/>
    <s v="USD"/>
    <n v="1403026882"/>
    <x v="1927"/>
    <b v="0"/>
    <n v="88"/>
    <b v="1"/>
    <s v="music/rock"/>
    <n v="101"/>
    <n v="45.88"/>
    <x v="2"/>
    <s v="rock"/>
    <x v="1927"/>
    <x v="1915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x v="1769"/>
    <x v="0"/>
    <s v="US"/>
    <s v="USD"/>
    <n v="1400875307"/>
    <x v="1928"/>
    <b v="0"/>
    <n v="56"/>
    <b v="1"/>
    <s v="theater/plays"/>
    <n v="101"/>
    <n v="72.05"/>
    <x v="3"/>
    <s v="plays"/>
    <x v="1928"/>
    <x v="1916"/>
    <x v="2"/>
  </r>
  <r>
    <n v="3717"/>
    <s v="Told Look Younger at Jermyn Street Theatre"/>
    <s v="A heart-warming comedy by award-winning writer about Love, Sex, Friendship of three old gay men in their 60s'!"/>
    <n v="4000"/>
    <x v="1770"/>
    <x v="0"/>
    <s v="GB"/>
    <s v="GBP"/>
    <n v="1431204449"/>
    <x v="1929"/>
    <b v="0"/>
    <n v="13"/>
    <b v="1"/>
    <s v="theater/plays"/>
    <n v="101"/>
    <n v="310"/>
    <x v="3"/>
    <s v="plays"/>
    <x v="1929"/>
    <x v="1917"/>
    <x v="4"/>
  </r>
  <r>
    <n v="2086"/>
    <s v="Adam Sullivan - Recording 4 New EPs for 2012!"/>
    <s v="I am in the process of completing 4 new EPs to be released in Winter, Spring, Summer, and Fall of 2012."/>
    <n v="4000"/>
    <x v="1771"/>
    <x v="0"/>
    <s v="US"/>
    <s v="USD"/>
    <n v="1323838740"/>
    <x v="1930"/>
    <b v="0"/>
    <n v="35"/>
    <b v="1"/>
    <s v="music/indie rock"/>
    <n v="101"/>
    <n v="115.09"/>
    <x v="2"/>
    <s v="indie rock"/>
    <x v="1930"/>
    <x v="1918"/>
    <x v="6"/>
  </r>
  <r>
    <n v="2711"/>
    <s v="The Red Shoes"/>
    <s v="We're aiming to launch a production involving circus performers, musicians and artists in a new space, creating a night of live art."/>
    <n v="3910"/>
    <x v="1772"/>
    <x v="0"/>
    <s v="GB"/>
    <s v="GBP"/>
    <n v="1403301660"/>
    <x v="1931"/>
    <b v="1"/>
    <n v="73"/>
    <b v="1"/>
    <s v="theater/spaces"/>
    <n v="101"/>
    <n v="53.95"/>
    <x v="3"/>
    <s v="spaces"/>
    <x v="1931"/>
    <x v="1919"/>
    <x v="2"/>
  </r>
  <r>
    <n v="1649"/>
    <s v="Sam Lyons New Album - 2014"/>
    <s v="This is it! The new Sam Lyons album #3. Help me make it happen by pledging today - pre-order the CD and other cool stuff right here."/>
    <n v="3800"/>
    <x v="1773"/>
    <x v="0"/>
    <s v="US"/>
    <s v="USD"/>
    <n v="1400862355"/>
    <x v="1932"/>
    <b v="0"/>
    <n v="81"/>
    <b v="1"/>
    <s v="music/pop"/>
    <n v="101"/>
    <n v="47.19"/>
    <x v="2"/>
    <s v="pop"/>
    <x v="1932"/>
    <x v="1920"/>
    <x v="2"/>
  </r>
  <r>
    <n v="2220"/>
    <s v="Be Part of Darkpine's Debut EP"/>
    <s v="Darkpine is recording and releasing a 5-track EP within the coming months this summer and hopes for your support."/>
    <n v="3500"/>
    <x v="1774"/>
    <x v="0"/>
    <s v="US"/>
    <s v="USD"/>
    <n v="1374888436"/>
    <x v="1933"/>
    <b v="0"/>
    <n v="69"/>
    <b v="1"/>
    <s v="music/electronic music"/>
    <n v="101"/>
    <n v="51.3"/>
    <x v="2"/>
    <s v="electronic music"/>
    <x v="1933"/>
    <x v="192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1775"/>
    <x v="0"/>
    <s v="US"/>
    <s v="USD"/>
    <n v="1295928000"/>
    <x v="1934"/>
    <b v="1"/>
    <n v="104"/>
    <b v="1"/>
    <s v="theater/plays"/>
    <n v="101"/>
    <n v="33.99"/>
    <x v="3"/>
    <s v="plays"/>
    <x v="1934"/>
    <x v="1922"/>
    <x v="7"/>
  </r>
  <r>
    <n v="2935"/>
    <s v="Fresco presents SNOW WHITE - GARAGE OPERA!"/>
    <s v="Fresco brings a full scale operatic production to your neighborhood - SNOW WHITE, set to the world's greatest music!"/>
    <n v="3500"/>
    <x v="1776"/>
    <x v="0"/>
    <s v="US"/>
    <s v="USD"/>
    <n v="1472490000"/>
    <x v="1935"/>
    <b v="0"/>
    <n v="39"/>
    <b v="1"/>
    <s v="theater/musical"/>
    <n v="101"/>
    <n v="90.54"/>
    <x v="3"/>
    <s v="musical"/>
    <x v="1935"/>
    <x v="1923"/>
    <x v="0"/>
  </r>
  <r>
    <n v="3671"/>
    <s v="Kylie for President"/>
    <s v="Bring a touring character education play about making wise choices to elementary students in Kentuckiana. Vote Kylie for President!"/>
    <n v="3500"/>
    <x v="1777"/>
    <x v="0"/>
    <s v="US"/>
    <s v="USD"/>
    <n v="1405915140"/>
    <x v="1936"/>
    <b v="0"/>
    <n v="40"/>
    <b v="1"/>
    <s v="theater/plays"/>
    <n v="101"/>
    <n v="88.25"/>
    <x v="3"/>
    <s v="plays"/>
    <x v="1936"/>
    <x v="1924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1778"/>
    <x v="0"/>
    <s v="GB"/>
    <s v="GBP"/>
    <n v="1470092340"/>
    <x v="1937"/>
    <b v="0"/>
    <n v="46"/>
    <b v="1"/>
    <s v="theater/plays"/>
    <n v="101"/>
    <n v="76.650000000000006"/>
    <x v="3"/>
    <s v="plays"/>
    <x v="1937"/>
    <x v="1925"/>
    <x v="0"/>
  </r>
  <r>
    <n v="1882"/>
    <s v="American Lit or...Trespassing for Beginners"/>
    <s v="New songs have been popping out of Mark Donato for years now and he's got a large, squirming litter of them in need of triage.  Help!"/>
    <n v="3350"/>
    <x v="1779"/>
    <x v="0"/>
    <s v="US"/>
    <s v="USD"/>
    <n v="1341964080"/>
    <x v="1938"/>
    <b v="0"/>
    <n v="81"/>
    <b v="1"/>
    <s v="music/indie rock"/>
    <n v="101"/>
    <n v="41.73"/>
    <x v="2"/>
    <s v="indie rock"/>
    <x v="1938"/>
    <x v="1926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x v="1780"/>
    <x v="0"/>
    <s v="US"/>
    <s v="USD"/>
    <n v="1426298708"/>
    <x v="1939"/>
    <b v="1"/>
    <n v="31"/>
    <b v="1"/>
    <s v="film &amp; video/documentary"/>
    <n v="101"/>
    <n v="97.9"/>
    <x v="4"/>
    <s v="documentary"/>
    <x v="1939"/>
    <x v="1927"/>
    <x v="4"/>
  </r>
  <r>
    <n v="2789"/>
    <s v="The Adventurers Club"/>
    <s v="BNT's Biggest Adventure So Far: Our 2015 full length production!"/>
    <n v="3000"/>
    <x v="1781"/>
    <x v="0"/>
    <s v="US"/>
    <s v="USD"/>
    <n v="1426132800"/>
    <x v="1940"/>
    <b v="0"/>
    <n v="24"/>
    <b v="1"/>
    <s v="theater/plays"/>
    <n v="101"/>
    <n v="126.46"/>
    <x v="3"/>
    <s v="plays"/>
    <x v="1940"/>
    <x v="1928"/>
    <x v="4"/>
  </r>
  <r>
    <n v="3003"/>
    <s v="Outskirts Theatre Co. Finds a Home!"/>
    <s v="We finally found a place to call home! Help us move in to (and collaborate with) the NEW Fischer Creative Arts Center in Waukesha, WI!"/>
    <n v="3000"/>
    <x v="1781"/>
    <x v="0"/>
    <s v="US"/>
    <s v="USD"/>
    <n v="1456811940"/>
    <x v="1941"/>
    <b v="0"/>
    <n v="17"/>
    <b v="1"/>
    <s v="theater/spaces"/>
    <n v="101"/>
    <n v="178.53"/>
    <x v="3"/>
    <s v="spaces"/>
    <x v="1941"/>
    <x v="1929"/>
    <x v="0"/>
  </r>
  <r>
    <n v="3008"/>
    <s v="Baby It's Cold Outside: Silver Spring Stage HVAC Fund!"/>
    <s v="Help fund Silver Spring Stage's HVAC costs for the upcoming year! Don't leave us out in the cold (pun intended)!"/>
    <n v="3000"/>
    <x v="1781"/>
    <x v="0"/>
    <s v="US"/>
    <s v="USD"/>
    <n v="1453352719"/>
    <x v="1942"/>
    <b v="0"/>
    <n v="26"/>
    <b v="1"/>
    <s v="theater/spaces"/>
    <n v="101"/>
    <n v="116.73"/>
    <x v="3"/>
    <s v="spaces"/>
    <x v="1942"/>
    <x v="1930"/>
    <x v="4"/>
  </r>
  <r>
    <n v="3174"/>
    <s v="A Race Redux"/>
    <s v="This adaptation uses the text of Oâ€™Neill to explore race, and asks the audience if stereotypes impact a characters guilt or innocence."/>
    <n v="3000"/>
    <x v="1782"/>
    <x v="0"/>
    <s v="US"/>
    <s v="USD"/>
    <n v="1408999508"/>
    <x v="1943"/>
    <b v="1"/>
    <n v="23"/>
    <b v="1"/>
    <s v="theater/plays"/>
    <n v="101"/>
    <n v="131.91"/>
    <x v="3"/>
    <s v="plays"/>
    <x v="1943"/>
    <x v="1931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783"/>
    <x v="0"/>
    <s v="US"/>
    <s v="USD"/>
    <n v="1440003820"/>
    <x v="1944"/>
    <b v="0"/>
    <n v="36"/>
    <b v="1"/>
    <s v="theater/plays"/>
    <n v="101"/>
    <n v="84.17"/>
    <x v="3"/>
    <s v="plays"/>
    <x v="1944"/>
    <x v="1932"/>
    <x v="4"/>
  </r>
  <r>
    <n v="3467"/>
    <s v="Venus in Fur, Los Angeles."/>
    <s v="Venus in Fur, By David Ives."/>
    <n v="3000"/>
    <x v="1783"/>
    <x v="0"/>
    <s v="US"/>
    <s v="USD"/>
    <n v="1426864032"/>
    <x v="1945"/>
    <b v="0"/>
    <n v="47"/>
    <b v="1"/>
    <s v="theater/plays"/>
    <n v="101"/>
    <n v="64.47"/>
    <x v="3"/>
    <s v="plays"/>
    <x v="1945"/>
    <x v="193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784"/>
    <x v="0"/>
    <s v="US"/>
    <s v="USD"/>
    <n v="1336528804"/>
    <x v="1946"/>
    <b v="0"/>
    <n v="48"/>
    <b v="1"/>
    <s v="music/rock"/>
    <n v="101"/>
    <n v="63.03"/>
    <x v="2"/>
    <s v="rock"/>
    <x v="1946"/>
    <x v="1934"/>
    <x v="5"/>
  </r>
  <r>
    <n v="659"/>
    <s v="Lulu Watch Designs - Apple Watch"/>
    <s v="Sync up your lifestyle"/>
    <n v="3000"/>
    <x v="1785"/>
    <x v="0"/>
    <s v="US"/>
    <s v="USD"/>
    <n v="1440339295"/>
    <x v="1947"/>
    <b v="0"/>
    <n v="21"/>
    <b v="1"/>
    <s v="technology/wearables"/>
    <n v="101"/>
    <n v="143.66999999999999"/>
    <x v="0"/>
    <s v="wearables"/>
    <x v="1947"/>
    <x v="193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1785"/>
    <x v="0"/>
    <s v="GB"/>
    <s v="GBP"/>
    <n v="1487286000"/>
    <x v="1948"/>
    <b v="0"/>
    <n v="34"/>
    <b v="1"/>
    <s v="theater/plays"/>
    <n v="101"/>
    <n v="88.74"/>
    <x v="3"/>
    <s v="plays"/>
    <x v="1948"/>
    <x v="1936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x v="440"/>
    <x v="0"/>
    <s v="US"/>
    <s v="USD"/>
    <n v="1403660279"/>
    <x v="1949"/>
    <b v="0"/>
    <n v="19"/>
    <b v="1"/>
    <s v="film &amp; video/television"/>
    <n v="101"/>
    <n v="158.68"/>
    <x v="4"/>
    <s v="television"/>
    <x v="1949"/>
    <x v="1937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x v="1786"/>
    <x v="0"/>
    <s v="GB"/>
    <s v="GBP"/>
    <n v="1436380200"/>
    <x v="1950"/>
    <b v="0"/>
    <n v="9"/>
    <b v="1"/>
    <s v="photography/photobooks"/>
    <n v="101"/>
    <n v="299.22000000000003"/>
    <x v="6"/>
    <s v="photobooks"/>
    <x v="1950"/>
    <x v="1938"/>
    <x v="4"/>
  </r>
  <r>
    <n v="726"/>
    <s v="60 Days to a Radiating Faith"/>
    <s v="&quot;60 Days to a Radiating Faith&quot; is a collection of carefully selected Bible verses to encourage those undergoing cancer treatments."/>
    <n v="2500"/>
    <x v="1787"/>
    <x v="0"/>
    <s v="US"/>
    <s v="USD"/>
    <n v="1365728487"/>
    <x v="1951"/>
    <b v="0"/>
    <n v="35"/>
    <b v="1"/>
    <s v="publishing/nonfiction"/>
    <n v="101"/>
    <n v="72.430000000000007"/>
    <x v="5"/>
    <s v="nonfiction"/>
    <x v="1951"/>
    <x v="1939"/>
    <x v="3"/>
  </r>
  <r>
    <n v="1641"/>
    <s v="Tanya Dartson- Run for Your Life music video"/>
    <s v="Music Video For Upbeat and Inspiring Song - Run For Your Life"/>
    <n v="2500"/>
    <x v="1787"/>
    <x v="0"/>
    <s v="US"/>
    <s v="USD"/>
    <n v="1418998744"/>
    <x v="1952"/>
    <b v="0"/>
    <n v="26"/>
    <b v="1"/>
    <s v="music/pop"/>
    <n v="101"/>
    <n v="97.5"/>
    <x v="2"/>
    <s v="pop"/>
    <x v="1952"/>
    <x v="1940"/>
    <x v="2"/>
  </r>
  <r>
    <n v="3320"/>
    <s v="Mama Threw Me So High &amp; He Who Speaks"/>
    <s v="Imaginary Theater Company presents two modern day tall tales about family, resilience and redemption."/>
    <n v="2500"/>
    <x v="1788"/>
    <x v="0"/>
    <s v="US"/>
    <s v="USD"/>
    <n v="1466557557"/>
    <x v="1953"/>
    <b v="0"/>
    <n v="38"/>
    <b v="1"/>
    <s v="theater/plays"/>
    <n v="101"/>
    <n v="66.45"/>
    <x v="3"/>
    <s v="plays"/>
    <x v="1953"/>
    <x v="1941"/>
    <x v="0"/>
  </r>
  <r>
    <n v="3614"/>
    <s v="Gruesome Playground Injuries"/>
    <s v="A production of &quot;Gruesome Playground Injuries&quot; by Rajiv Joseph July 24th-August 9th at The Bakery in Denver, CO."/>
    <n v="2500"/>
    <x v="1789"/>
    <x v="0"/>
    <s v="US"/>
    <s v="USD"/>
    <n v="1434675616"/>
    <x v="1954"/>
    <b v="0"/>
    <n v="71"/>
    <b v="1"/>
    <s v="theater/plays"/>
    <n v="101"/>
    <n v="35.49"/>
    <x v="3"/>
    <s v="plays"/>
    <x v="1954"/>
    <x v="1942"/>
    <x v="4"/>
  </r>
  <r>
    <n v="3699"/>
    <s v="Tell Me That You Love Me"/>
    <s v="Tell Me That You Love Me, a new play about the love affair between Actress and Writer, with the novel Arch of Triumph as the backdrop"/>
    <n v="2500"/>
    <x v="1789"/>
    <x v="0"/>
    <s v="US"/>
    <s v="USD"/>
    <n v="1413383216"/>
    <x v="1955"/>
    <b v="0"/>
    <n v="40"/>
    <b v="1"/>
    <s v="theater/plays"/>
    <n v="101"/>
    <n v="63"/>
    <x v="3"/>
    <s v="plays"/>
    <x v="1955"/>
    <x v="1943"/>
    <x v="2"/>
  </r>
  <r>
    <n v="3813"/>
    <s v="SUCKIN INJUN"/>
    <s v="A comedic play about hillbilly vampires and the absurdity of judging by appearances. Wanna live forever? Better watch what you drink."/>
    <n v="2100"/>
    <x v="1790"/>
    <x v="0"/>
    <s v="US"/>
    <s v="USD"/>
    <n v="1465940580"/>
    <x v="1956"/>
    <b v="0"/>
    <n v="27"/>
    <b v="1"/>
    <s v="theater/plays"/>
    <n v="101"/>
    <n v="78.52"/>
    <x v="3"/>
    <s v="plays"/>
    <x v="1956"/>
    <x v="1944"/>
    <x v="0"/>
  </r>
  <r>
    <n v="40"/>
    <s v="Regal Fare Season One"/>
    <s v="There is a cooking show in production that needs your help, a show about using local ingredients to create simple and elegant meals."/>
    <n v="2000"/>
    <x v="1791"/>
    <x v="0"/>
    <s v="US"/>
    <s v="USD"/>
    <n v="1403150400"/>
    <x v="1957"/>
    <b v="0"/>
    <n v="16"/>
    <b v="1"/>
    <s v="film &amp; video/television"/>
    <n v="101"/>
    <n v="126.69"/>
    <x v="4"/>
    <s v="television"/>
    <x v="1957"/>
    <x v="1945"/>
    <x v="2"/>
  </r>
  <r>
    <n v="3519"/>
    <s v="Bookstory"/>
    <s v="Bookstory is a tiny puppet musical with some very big ideas that tells the story of the story in the digital age"/>
    <n v="2000"/>
    <x v="1791"/>
    <x v="0"/>
    <s v="GB"/>
    <s v="GBP"/>
    <n v="1425478950"/>
    <x v="1958"/>
    <b v="0"/>
    <n v="28"/>
    <b v="1"/>
    <s v="theater/plays"/>
    <n v="101"/>
    <n v="72.39"/>
    <x v="3"/>
    <s v="plays"/>
    <x v="1958"/>
    <x v="1946"/>
    <x v="4"/>
  </r>
  <r>
    <n v="1261"/>
    <s v="The Puget EP's Vinyl Release"/>
    <s v="We just recorded a stellar EP and we're trying to put it out on vinyl.  Can you help these punx out?"/>
    <n v="2000"/>
    <x v="1792"/>
    <x v="0"/>
    <s v="US"/>
    <s v="USD"/>
    <n v="1390983227"/>
    <x v="1959"/>
    <b v="1"/>
    <n v="52"/>
    <b v="1"/>
    <s v="music/rock"/>
    <n v="101"/>
    <n v="38.94"/>
    <x v="2"/>
    <s v="rock"/>
    <x v="1959"/>
    <x v="1947"/>
    <x v="3"/>
  </r>
  <r>
    <n v="1856"/>
    <s v="Lazy Sunday"/>
    <s v="We are an independent band who needs your help for the production of our new album, so we can share our music with you lovely people :)"/>
    <n v="2000"/>
    <x v="1792"/>
    <x v="0"/>
    <s v="US"/>
    <s v="USD"/>
    <n v="1405715472"/>
    <x v="1960"/>
    <b v="0"/>
    <n v="38"/>
    <b v="1"/>
    <s v="music/rock"/>
    <n v="101"/>
    <n v="53.29"/>
    <x v="2"/>
    <s v="rock"/>
    <x v="1960"/>
    <x v="1948"/>
    <x v="2"/>
  </r>
  <r>
    <n v="3809"/>
    <s v="15% of The Seagull Flies to Edinburgh"/>
    <s v="The story of two women trying to produce their own version of Chekhov's The Seagull with limited resources and unfettered enthusiasm."/>
    <n v="2000"/>
    <x v="1792"/>
    <x v="0"/>
    <s v="GB"/>
    <s v="GBP"/>
    <n v="1406761200"/>
    <x v="1961"/>
    <b v="0"/>
    <n v="38"/>
    <b v="1"/>
    <s v="theater/plays"/>
    <n v="101"/>
    <n v="53.29"/>
    <x v="3"/>
    <s v="plays"/>
    <x v="1961"/>
    <x v="194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1792"/>
    <x v="0"/>
    <s v="US"/>
    <s v="USD"/>
    <n v="1438226724"/>
    <x v="1962"/>
    <b v="0"/>
    <n v="32"/>
    <b v="1"/>
    <s v="theater/plays"/>
    <n v="101"/>
    <n v="63.28"/>
    <x v="3"/>
    <s v="plays"/>
    <x v="1962"/>
    <x v="1950"/>
    <x v="4"/>
  </r>
  <r>
    <n v="1284"/>
    <s v="Free Jujube Brown NYC Performance"/>
    <s v="â€œFree Jujube Brownâ€ by Psalmayene 24 is coming home to NYC and we need YOUR support of this moving and inspiring piece"/>
    <n v="2000"/>
    <x v="1793"/>
    <x v="0"/>
    <s v="US"/>
    <s v="USD"/>
    <n v="1483203540"/>
    <x v="1963"/>
    <b v="0"/>
    <n v="31"/>
    <b v="1"/>
    <s v="theater/plays"/>
    <n v="101"/>
    <n v="65.16"/>
    <x v="3"/>
    <s v="plays"/>
    <x v="1963"/>
    <x v="1951"/>
    <x v="0"/>
  </r>
  <r>
    <n v="1826"/>
    <s v="BEAR GHOST! Professional Recording! Yay!"/>
    <s v="Hear your favorite Bear Ghost in eargasmic quality!"/>
    <n v="2000"/>
    <x v="1793"/>
    <x v="0"/>
    <s v="US"/>
    <s v="USD"/>
    <n v="1392675017"/>
    <x v="1964"/>
    <b v="0"/>
    <n v="38"/>
    <b v="1"/>
    <s v="music/rock"/>
    <n v="101"/>
    <n v="53.16"/>
    <x v="2"/>
    <s v="rock"/>
    <x v="1964"/>
    <x v="195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x v="1793"/>
    <x v="0"/>
    <s v="GB"/>
    <s v="GBP"/>
    <n v="1406887310"/>
    <x v="1965"/>
    <b v="0"/>
    <n v="21"/>
    <b v="1"/>
    <s v="theater/plays"/>
    <n v="101"/>
    <n v="96.19"/>
    <x v="3"/>
    <s v="plays"/>
    <x v="1965"/>
    <x v="1953"/>
    <x v="2"/>
  </r>
  <r>
    <n v="3474"/>
    <s v="Be Prepared"/>
    <s v="Help us get actor-writer Ian Bonar's debut play - a hilarious, heartbreaking story of grief and loss - to the 2016 Edinburgh Fringe."/>
    <n v="2000"/>
    <x v="1793"/>
    <x v="0"/>
    <s v="GB"/>
    <s v="GBP"/>
    <n v="1469016131"/>
    <x v="1966"/>
    <b v="0"/>
    <n v="39"/>
    <b v="1"/>
    <s v="theater/plays"/>
    <n v="101"/>
    <n v="51.79"/>
    <x v="3"/>
    <s v="plays"/>
    <x v="1966"/>
    <x v="1954"/>
    <x v="0"/>
  </r>
  <r>
    <n v="3618"/>
    <s v="Checkpoint 22"/>
    <s v="The play yet to be described as &quot;A surefire Edinburgh Fringe Festival Cult Hit&quot;. Coming to the Underbelly, Edinburgh, 5th-30th August."/>
    <n v="2000"/>
    <x v="1793"/>
    <x v="0"/>
    <s v="GB"/>
    <s v="GBP"/>
    <n v="1433343850"/>
    <x v="1967"/>
    <b v="0"/>
    <n v="56"/>
    <b v="1"/>
    <s v="theater/plays"/>
    <n v="101"/>
    <n v="36.07"/>
    <x v="3"/>
    <s v="plays"/>
    <x v="1967"/>
    <x v="1955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709"/>
    <x v="0"/>
    <s v="US"/>
    <s v="USD"/>
    <n v="1303801140"/>
    <x v="1968"/>
    <b v="0"/>
    <n v="20"/>
    <b v="1"/>
    <s v="music/pop"/>
    <n v="101"/>
    <n v="100.75"/>
    <x v="2"/>
    <s v="pop"/>
    <x v="1968"/>
    <x v="1956"/>
    <x v="6"/>
  </r>
  <r>
    <n v="2119"/>
    <s v="Big Long Now's Debut Album"/>
    <s v="big long now is recording our debut album and we are looking for help mastering and pressing it to vinyl"/>
    <n v="2000"/>
    <x v="709"/>
    <x v="0"/>
    <s v="US"/>
    <s v="USD"/>
    <n v="1345086445"/>
    <x v="1969"/>
    <b v="0"/>
    <n v="22"/>
    <b v="1"/>
    <s v="music/indie rock"/>
    <n v="101"/>
    <n v="91.59"/>
    <x v="2"/>
    <s v="indie rock"/>
    <x v="1969"/>
    <x v="1957"/>
    <x v="5"/>
  </r>
  <r>
    <n v="3520"/>
    <s v="Protocols"/>
    <s v="Help us to bring &quot;Protocols&quot; at the 2015 Camden Fringe. The most controversial play of the year."/>
    <n v="2000"/>
    <x v="709"/>
    <x v="0"/>
    <s v="GB"/>
    <s v="GBP"/>
    <n v="1441547220"/>
    <x v="1970"/>
    <b v="0"/>
    <n v="21"/>
    <b v="1"/>
    <s v="theater/plays"/>
    <n v="101"/>
    <n v="95.95"/>
    <x v="3"/>
    <s v="plays"/>
    <x v="1970"/>
    <x v="1958"/>
    <x v="4"/>
  </r>
  <r>
    <n v="3727"/>
    <s v="Star-Spangled Sitcoms: Huzzah &amp; John Adams"/>
    <s v="It's exactly what you think it is: a historical parody of your favorite sitcom about a bar and its psychiatrist spinoff!"/>
    <n v="2000"/>
    <x v="709"/>
    <x v="0"/>
    <s v="US"/>
    <s v="USD"/>
    <n v="1476939300"/>
    <x v="1971"/>
    <b v="0"/>
    <n v="33"/>
    <b v="1"/>
    <s v="theater/plays"/>
    <n v="101"/>
    <n v="61.06"/>
    <x v="3"/>
    <s v="plays"/>
    <x v="1971"/>
    <x v="1959"/>
    <x v="0"/>
  </r>
  <r>
    <n v="1671"/>
    <s v="Luke O'Brien's Kickstarter"/>
    <s v="I am seeking funding in order to help take my music from a hobby to a career."/>
    <n v="2000"/>
    <x v="1794"/>
    <x v="0"/>
    <s v="US"/>
    <s v="USD"/>
    <n v="1470056614"/>
    <x v="1972"/>
    <b v="0"/>
    <n v="77"/>
    <b v="1"/>
    <s v="music/pop"/>
    <n v="101"/>
    <n v="26.15"/>
    <x v="2"/>
    <s v="pop"/>
    <x v="1972"/>
    <x v="1960"/>
    <x v="0"/>
  </r>
  <r>
    <n v="1634"/>
    <s v="RUBEDO: Debut Full Length Album"/>
    <s v="Recording Debut  Album w/ Producer Ikey Owens from Free Moral Agents/ The Mars Volta"/>
    <n v="2000"/>
    <x v="1795"/>
    <x v="0"/>
    <s v="US"/>
    <s v="USD"/>
    <n v="1306994340"/>
    <x v="1973"/>
    <b v="0"/>
    <n v="32"/>
    <b v="1"/>
    <s v="music/rock"/>
    <n v="101"/>
    <n v="62.81"/>
    <x v="2"/>
    <s v="rock"/>
    <x v="1973"/>
    <x v="1961"/>
    <x v="6"/>
  </r>
  <r>
    <n v="3653"/>
    <s v="ALLIE"/>
    <s v="ALLIE is a new dark comedy play which will premiere at the Edinburgh Festival Fringe 2015. Written and produced by Ruaraidh Murray."/>
    <n v="2000"/>
    <x v="1795"/>
    <x v="0"/>
    <s v="GB"/>
    <s v="GBP"/>
    <n v="1438764207"/>
    <x v="1974"/>
    <b v="0"/>
    <n v="33"/>
    <b v="1"/>
    <s v="theater/plays"/>
    <n v="101"/>
    <n v="60.91"/>
    <x v="3"/>
    <s v="plays"/>
    <x v="1974"/>
    <x v="1962"/>
    <x v="4"/>
  </r>
  <r>
    <n v="2603"/>
    <s v="Manned Mock Mars Mission"/>
    <s v="I will be building a mock space station and simulate living on Mars for two weeks."/>
    <n v="1750"/>
    <x v="873"/>
    <x v="0"/>
    <s v="US"/>
    <s v="USD"/>
    <n v="1387835654"/>
    <x v="1975"/>
    <b v="1"/>
    <n v="50"/>
    <b v="1"/>
    <s v="technology/space exploration"/>
    <n v="101"/>
    <n v="35.520000000000003"/>
    <x v="0"/>
    <s v="space exploration"/>
    <x v="1975"/>
    <x v="1963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x v="1796"/>
    <x v="0"/>
    <s v="GB"/>
    <s v="GBP"/>
    <n v="1484740918"/>
    <x v="1976"/>
    <b v="0"/>
    <n v="37"/>
    <b v="1"/>
    <s v="theater/plays"/>
    <n v="101"/>
    <n v="45.11"/>
    <x v="3"/>
    <s v="plays"/>
    <x v="1976"/>
    <x v="1964"/>
    <x v="0"/>
  </r>
  <r>
    <n v="3485"/>
    <s v="An Evening with Sarah Pettyfer"/>
    <s v="We're trying to get our play, &quot;An Evening With Sarah Pettyfer,&quot; to the  Orlando Fringe Festival. The only thing is...we need your help!"/>
    <n v="1650"/>
    <x v="1096"/>
    <x v="0"/>
    <s v="US"/>
    <s v="USD"/>
    <n v="1454431080"/>
    <x v="1977"/>
    <b v="0"/>
    <n v="30"/>
    <b v="1"/>
    <s v="theater/plays"/>
    <n v="101"/>
    <n v="55.33"/>
    <x v="3"/>
    <s v="plays"/>
    <x v="1977"/>
    <x v="1965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797"/>
    <x v="0"/>
    <s v="US"/>
    <s v="USD"/>
    <n v="1307761200"/>
    <x v="1978"/>
    <b v="0"/>
    <n v="20"/>
    <b v="1"/>
    <s v="music/rock"/>
    <n v="101"/>
    <n v="76.05"/>
    <x v="2"/>
    <s v="rock"/>
    <x v="1978"/>
    <x v="1966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797"/>
    <x v="0"/>
    <s v="GB"/>
    <s v="GBP"/>
    <n v="1468611272"/>
    <x v="1979"/>
    <b v="0"/>
    <n v="27"/>
    <b v="1"/>
    <s v="theater/plays"/>
    <n v="101"/>
    <n v="56.33"/>
    <x v="3"/>
    <s v="plays"/>
    <x v="1979"/>
    <x v="1967"/>
    <x v="0"/>
  </r>
  <r>
    <n v="3511"/>
    <s v="Silent Planet"/>
    <s v="The world premiere of the first full-length play by Eve Leigh, at the intimate Finborough Theatre in London."/>
    <n v="1500"/>
    <x v="1798"/>
    <x v="0"/>
    <s v="GB"/>
    <s v="GBP"/>
    <n v="1415385000"/>
    <x v="1980"/>
    <b v="0"/>
    <n v="19"/>
    <b v="1"/>
    <s v="theater/plays"/>
    <n v="101"/>
    <n v="79.89"/>
    <x v="3"/>
    <s v="plays"/>
    <x v="1980"/>
    <x v="1968"/>
    <x v="2"/>
  </r>
  <r>
    <n v="2494"/>
    <s v="Motive Makes a Man - Heavy Boots Album Production"/>
    <s v="Multi-Instrumentalist Ace Waters' new double album with 2+hours of music needs to be professionally made and replicated."/>
    <n v="1500"/>
    <x v="1799"/>
    <x v="0"/>
    <s v="US"/>
    <s v="USD"/>
    <n v="1337786944"/>
    <x v="1981"/>
    <b v="0"/>
    <n v="39"/>
    <b v="1"/>
    <s v="music/indie rock"/>
    <n v="101"/>
    <n v="38.85"/>
    <x v="2"/>
    <s v="indie rock"/>
    <x v="1981"/>
    <x v="1969"/>
    <x v="5"/>
  </r>
  <r>
    <n v="253"/>
    <s v="Leon Claxton's HARLEM IN HAVANA"/>
    <s v="A so-called â€œJig Showâ€ innovates music and theatre and gives birth to entertainment icons that would one day write American pop culture"/>
    <n v="1500"/>
    <x v="1800"/>
    <x v="0"/>
    <s v="US"/>
    <s v="USD"/>
    <n v="1329320235"/>
    <x v="1982"/>
    <b v="1"/>
    <n v="7"/>
    <b v="1"/>
    <s v="film &amp; video/documentary"/>
    <n v="101"/>
    <n v="215.86"/>
    <x v="4"/>
    <s v="documentary"/>
    <x v="1982"/>
    <x v="1970"/>
    <x v="5"/>
  </r>
  <r>
    <n v="17"/>
    <s v="Humble Pie"/>
    <s v="Uplifting English sitcom, a love letter to youthful exuberance that proves once and for all that none of us are ready for real life."/>
    <n v="1500"/>
    <x v="922"/>
    <x v="0"/>
    <s v="GB"/>
    <s v="GBP"/>
    <n v="1415126022"/>
    <x v="1983"/>
    <b v="0"/>
    <n v="36"/>
    <b v="1"/>
    <s v="film &amp; video/television"/>
    <n v="101"/>
    <n v="41.94"/>
    <x v="4"/>
    <s v="television"/>
    <x v="1983"/>
    <x v="1971"/>
    <x v="2"/>
  </r>
  <r>
    <n v="3501"/>
    <s v="Pig by Alex Oates (London Run)"/>
    <s v="'Pig' by Alex Oates is an urgent and dark comedy with live music that discusses the vital issue of the state of our police force."/>
    <n v="1500"/>
    <x v="922"/>
    <x v="0"/>
    <s v="GB"/>
    <s v="GBP"/>
    <n v="1441995595"/>
    <x v="1984"/>
    <b v="0"/>
    <n v="42"/>
    <b v="1"/>
    <s v="theater/plays"/>
    <n v="101"/>
    <n v="35.950000000000003"/>
    <x v="3"/>
    <s v="plays"/>
    <x v="1984"/>
    <x v="1972"/>
    <x v="4"/>
  </r>
  <r>
    <n v="3658"/>
    <s v="Mr. Marmalade"/>
    <s v="Life is hard when your own imaginary friend can't make time for you."/>
    <n v="1500"/>
    <x v="922"/>
    <x v="0"/>
    <s v="US"/>
    <s v="USD"/>
    <n v="1404273540"/>
    <x v="1985"/>
    <b v="0"/>
    <n v="20"/>
    <b v="1"/>
    <s v="theater/plays"/>
    <n v="101"/>
    <n v="75.5"/>
    <x v="3"/>
    <s v="plays"/>
    <x v="1985"/>
    <x v="1973"/>
    <x v="2"/>
  </r>
  <r>
    <n v="1608"/>
    <s v="The Devil &amp; Me Debut Album, &quot;...It's Not A Dream&quot;"/>
    <s v="The Devil &amp; Me's Debut album, &quot;...It's Not A Dream&quot;, featuring 9 original, Hard Rock songs."/>
    <n v="1200"/>
    <x v="1801"/>
    <x v="0"/>
    <s v="US"/>
    <s v="USD"/>
    <n v="1388553960"/>
    <x v="1986"/>
    <b v="0"/>
    <n v="23"/>
    <b v="1"/>
    <s v="music/rock"/>
    <n v="101"/>
    <n v="52.83"/>
    <x v="2"/>
    <s v="rock"/>
    <x v="1986"/>
    <x v="1974"/>
    <x v="3"/>
  </r>
  <r>
    <n v="1211"/>
    <s v="500 Views of Japan"/>
    <s v="From 2010 to 2015, I took over 15 000 photos in Japan. Here's 500 of them. Landscape, city view, people and so much more!"/>
    <n v="1000"/>
    <x v="1802"/>
    <x v="0"/>
    <s v="CA"/>
    <s v="CAD"/>
    <n v="1465505261"/>
    <x v="1987"/>
    <b v="0"/>
    <n v="6"/>
    <b v="1"/>
    <s v="photography/photobooks"/>
    <n v="101"/>
    <n v="168.5"/>
    <x v="6"/>
    <s v="photobooks"/>
    <x v="1987"/>
    <x v="1975"/>
    <x v="0"/>
  </r>
  <r>
    <n v="2297"/>
    <s v="Company Company: Debut EP"/>
    <s v="New Jersey Alternative Rock band COCO needs YOUR help self-releasing debut EP!"/>
    <n v="1000"/>
    <x v="1803"/>
    <x v="0"/>
    <s v="US"/>
    <s v="USD"/>
    <n v="1331697540"/>
    <x v="1988"/>
    <b v="0"/>
    <n v="19"/>
    <b v="1"/>
    <s v="music/rock"/>
    <n v="101"/>
    <n v="52.95"/>
    <x v="2"/>
    <s v="rock"/>
    <x v="1988"/>
    <x v="1976"/>
    <x v="5"/>
  </r>
  <r>
    <n v="3038"/>
    <s v="Overtime Theater Spruce Up"/>
    <s v="Our little theater needs some love. We took over a lab and need to make our space look more inviting and well, like a theater!"/>
    <n v="1000"/>
    <x v="1804"/>
    <x v="0"/>
    <s v="US"/>
    <s v="USD"/>
    <n v="1457071397"/>
    <x v="1989"/>
    <b v="0"/>
    <n v="27"/>
    <b v="1"/>
    <s v="theater/spaces"/>
    <n v="101"/>
    <n v="37.22"/>
    <x v="3"/>
    <s v="spaces"/>
    <x v="1989"/>
    <x v="1977"/>
    <x v="0"/>
  </r>
  <r>
    <n v="3564"/>
    <s v="The Pillowman Aberdeen"/>
    <s v="Multi Award-Winng play THE PILLOWMAN coming to the Arts Centre Theatre, Aberdeen"/>
    <n v="1000"/>
    <x v="1804"/>
    <x v="0"/>
    <s v="GB"/>
    <s v="GBP"/>
    <n v="1444060800"/>
    <x v="1990"/>
    <b v="0"/>
    <n v="17"/>
    <b v="1"/>
    <s v="theater/plays"/>
    <n v="101"/>
    <n v="59.12"/>
    <x v="3"/>
    <s v="plays"/>
    <x v="1990"/>
    <x v="1978"/>
    <x v="4"/>
  </r>
  <r>
    <n v="3510"/>
    <s v="Shakespeare in the Park: Much Ado About Nothing"/>
    <s v="The Uncommon Loons return with Much Ado for a 2nd production of Shakespeare in Minnesota's Nature on the banks of the Mississippi!"/>
    <n v="900"/>
    <x v="1805"/>
    <x v="0"/>
    <s v="US"/>
    <s v="USD"/>
    <n v="1404312846"/>
    <x v="1991"/>
    <b v="0"/>
    <n v="15"/>
    <b v="1"/>
    <s v="theater/plays"/>
    <n v="101"/>
    <n v="60.33"/>
    <x v="3"/>
    <s v="plays"/>
    <x v="1991"/>
    <x v="1979"/>
    <x v="2"/>
  </r>
  <r>
    <n v="2300"/>
    <s v="Keep The Prison Van Rolling"/>
    <s v="Big Fiction leaves for tour on 6/27 but the Prison Van needs some work!  New brakes, transmission repair, tires... it needs a bit."/>
    <n v="800"/>
    <x v="1806"/>
    <x v="0"/>
    <s v="US"/>
    <s v="USD"/>
    <n v="1340904416"/>
    <x v="1992"/>
    <b v="0"/>
    <n v="7"/>
    <b v="1"/>
    <s v="music/rock"/>
    <n v="101"/>
    <n v="115.71"/>
    <x v="2"/>
    <s v="rock"/>
    <x v="1992"/>
    <x v="1980"/>
    <x v="5"/>
  </r>
  <r>
    <n v="3327"/>
    <s v="Itch + Scratch at Hackney Showroom"/>
    <s v="After 3 successful nights last year, Itch+Scratch are back. New writing, live music and party fun. Best New Theatre, Great Night Out."/>
    <n v="800"/>
    <x v="1806"/>
    <x v="0"/>
    <s v="GB"/>
    <s v="GBP"/>
    <n v="1462697966"/>
    <x v="1993"/>
    <b v="0"/>
    <n v="33"/>
    <b v="1"/>
    <s v="theater/plays"/>
    <n v="101"/>
    <n v="24.55"/>
    <x v="3"/>
    <s v="plays"/>
    <x v="1993"/>
    <x v="198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807"/>
    <x v="0"/>
    <s v="US"/>
    <s v="USD"/>
    <n v="1258955940"/>
    <x v="1994"/>
    <b v="1"/>
    <n v="23"/>
    <b v="1"/>
    <s v="technology/hardware"/>
    <n v="101"/>
    <n v="35"/>
    <x v="0"/>
    <s v="hardware"/>
    <x v="1994"/>
    <x v="1982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808"/>
    <x v="0"/>
    <s v="GB"/>
    <s v="GBP"/>
    <n v="1377621089"/>
    <x v="1995"/>
    <b v="0"/>
    <n v="18"/>
    <b v="1"/>
    <s v="music/rock"/>
    <n v="101"/>
    <n v="42.11"/>
    <x v="2"/>
    <s v="rock"/>
    <x v="1995"/>
    <x v="1983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1809"/>
    <x v="0"/>
    <s v="GB"/>
    <s v="GBP"/>
    <n v="1406825159"/>
    <x v="1996"/>
    <b v="0"/>
    <n v="21"/>
    <b v="1"/>
    <s v="theater/plays"/>
    <n v="101"/>
    <n v="33.57"/>
    <x v="3"/>
    <s v="plays"/>
    <x v="1996"/>
    <x v="1984"/>
    <x v="2"/>
  </r>
  <r>
    <n v="3451"/>
    <s v="The Twilight Zone Play"/>
    <s v="I'm a high school student in New Jersey planning on producing and directing a Twilight Zone Play for a &quot;One Act&quot; competition."/>
    <n v="650"/>
    <x v="1810"/>
    <x v="0"/>
    <s v="US"/>
    <s v="USD"/>
    <n v="1429636927"/>
    <x v="1997"/>
    <b v="0"/>
    <n v="16"/>
    <b v="1"/>
    <s v="theater/plays"/>
    <n v="101"/>
    <n v="41.13"/>
    <x v="3"/>
    <s v="plays"/>
    <x v="1997"/>
    <x v="1985"/>
    <x v="4"/>
  </r>
  <r>
    <n v="539"/>
    <s v="&quot;The Tale of The Cockatrice&quot; by Peafrog Puppetry"/>
    <s v="A brand new show that unites puppetry, live music and storytelling to bring a forgotten English legend back to life!"/>
    <n v="500"/>
    <x v="1811"/>
    <x v="0"/>
    <s v="GB"/>
    <s v="GBP"/>
    <n v="1467681107"/>
    <x v="1998"/>
    <b v="0"/>
    <n v="20"/>
    <b v="1"/>
    <s v="theater/plays"/>
    <n v="101"/>
    <n v="25.16"/>
    <x v="3"/>
    <s v="plays"/>
    <x v="1998"/>
    <x v="198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1370"/>
    <x v="0"/>
    <s v="US"/>
    <s v="USD"/>
    <n v="1446451200"/>
    <x v="1999"/>
    <b v="0"/>
    <n v="9"/>
    <b v="1"/>
    <s v="music/electronic music"/>
    <n v="101"/>
    <n v="47.22"/>
    <x v="2"/>
    <s v="electronic music"/>
    <x v="1999"/>
    <x v="1987"/>
    <x v="4"/>
  </r>
  <r>
    <n v="3686"/>
    <s v="Dog sees God by Bert V. Royal @ FSU"/>
    <s v="This October, in association with Rogue Productions at FSU, I will be directing a production of Dog sees God."/>
    <n v="350"/>
    <x v="1812"/>
    <x v="0"/>
    <s v="US"/>
    <s v="USD"/>
    <n v="1440820740"/>
    <x v="2000"/>
    <b v="0"/>
    <n v="6"/>
    <b v="1"/>
    <s v="theater/plays"/>
    <n v="101"/>
    <n v="59.17"/>
    <x v="3"/>
    <s v="plays"/>
    <x v="2000"/>
    <x v="1988"/>
    <x v="4"/>
  </r>
  <r>
    <n v="3588"/>
    <s v="MENTAL Play short-tour 2015!"/>
    <s v="Touring the fast-paced, playful and poignant story of three twenty-somethings in a mental-health support group."/>
    <n v="200"/>
    <x v="1813"/>
    <x v="0"/>
    <s v="GB"/>
    <s v="GBP"/>
    <n v="1430348400"/>
    <x v="2001"/>
    <b v="0"/>
    <n v="11"/>
    <b v="1"/>
    <s v="theater/plays"/>
    <n v="101"/>
    <n v="18.27"/>
    <x v="3"/>
    <s v="plays"/>
    <x v="2001"/>
    <x v="1989"/>
    <x v="4"/>
  </r>
  <r>
    <n v="3557"/>
    <s v="Good Bread Alley"/>
    <s v="A play by April Yvette Thompson. A Gullah Healer Woman and an Afro-Cuban Priest forge a new world of magic &amp; dreams in Jim Crow Miami."/>
    <n v="100000"/>
    <x v="1814"/>
    <x v="0"/>
    <s v="US"/>
    <s v="USD"/>
    <n v="1399271911"/>
    <x v="2002"/>
    <b v="0"/>
    <n v="558"/>
    <b v="1"/>
    <s v="theater/plays"/>
    <n v="100"/>
    <n v="179.28"/>
    <x v="3"/>
    <s v="plays"/>
    <x v="2002"/>
    <x v="1990"/>
    <x v="2"/>
  </r>
  <r>
    <n v="342"/>
    <s v="BREAKING A MONSTER a film about the band Unlocking The Truth"/>
    <s v="BREAKING A MONSTER needs your help to play in THEATERS!"/>
    <n v="55000"/>
    <x v="1815"/>
    <x v="0"/>
    <s v="US"/>
    <s v="USD"/>
    <n v="1461955465"/>
    <x v="2003"/>
    <b v="1"/>
    <n v="325"/>
    <b v="1"/>
    <s v="film &amp; video/documentary"/>
    <n v="100"/>
    <n v="169.85"/>
    <x v="4"/>
    <s v="documentary"/>
    <x v="2003"/>
    <x v="1991"/>
    <x v="0"/>
  </r>
  <r>
    <n v="3648"/>
    <s v="Moth Theater Lives"/>
    <s v="Help Moth Live! Support Moth and its artist collective to achieve its 2014/15 season."/>
    <n v="40000"/>
    <x v="1816"/>
    <x v="0"/>
    <s v="US"/>
    <s v="USD"/>
    <n v="1412492445"/>
    <x v="2004"/>
    <b v="0"/>
    <n v="73"/>
    <b v="1"/>
    <s v="theater/plays"/>
    <n v="100"/>
    <n v="550.04"/>
    <x v="3"/>
    <s v="plays"/>
    <x v="2004"/>
    <x v="1992"/>
    <x v="2"/>
  </r>
  <r>
    <n v="3215"/>
    <s v="Colt Coeur's 6th Season"/>
    <s v="2 world premieres:_x000a_HOW TO LIVE ON EARTH by MJ Kaufman_x000a_ / CAL IN CAMO by William Francis Hoffman_x000a_+ workshops of 7 more plays!"/>
    <n v="35000"/>
    <x v="1817"/>
    <x v="0"/>
    <s v="US"/>
    <s v="USD"/>
    <n v="1441857540"/>
    <x v="2005"/>
    <b v="1"/>
    <n v="134"/>
    <b v="1"/>
    <s v="theater/plays"/>
    <n v="100"/>
    <n v="262.11"/>
    <x v="3"/>
    <s v="plays"/>
    <x v="2005"/>
    <x v="1993"/>
    <x v="4"/>
  </r>
  <r>
    <n v="32"/>
    <s v="Over &amp; Out"/>
    <s v="Approaching a milestone birthday, Gail abandons her group of yuppie stay-at-home mom friends for the vibrant and rowdy gay community."/>
    <n v="28450"/>
    <x v="1818"/>
    <x v="0"/>
    <s v="US"/>
    <s v="USD"/>
    <n v="1463111940"/>
    <x v="2006"/>
    <b v="0"/>
    <n v="89"/>
    <b v="1"/>
    <s v="film &amp; video/television"/>
    <n v="100"/>
    <n v="320.45"/>
    <x v="4"/>
    <s v="television"/>
    <x v="2006"/>
    <x v="1994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x v="1819"/>
    <x v="0"/>
    <s v="US"/>
    <s v="USD"/>
    <n v="1472020881"/>
    <x v="2007"/>
    <b v="1"/>
    <n v="218"/>
    <b v="1"/>
    <s v="theater/spaces"/>
    <n v="100"/>
    <n v="115.08"/>
    <x v="3"/>
    <s v="spaces"/>
    <x v="2007"/>
    <x v="1995"/>
    <x v="0"/>
  </r>
  <r>
    <n v="725"/>
    <s v="The Year It All Made Sense"/>
    <s v="A true story about inspiration and survival - David Alfred George turns his powerful experience into a compelling vBook."/>
    <n v="20000"/>
    <x v="1820"/>
    <x v="0"/>
    <s v="US"/>
    <s v="USD"/>
    <n v="1450018912"/>
    <x v="2008"/>
    <b v="0"/>
    <n v="140"/>
    <b v="1"/>
    <s v="publishing/nonfiction"/>
    <n v="100"/>
    <n v="143.36000000000001"/>
    <x v="5"/>
    <s v="nonfiction"/>
    <x v="2008"/>
    <x v="1996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821"/>
    <x v="0"/>
    <s v="US"/>
    <s v="USD"/>
    <n v="1399672800"/>
    <x v="2009"/>
    <b v="0"/>
    <n v="48"/>
    <b v="1"/>
    <s v="music/rock"/>
    <n v="100"/>
    <n v="417.33"/>
    <x v="2"/>
    <s v="rock"/>
    <x v="2009"/>
    <x v="1997"/>
    <x v="2"/>
  </r>
  <r>
    <n v="59"/>
    <s v="&quot;Momentum&quot; - The Series"/>
    <s v="An electronic music producer stuck in his blue collar life has overnight success thrown at him when his music leaks on the internet."/>
    <n v="20000"/>
    <x v="1822"/>
    <x v="0"/>
    <s v="US"/>
    <s v="USD"/>
    <n v="1442264400"/>
    <x v="2010"/>
    <b v="0"/>
    <n v="33"/>
    <b v="1"/>
    <s v="film &amp; video/television"/>
    <n v="100"/>
    <n v="606.82000000000005"/>
    <x v="4"/>
    <s v="television"/>
    <x v="2010"/>
    <x v="1998"/>
    <x v="4"/>
  </r>
  <r>
    <n v="3219"/>
    <s v="Eyes Closed - The First In-Dream Theater Experience"/>
    <s v="Eyes Closed is a collaborative play and docudrama about New Yorkers and their dreams."/>
    <n v="20000"/>
    <x v="1823"/>
    <x v="0"/>
    <s v="US"/>
    <s v="USD"/>
    <n v="1427063747"/>
    <x v="2011"/>
    <b v="1"/>
    <n v="119"/>
    <b v="1"/>
    <s v="theater/plays"/>
    <n v="100"/>
    <n v="168.25"/>
    <x v="3"/>
    <s v="plays"/>
    <x v="2011"/>
    <x v="1999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x v="1824"/>
    <x v="0"/>
    <s v="US"/>
    <s v="USD"/>
    <n v="1430712060"/>
    <x v="2012"/>
    <b v="0"/>
    <n v="78"/>
    <b v="1"/>
    <s v="music/rock"/>
    <n v="100"/>
    <n v="224.13"/>
    <x v="2"/>
    <s v="rock"/>
    <x v="2012"/>
    <x v="2000"/>
    <x v="4"/>
  </r>
  <r>
    <n v="825"/>
    <s v="KILL FREEMAN"/>
    <s v="Kickstarting Kill Freeman independently. Help fund the New Record, Video and Live Shows."/>
    <n v="12500"/>
    <x v="1825"/>
    <x v="0"/>
    <s v="US"/>
    <s v="USD"/>
    <n v="1351495284"/>
    <x v="2013"/>
    <b v="0"/>
    <n v="99"/>
    <b v="1"/>
    <s v="music/rock"/>
    <n v="100"/>
    <n v="126.81"/>
    <x v="2"/>
    <s v="rock"/>
    <x v="2013"/>
    <x v="2001"/>
    <x v="5"/>
  </r>
  <r>
    <n v="28"/>
    <s v="John Earle Dog Training Concept Development Reel"/>
    <s v="John and Brian are on a quest to change people's lives and rehabilitate dogs."/>
    <n v="12000"/>
    <x v="1826"/>
    <x v="0"/>
    <s v="US"/>
    <s v="USD"/>
    <n v="1450307284"/>
    <x v="2014"/>
    <b v="0"/>
    <n v="71"/>
    <b v="1"/>
    <s v="film &amp; video/television"/>
    <n v="100"/>
    <n v="169.61"/>
    <x v="4"/>
    <s v="television"/>
    <x v="2014"/>
    <x v="2002"/>
    <x v="4"/>
  </r>
  <r>
    <n v="16"/>
    <s v="ArtMoose TV Series"/>
    <s v="We want to create a Sizzle Reel to pitch a Reality TV Series to TV Executive starring artists Art Moose will use new artists each week."/>
    <n v="12000"/>
    <x v="1827"/>
    <x v="0"/>
    <s v="US"/>
    <s v="USD"/>
    <n v="1402896600"/>
    <x v="2015"/>
    <b v="0"/>
    <n v="70"/>
    <b v="1"/>
    <s v="film &amp; video/television"/>
    <n v="100"/>
    <n v="171.84"/>
    <x v="4"/>
    <s v="television"/>
    <x v="2015"/>
    <x v="2003"/>
    <x v="2"/>
  </r>
  <r>
    <n v="49"/>
    <s v="Driving Jersey - Season Five"/>
    <s v="Driving Jersey is real people telling real stories."/>
    <n v="12000"/>
    <x v="739"/>
    <x v="0"/>
    <s v="US"/>
    <s v="USD"/>
    <n v="1445660045"/>
    <x v="2016"/>
    <b v="0"/>
    <n v="87"/>
    <b v="1"/>
    <s v="film &amp; video/television"/>
    <n v="100"/>
    <n v="137.93"/>
    <x v="4"/>
    <s v="television"/>
    <x v="2016"/>
    <x v="2004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x v="739"/>
    <x v="0"/>
    <s v="US"/>
    <s v="USD"/>
    <n v="1410601041"/>
    <x v="2017"/>
    <b v="0"/>
    <n v="12"/>
    <b v="1"/>
    <s v="theater/plays"/>
    <n v="100"/>
    <n v="1000"/>
    <x v="3"/>
    <s v="plays"/>
    <x v="2017"/>
    <x v="2005"/>
    <x v="2"/>
  </r>
  <r>
    <n v="3316"/>
    <s v="LOVENESS, the play @FringeNYC 2014"/>
    <s v="Gorgeousness that which sits in the root of Loveness._x000a_Other than this there is no endearment for or otherwise_x000a_to describe."/>
    <n v="11737"/>
    <x v="1828"/>
    <x v="0"/>
    <s v="US"/>
    <s v="USD"/>
    <n v="1407506040"/>
    <x v="2018"/>
    <b v="0"/>
    <n v="125"/>
    <b v="1"/>
    <s v="theater/plays"/>
    <n v="100"/>
    <n v="93.98"/>
    <x v="3"/>
    <s v="plays"/>
    <x v="2018"/>
    <x v="2006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29"/>
    <x v="0"/>
    <s v="CA"/>
    <s v="CAD"/>
    <n v="1425937761"/>
    <x v="2019"/>
    <b v="0"/>
    <n v="84"/>
    <b v="1"/>
    <s v="technology/space exploration"/>
    <n v="100"/>
    <n v="136.9"/>
    <x v="0"/>
    <s v="space exploration"/>
    <x v="2019"/>
    <x v="2007"/>
    <x v="4"/>
  </r>
  <r>
    <n v="417"/>
    <s v="Cycle of Life"/>
    <s v="An unexpected kidney donor acts on faith in order to rescue a fellow cyclist from his failing body. The true story of Pete and Kelly."/>
    <n v="10500"/>
    <x v="1830"/>
    <x v="0"/>
    <s v="US"/>
    <s v="USD"/>
    <n v="1365395580"/>
    <x v="2020"/>
    <b v="0"/>
    <n v="52"/>
    <b v="1"/>
    <s v="film &amp; video/documentary"/>
    <n v="100"/>
    <n v="202.42"/>
    <x v="4"/>
    <s v="documentary"/>
    <x v="2020"/>
    <x v="2008"/>
    <x v="3"/>
  </r>
  <r>
    <n v="302"/>
    <s v="(UN)CUT"/>
    <s v="(UN)CUT explores circumcisionâ€™s medical, sexual &amp; religious complexities against the backdrop of San Franciscoâ€™s latest ban controversy"/>
    <n v="10000"/>
    <x v="1831"/>
    <x v="0"/>
    <s v="US"/>
    <s v="USD"/>
    <n v="1330115638"/>
    <x v="2021"/>
    <b v="1"/>
    <n v="108"/>
    <b v="1"/>
    <s v="film &amp; video/documentary"/>
    <n v="100"/>
    <n v="93.02"/>
    <x v="4"/>
    <s v="documentary"/>
    <x v="2021"/>
    <x v="2009"/>
    <x v="5"/>
  </r>
  <r>
    <n v="3400"/>
    <s v="You, Me and That Guy"/>
    <s v="A hilarious comedy starring Sarah, a recent grad, who uses the magic of a mystical open mic to solve the problems of her relationships."/>
    <n v="10000"/>
    <x v="1832"/>
    <x v="0"/>
    <s v="US"/>
    <s v="USD"/>
    <n v="1409266414"/>
    <x v="2022"/>
    <b v="0"/>
    <n v="85"/>
    <b v="1"/>
    <s v="theater/plays"/>
    <n v="100"/>
    <n v="118.13"/>
    <x v="3"/>
    <s v="plays"/>
    <x v="2022"/>
    <x v="2010"/>
    <x v="2"/>
  </r>
  <r>
    <n v="3406"/>
    <s v="Voices of Swords"/>
    <s v="A funny and moving new play about two families dealing with aging parents in very different ways!"/>
    <n v="10000"/>
    <x v="1833"/>
    <x v="0"/>
    <s v="US"/>
    <s v="USD"/>
    <n v="1405511376"/>
    <x v="2023"/>
    <b v="0"/>
    <n v="91"/>
    <b v="1"/>
    <s v="theater/plays"/>
    <n v="100"/>
    <n v="110.23"/>
    <x v="3"/>
    <s v="plays"/>
    <x v="2023"/>
    <x v="2011"/>
    <x v="2"/>
  </r>
  <r>
    <n v="2811"/>
    <s v="Ray Gunn and Starburst"/>
    <s v="Ray Gunn and Starburst is an audio sci-fi/comedy sending up the tropes of classic and pulp science-fiction."/>
    <n v="10000"/>
    <x v="1834"/>
    <x v="0"/>
    <s v="GB"/>
    <s v="GBP"/>
    <n v="1424692503"/>
    <x v="2024"/>
    <b v="0"/>
    <n v="108"/>
    <b v="1"/>
    <s v="theater/plays"/>
    <n v="100"/>
    <n v="92.84"/>
    <x v="3"/>
    <s v="plays"/>
    <x v="2024"/>
    <x v="2012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x v="1835"/>
    <x v="0"/>
    <s v="GB"/>
    <s v="GBP"/>
    <n v="1466463600"/>
    <x v="2025"/>
    <b v="0"/>
    <n v="207"/>
    <b v="1"/>
    <s v="theater/plays"/>
    <n v="100"/>
    <n v="48.44"/>
    <x v="3"/>
    <s v="plays"/>
    <x v="2025"/>
    <x v="2013"/>
    <x v="0"/>
  </r>
  <r>
    <n v="2539"/>
    <s v="The Flying Gambas"/>
    <s v="Help ABS Academy musicians get their cellos, gambas, &amp; contrabasses to San Francisco by supporting their instruments' travel."/>
    <n v="10000"/>
    <x v="1836"/>
    <x v="0"/>
    <s v="US"/>
    <s v="USD"/>
    <n v="1422913152"/>
    <x v="2026"/>
    <b v="0"/>
    <n v="59"/>
    <b v="1"/>
    <s v="music/classical music"/>
    <n v="100"/>
    <n v="169.92"/>
    <x v="2"/>
    <s v="classical music"/>
    <x v="2026"/>
    <x v="2014"/>
    <x v="2"/>
  </r>
  <r>
    <n v="1633"/>
    <s v="ELIZABETH REX"/>
    <s v="We are a four piece rock band that has played shows in and around NYC including Mercury Lounge.  Two of our members are now in LA."/>
    <n v="10000"/>
    <x v="1837"/>
    <x v="0"/>
    <s v="US"/>
    <s v="USD"/>
    <n v="1326690000"/>
    <x v="2027"/>
    <b v="0"/>
    <n v="58"/>
    <b v="1"/>
    <s v="music/rock"/>
    <n v="100"/>
    <n v="172.41"/>
    <x v="2"/>
    <s v="rock"/>
    <x v="2027"/>
    <x v="2015"/>
    <x v="6"/>
  </r>
  <r>
    <n v="2990"/>
    <s v="The Gloria Theatre Project"/>
    <s v="We are a non-profit revitalizing the Gloria Theatre - our gift to the community - and we need your help #arts #community #theater"/>
    <n v="10000"/>
    <x v="1837"/>
    <x v="0"/>
    <s v="US"/>
    <s v="USD"/>
    <n v="1452174420"/>
    <x v="2028"/>
    <b v="0"/>
    <n v="27"/>
    <b v="1"/>
    <s v="theater/spaces"/>
    <n v="100"/>
    <n v="370.37"/>
    <x v="3"/>
    <s v="spaces"/>
    <x v="2028"/>
    <x v="2016"/>
    <x v="4"/>
  </r>
  <r>
    <n v="1266"/>
    <s v="Sensory Station's First EP"/>
    <s v="We are looking to record our first EP produced by Aaron Harris (ISIS/Palms) at Studio West."/>
    <n v="9500"/>
    <x v="1838"/>
    <x v="0"/>
    <s v="US"/>
    <s v="USD"/>
    <n v="1389474145"/>
    <x v="2029"/>
    <b v="1"/>
    <n v="50"/>
    <b v="1"/>
    <s v="music/rock"/>
    <n v="100"/>
    <n v="190.9"/>
    <x v="2"/>
    <s v="rock"/>
    <x v="2029"/>
    <x v="2017"/>
    <x v="3"/>
  </r>
  <r>
    <n v="2828"/>
    <s v="Peace In Our Time"/>
    <s v="The Battle of Britain has been lost; London is occupied, who can you trust? Help produce this classic piece of theatre. Drama for now."/>
    <n v="9500"/>
    <x v="1839"/>
    <x v="0"/>
    <s v="GB"/>
    <s v="GBP"/>
    <n v="1443826800"/>
    <x v="2030"/>
    <b v="0"/>
    <n v="97"/>
    <b v="1"/>
    <s v="theater/plays"/>
    <n v="100"/>
    <n v="98.31"/>
    <x v="3"/>
    <s v="plays"/>
    <x v="2030"/>
    <x v="2018"/>
    <x v="4"/>
  </r>
  <r>
    <n v="3433"/>
    <s v="The Dybbuk"/>
    <s v="death&amp;pretzels presents their first Chicago based project:_x000a_The Dybbuk by S. Ansky"/>
    <n v="9500"/>
    <x v="1840"/>
    <x v="0"/>
    <s v="US"/>
    <s v="USD"/>
    <n v="1402974000"/>
    <x v="2031"/>
    <b v="0"/>
    <n v="71"/>
    <b v="1"/>
    <s v="theater/plays"/>
    <n v="100"/>
    <n v="134.15"/>
    <x v="3"/>
    <s v="plays"/>
    <x v="2031"/>
    <x v="2019"/>
    <x v="2"/>
  </r>
  <r>
    <n v="419"/>
    <s v="BEYOND LOCAL"/>
    <s v="Beyond Local is a personal journey through an art-centric and musically talented community that fosters creativity."/>
    <n v="8000"/>
    <x v="1841"/>
    <x v="0"/>
    <s v="US"/>
    <s v="USD"/>
    <n v="1372536787"/>
    <x v="2032"/>
    <b v="0"/>
    <n v="73"/>
    <b v="1"/>
    <s v="film &amp; video/documentary"/>
    <n v="100"/>
    <n v="110.07"/>
    <x v="4"/>
    <s v="documentary"/>
    <x v="2032"/>
    <x v="2020"/>
    <x v="3"/>
  </r>
  <r>
    <n v="2525"/>
    <s v="Jenny &amp; Rossâ”‚To Sing in Germany"/>
    <s v="Husband and wife operatic team specializing in German opera. Fundraising for an audition tour of Germany."/>
    <n v="8000"/>
    <x v="1842"/>
    <x v="0"/>
    <s v="US"/>
    <s v="USD"/>
    <n v="1340914571"/>
    <x v="2033"/>
    <b v="0"/>
    <n v="80"/>
    <b v="1"/>
    <s v="music/classical music"/>
    <n v="100"/>
    <n v="100.33"/>
    <x v="2"/>
    <s v="classical music"/>
    <x v="2033"/>
    <x v="2021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x v="1843"/>
    <x v="0"/>
    <s v="US"/>
    <s v="USD"/>
    <n v="1417057200"/>
    <x v="2034"/>
    <b v="0"/>
    <n v="113"/>
    <b v="1"/>
    <s v="theater/plays"/>
    <n v="100"/>
    <n v="70.88"/>
    <x v="3"/>
    <s v="plays"/>
    <x v="2034"/>
    <x v="2022"/>
    <x v="2"/>
  </r>
  <r>
    <n v="3376"/>
    <s v="The Tutors"/>
    <s v="3 college grads struggling to fund their social network. 1 bratty blackmailing student. 1 dreamy Asian business man. 1 awesome play."/>
    <n v="8000"/>
    <x v="1844"/>
    <x v="0"/>
    <s v="US"/>
    <s v="USD"/>
    <n v="1429976994"/>
    <x v="2035"/>
    <b v="0"/>
    <n v="19"/>
    <b v="1"/>
    <s v="theater/plays"/>
    <n v="100"/>
    <n v="421.11"/>
    <x v="3"/>
    <s v="plays"/>
    <x v="2035"/>
    <x v="2023"/>
    <x v="4"/>
  </r>
  <r>
    <n v="1656"/>
    <s v="Jared Mitchell: The Maiden Voyage"/>
    <s v="The making of a quality, full length album journeying through a pop/folk/rock/americana sound_x000a_noisetrade.com/jaredmitchellmusic"/>
    <n v="7500"/>
    <x v="1845"/>
    <x v="0"/>
    <s v="US"/>
    <s v="USD"/>
    <n v="1355437052"/>
    <x v="2036"/>
    <b v="0"/>
    <n v="48"/>
    <b v="1"/>
    <s v="music/pop"/>
    <n v="100"/>
    <n v="156.77000000000001"/>
    <x v="2"/>
    <s v="pop"/>
    <x v="2036"/>
    <x v="2024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1846"/>
    <x v="0"/>
    <s v="US"/>
    <s v="USD"/>
    <n v="1426523752"/>
    <x v="2037"/>
    <b v="0"/>
    <n v="92"/>
    <b v="1"/>
    <s v="music/rock"/>
    <n v="100"/>
    <n v="81.739999999999995"/>
    <x v="2"/>
    <s v="rock"/>
    <x v="2037"/>
    <x v="2025"/>
    <x v="4"/>
  </r>
  <r>
    <n v="747"/>
    <s v="Trash is Treasure"/>
    <s v="My creations are born in different cultural environment around the globe with Â« what is already there Â» and act as a social impulse"/>
    <n v="7000"/>
    <x v="1847"/>
    <x v="0"/>
    <s v="NL"/>
    <s v="EUR"/>
    <n v="1421319240"/>
    <x v="2038"/>
    <b v="0"/>
    <n v="55"/>
    <b v="1"/>
    <s v="publishing/nonfiction"/>
    <n v="100"/>
    <n v="127.33"/>
    <x v="5"/>
    <s v="nonfiction"/>
    <x v="2038"/>
    <x v="2026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x v="1848"/>
    <x v="0"/>
    <s v="GB"/>
    <s v="GBP"/>
    <n v="1459414016"/>
    <x v="2039"/>
    <b v="1"/>
    <n v="122"/>
    <b v="1"/>
    <s v="music/electronic music"/>
    <n v="100"/>
    <n v="57.38"/>
    <x v="2"/>
    <s v="electronic music"/>
    <x v="2039"/>
    <x v="2027"/>
    <x v="0"/>
  </r>
  <r>
    <n v="3310"/>
    <s v="The Island Boys: A New Play"/>
    <s v="A new play about coming coming home, recovery, and trying to find God in the process."/>
    <n v="6500"/>
    <x v="1849"/>
    <x v="0"/>
    <s v="US"/>
    <s v="USD"/>
    <n v="1444169825"/>
    <x v="2040"/>
    <b v="0"/>
    <n v="31"/>
    <b v="1"/>
    <s v="theater/plays"/>
    <n v="100"/>
    <n v="209.84"/>
    <x v="3"/>
    <s v="plays"/>
    <x v="2040"/>
    <x v="2028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x v="1850"/>
    <x v="0"/>
    <s v="US"/>
    <s v="USD"/>
    <n v="1429505400"/>
    <x v="2041"/>
    <b v="0"/>
    <n v="48"/>
    <b v="1"/>
    <s v="music/classical music"/>
    <n v="100"/>
    <n v="135.41999999999999"/>
    <x v="2"/>
    <s v="classical music"/>
    <x v="2041"/>
    <x v="2029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x v="1851"/>
    <x v="0"/>
    <s v="US"/>
    <s v="USD"/>
    <n v="1423555140"/>
    <x v="2042"/>
    <b v="0"/>
    <n v="28"/>
    <b v="1"/>
    <s v="theater/musical"/>
    <n v="100"/>
    <n v="215.25"/>
    <x v="3"/>
    <s v="musical"/>
    <x v="2042"/>
    <x v="2030"/>
    <x v="4"/>
  </r>
  <r>
    <n v="1743"/>
    <s v="The Fringes Project: Photobook of a Dying Language"/>
    <s v="Visual documentation of the endangered IÃ±upiat language, captured in the form of a printed photography book."/>
    <n v="6000"/>
    <x v="789"/>
    <x v="0"/>
    <s v="US"/>
    <s v="USD"/>
    <n v="1472270340"/>
    <x v="2043"/>
    <b v="0"/>
    <n v="67"/>
    <b v="1"/>
    <s v="photography/photobooks"/>
    <n v="100"/>
    <n v="89.93"/>
    <x v="6"/>
    <s v="photobooks"/>
    <x v="2043"/>
    <x v="2031"/>
    <x v="0"/>
  </r>
  <r>
    <n v="2098"/>
    <s v="The Christopher Battles EP"/>
    <s v="The Christopher Battles EP Project will fund professional recording, publicity, and release for this original singer-songwriter."/>
    <n v="6000"/>
    <x v="1852"/>
    <x v="0"/>
    <s v="US"/>
    <s v="USD"/>
    <n v="1331174635"/>
    <x v="2044"/>
    <b v="0"/>
    <n v="32"/>
    <b v="1"/>
    <s v="music/indie rock"/>
    <n v="100"/>
    <n v="188.13"/>
    <x v="2"/>
    <s v="indie rock"/>
    <x v="2044"/>
    <x v="2032"/>
    <x v="5"/>
  </r>
  <r>
    <n v="3213"/>
    <s v="Moving Dust presents 'THIS MUCH' 2015"/>
    <s v="3 boys, 1 white dress and a hoover collide in this explosive new play by John Fitzpatrick. Life's a wedding disco. Let's dance."/>
    <n v="6000"/>
    <x v="1853"/>
    <x v="0"/>
    <s v="GB"/>
    <s v="GBP"/>
    <n v="1437934759"/>
    <x v="2045"/>
    <b v="1"/>
    <n v="47"/>
    <b v="1"/>
    <s v="theater/plays"/>
    <n v="100"/>
    <n v="127.81"/>
    <x v="3"/>
    <s v="plays"/>
    <x v="2045"/>
    <x v="2033"/>
    <x v="4"/>
  </r>
  <r>
    <n v="3384"/>
    <s v="The Hat"/>
    <s v="Six gay men, emotional baggage, and online dating: what could go wrong? A play about looking for love and finding something better."/>
    <n v="6000"/>
    <x v="1854"/>
    <x v="0"/>
    <s v="US"/>
    <s v="USD"/>
    <n v="1448074800"/>
    <x v="2046"/>
    <b v="0"/>
    <n v="64"/>
    <b v="1"/>
    <s v="theater/plays"/>
    <n v="100"/>
    <n v="93.76"/>
    <x v="3"/>
    <s v="plays"/>
    <x v="2046"/>
    <x v="2034"/>
    <x v="4"/>
  </r>
  <r>
    <n v="2496"/>
    <s v="Lynn Haven - The First Album, &quot;Fair Weather Friends&quot;"/>
    <s v="Be a part of making the first Lynn Haven album, &quot;Fair Weather Friends.&quot;"/>
    <n v="6000"/>
    <x v="194"/>
    <x v="0"/>
    <s v="US"/>
    <s v="USD"/>
    <n v="1364597692"/>
    <x v="2047"/>
    <b v="0"/>
    <n v="10"/>
    <b v="1"/>
    <s v="music/indie rock"/>
    <n v="100"/>
    <n v="600"/>
    <x v="2"/>
    <s v="indie rock"/>
    <x v="2047"/>
    <x v="2035"/>
    <x v="3"/>
  </r>
  <r>
    <n v="2822"/>
    <s v="Theatre Forever's The Nature Crown"/>
    <s v="A campaign to support the artists creating Theatre Forever's The Nature Crown, premiering in the Guthrie Theater's Dowling Studio!"/>
    <n v="6000"/>
    <x v="194"/>
    <x v="0"/>
    <s v="US"/>
    <s v="USD"/>
    <n v="1427469892"/>
    <x v="2048"/>
    <b v="0"/>
    <n v="94"/>
    <b v="1"/>
    <s v="theater/plays"/>
    <n v="100"/>
    <n v="63.83"/>
    <x v="3"/>
    <s v="plays"/>
    <x v="2048"/>
    <x v="2036"/>
    <x v="4"/>
  </r>
  <r>
    <n v="3332"/>
    <s v="Cortez"/>
    <s v="Two marine biologists are at odds during an important expedition. When a stranded shark refuses to die, things get weird."/>
    <n v="6000"/>
    <x v="194"/>
    <x v="0"/>
    <s v="US"/>
    <s v="USD"/>
    <n v="1405802330"/>
    <x v="2049"/>
    <b v="0"/>
    <n v="83"/>
    <b v="1"/>
    <s v="theater/plays"/>
    <n v="100"/>
    <n v="72.290000000000006"/>
    <x v="3"/>
    <s v="plays"/>
    <x v="2049"/>
    <x v="2037"/>
    <x v="2"/>
  </r>
  <r>
    <n v="3348"/>
    <s v="Macbeth"/>
    <s v="Old Hat's new production explores the bleak culture of war and the cosmic powers of guilt and imagination in Shakespeare's tragedy."/>
    <n v="5500"/>
    <x v="1855"/>
    <x v="0"/>
    <s v="US"/>
    <s v="USD"/>
    <n v="1461988740"/>
    <x v="2050"/>
    <b v="0"/>
    <n v="79"/>
    <b v="1"/>
    <s v="theater/plays"/>
    <n v="100"/>
    <n v="69.819999999999993"/>
    <x v="3"/>
    <s v="plays"/>
    <x v="2050"/>
    <x v="2038"/>
    <x v="0"/>
  </r>
  <r>
    <n v="3297"/>
    <s v="MY EYES WENT DARK"/>
    <s v="A father loses his family in a freak plane crash and goes on to murder the air traffic controller he holds responsible."/>
    <n v="5500"/>
    <x v="1856"/>
    <x v="0"/>
    <s v="GB"/>
    <s v="GBP"/>
    <n v="1438037940"/>
    <x v="2051"/>
    <b v="0"/>
    <n v="44"/>
    <b v="1"/>
    <s v="theater/plays"/>
    <n v="100"/>
    <n v="125.09"/>
    <x v="3"/>
    <s v="plays"/>
    <x v="2051"/>
    <x v="2039"/>
    <x v="4"/>
  </r>
  <r>
    <n v="804"/>
    <s v="City of Sound - A city full of stories untold"/>
    <s v="Hope and Inspiration.  That is what this project is all about. In the midst of a dark and broken world our stories can speak life."/>
    <n v="5500"/>
    <x v="1857"/>
    <x v="0"/>
    <s v="US"/>
    <s v="USD"/>
    <n v="1311393540"/>
    <x v="2052"/>
    <b v="0"/>
    <n v="18"/>
    <b v="1"/>
    <s v="music/rock"/>
    <n v="100"/>
    <n v="305.56"/>
    <x v="2"/>
    <s v="rock"/>
    <x v="2052"/>
    <x v="2040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1858"/>
    <x v="0"/>
    <s v="US"/>
    <s v="USD"/>
    <n v="1420734696"/>
    <x v="2053"/>
    <b v="0"/>
    <n v="41"/>
    <b v="1"/>
    <s v="theater/plays"/>
    <n v="100"/>
    <n v="122.54"/>
    <x v="3"/>
    <s v="plays"/>
    <x v="2053"/>
    <x v="2041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1859"/>
    <x v="0"/>
    <s v="GB"/>
    <s v="GBP"/>
    <n v="1407106800"/>
    <x v="2054"/>
    <b v="0"/>
    <n v="63"/>
    <b v="1"/>
    <s v="theater/plays"/>
    <n v="100"/>
    <n v="79.62"/>
    <x v="3"/>
    <s v="plays"/>
    <x v="2054"/>
    <x v="2042"/>
    <x v="2"/>
  </r>
  <r>
    <n v="3687"/>
    <s v="death (and straight boys)"/>
    <s v="&quot;death (and straight boys)&quot; is a 5 play cycle, loosely founded on the KÃ¼bler-Ross model, more commonly known as the 5 stages of grief."/>
    <n v="5000"/>
    <x v="1860"/>
    <x v="0"/>
    <s v="US"/>
    <s v="USD"/>
    <n v="1403846055"/>
    <x v="2055"/>
    <b v="0"/>
    <n v="25"/>
    <b v="1"/>
    <s v="theater/plays"/>
    <n v="100"/>
    <n v="200.49"/>
    <x v="3"/>
    <s v="plays"/>
    <x v="2055"/>
    <x v="2043"/>
    <x v="2"/>
  </r>
  <r>
    <n v="3590"/>
    <s v="The Glasshouse"/>
    <s v="Two men on trial for desertion, confined within a Glasshouse. How long can friendship last? How much can a man stand before he breaks?"/>
    <n v="5000"/>
    <x v="1861"/>
    <x v="0"/>
    <s v="GB"/>
    <s v="GBP"/>
    <n v="1413792034"/>
    <x v="2056"/>
    <b v="0"/>
    <n v="73"/>
    <b v="1"/>
    <s v="theater/plays"/>
    <n v="100"/>
    <n v="68.53"/>
    <x v="3"/>
    <s v="plays"/>
    <x v="2056"/>
    <x v="2044"/>
    <x v="2"/>
  </r>
  <r>
    <n v="799"/>
    <s v="Ryan Caskey's BREAKOUT ALBUM, ready to CHARGE"/>
    <s v="Los Angeles-based recording artist Ryan Caskey joined forces with producer Eddie Hedges to record alternative rock masterworks."/>
    <n v="5000"/>
    <x v="1862"/>
    <x v="0"/>
    <s v="US"/>
    <s v="USD"/>
    <n v="1335542446"/>
    <x v="2057"/>
    <b v="0"/>
    <n v="28"/>
    <b v="1"/>
    <s v="music/rock"/>
    <n v="100"/>
    <n v="178.61"/>
    <x v="2"/>
    <s v="rock"/>
    <x v="2057"/>
    <x v="2045"/>
    <x v="5"/>
  </r>
  <r>
    <n v="2474"/>
    <s v="Suggestion's Upcoming Album!"/>
    <s v="Even though were still recording our first album, were taking pre orders to help with manufacturing costs. We have a lot to cover with this CD/ DVD. "/>
    <n v="5000"/>
    <x v="1863"/>
    <x v="0"/>
    <s v="US"/>
    <s v="USD"/>
    <n v="1286756176"/>
    <x v="2058"/>
    <b v="0"/>
    <n v="38"/>
    <b v="1"/>
    <s v="music/indie rock"/>
    <n v="100"/>
    <n v="131.58000000000001"/>
    <x v="2"/>
    <s v="indie rock"/>
    <x v="2058"/>
    <x v="2046"/>
    <x v="7"/>
  </r>
  <r>
    <n v="100"/>
    <s v="Two Sisters"/>
    <s v="Two sisters share a fragile relationship. When their mother dies and they inherit the family house, old problems rise to the surface."/>
    <n v="5000"/>
    <x v="1864"/>
    <x v="0"/>
    <s v="US"/>
    <s v="USD"/>
    <n v="1352055886"/>
    <x v="2059"/>
    <b v="0"/>
    <n v="26"/>
    <b v="1"/>
    <s v="film &amp; video/shorts"/>
    <n v="100"/>
    <n v="192.31"/>
    <x v="4"/>
    <s v="shorts"/>
    <x v="2059"/>
    <x v="2047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1864"/>
    <x v="0"/>
    <s v="US"/>
    <s v="USD"/>
    <n v="1279555200"/>
    <x v="2060"/>
    <b v="1"/>
    <n v="50"/>
    <b v="1"/>
    <s v="film &amp; video/documentary"/>
    <n v="100"/>
    <n v="100"/>
    <x v="4"/>
    <s v="documentary"/>
    <x v="2060"/>
    <x v="2048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x v="1864"/>
    <x v="0"/>
    <s v="US"/>
    <s v="USD"/>
    <n v="1461336720"/>
    <x v="2061"/>
    <b v="0"/>
    <n v="27"/>
    <b v="1"/>
    <s v="music/classical music"/>
    <n v="100"/>
    <n v="185.19"/>
    <x v="2"/>
    <s v="classical music"/>
    <x v="2061"/>
    <x v="2049"/>
    <x v="0"/>
  </r>
  <r>
    <n v="3763"/>
    <s v="[title of show] â€” The Chicago Storefront Premiere"/>
    <s v="A musical about two guys writing a musical about...two guys writing a musical."/>
    <n v="5000"/>
    <x v="1864"/>
    <x v="0"/>
    <s v="US"/>
    <s v="USD"/>
    <n v="1427907626"/>
    <x v="2062"/>
    <b v="0"/>
    <n v="77"/>
    <b v="1"/>
    <s v="theater/musical"/>
    <n v="100"/>
    <n v="64.94"/>
    <x v="3"/>
    <s v="musical"/>
    <x v="2062"/>
    <x v="2050"/>
    <x v="4"/>
  </r>
  <r>
    <n v="3828"/>
    <s v="A Few Brave Men: The Chosen Few"/>
    <s v="In 1942 three black and one Puerto Rican jazz musicians from Harlem join the segregated US Marines. We see &quot;Love In Time of War&quot;"/>
    <n v="5000"/>
    <x v="1864"/>
    <x v="0"/>
    <s v="US"/>
    <s v="USD"/>
    <n v="1420033187"/>
    <x v="2063"/>
    <b v="0"/>
    <n v="28"/>
    <b v="1"/>
    <s v="theater/plays"/>
    <n v="100"/>
    <n v="178.57"/>
    <x v="3"/>
    <s v="plays"/>
    <x v="2063"/>
    <x v="2051"/>
    <x v="2"/>
  </r>
  <r>
    <n v="3473"/>
    <s v="King Sisyphus"/>
    <s v="A modern telling of the Greek myth. Sisyphus defies the Gods and attempts to change the world order... but can he overcome his fate?"/>
    <n v="4900"/>
    <x v="1865"/>
    <x v="0"/>
    <s v="US"/>
    <s v="USD"/>
    <n v="1426883220"/>
    <x v="2064"/>
    <b v="0"/>
    <n v="33"/>
    <b v="1"/>
    <s v="theater/plays"/>
    <n v="100"/>
    <n v="148.47999999999999"/>
    <x v="3"/>
    <s v="plays"/>
    <x v="2064"/>
    <x v="2052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866"/>
    <x v="0"/>
    <s v="US"/>
    <s v="USD"/>
    <n v="1276110000"/>
    <x v="2065"/>
    <b v="0"/>
    <n v="27"/>
    <b v="1"/>
    <s v="film &amp; video/shorts"/>
    <n v="100"/>
    <n v="167.49"/>
    <x v="4"/>
    <s v="shorts"/>
    <x v="2065"/>
    <x v="2053"/>
    <x v="7"/>
  </r>
  <r>
    <n v="2531"/>
    <s v="Modern Chamber Music"/>
    <s v="The first CD of chamber music composed by John Leupold to be released on PARMA records. The album features solo, duets, and a quartet."/>
    <n v="4500"/>
    <x v="1011"/>
    <x v="0"/>
    <s v="US"/>
    <s v="USD"/>
    <n v="1439611140"/>
    <x v="2066"/>
    <b v="0"/>
    <n v="61"/>
    <b v="1"/>
    <s v="music/classical music"/>
    <n v="100"/>
    <n v="74.069999999999993"/>
    <x v="2"/>
    <s v="classical music"/>
    <x v="2066"/>
    <x v="2054"/>
    <x v="4"/>
  </r>
  <r>
    <n v="2808"/>
    <s v="PICNIC, by William Inge: An Inaugural Production"/>
    <s v="Seat of the Pants mounts our first show in a black box space that could become permanent; can you help us excel and seal the deal?"/>
    <n v="4500"/>
    <x v="1867"/>
    <x v="0"/>
    <s v="US"/>
    <s v="USD"/>
    <n v="1440274735"/>
    <x v="2067"/>
    <b v="0"/>
    <n v="69"/>
    <b v="1"/>
    <s v="theater/plays"/>
    <n v="100"/>
    <n v="65.38"/>
    <x v="3"/>
    <s v="plays"/>
    <x v="2067"/>
    <x v="2055"/>
    <x v="4"/>
  </r>
  <r>
    <n v="808"/>
    <s v="The Micronite Filters | Wizard Blood Vinyl"/>
    <s v="The Micronite Filters have a blood curdling sonic adventure ready for psychedelic swirled vinyl for the best possible auditory journey."/>
    <n v="4500"/>
    <x v="1868"/>
    <x v="0"/>
    <s v="CA"/>
    <s v="CAD"/>
    <n v="1419224340"/>
    <x v="2068"/>
    <b v="0"/>
    <n v="43"/>
    <b v="1"/>
    <s v="music/rock"/>
    <n v="100"/>
    <n v="104.65"/>
    <x v="2"/>
    <s v="rock"/>
    <x v="2068"/>
    <x v="2056"/>
    <x v="2"/>
  </r>
  <r>
    <n v="3674"/>
    <s v="FAUST.hier und jetzt"/>
    <s v="Theaterprojekt 12. Kl. Waldorfschule Essen. 2 junge Regisseure bringen volles Engagement &amp; Zeit ein. FÃ¼r ihre Finanzierung sammeln wir."/>
    <n v="4500"/>
    <x v="1868"/>
    <x v="0"/>
    <s v="DE"/>
    <s v="EUR"/>
    <n v="1472936229"/>
    <x v="2069"/>
    <b v="0"/>
    <n v="31"/>
    <b v="1"/>
    <s v="theater/plays"/>
    <n v="100"/>
    <n v="145.16"/>
    <x v="3"/>
    <s v="plays"/>
    <x v="2069"/>
    <x v="205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1869"/>
    <x v="0"/>
    <s v="US"/>
    <s v="USD"/>
    <n v="1470801600"/>
    <x v="2070"/>
    <b v="0"/>
    <n v="61"/>
    <b v="1"/>
    <s v="theater/plays"/>
    <n v="100"/>
    <n v="65.87"/>
    <x v="3"/>
    <s v="plays"/>
    <x v="2070"/>
    <x v="2058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1870"/>
    <x v="0"/>
    <s v="GB"/>
    <s v="GBP"/>
    <n v="1485991860"/>
    <x v="2071"/>
    <b v="0"/>
    <n v="115"/>
    <b v="1"/>
    <s v="theater/plays"/>
    <n v="100"/>
    <n v="34.92"/>
    <x v="3"/>
    <s v="plays"/>
    <x v="2071"/>
    <x v="2059"/>
    <x v="0"/>
  </r>
  <r>
    <n v="3695"/>
    <s v="The History Boys at USC"/>
    <s v="Tony-Award Winning Play, The History Boys brought to you by the Independent Student Production Company Narrative Series: Page to Stage!"/>
    <n v="4000"/>
    <x v="1871"/>
    <x v="0"/>
    <s v="US"/>
    <s v="USD"/>
    <n v="1421009610"/>
    <x v="2072"/>
    <b v="0"/>
    <n v="33"/>
    <b v="1"/>
    <s v="theater/plays"/>
    <n v="100"/>
    <n v="121.36"/>
    <x v="3"/>
    <s v="plays"/>
    <x v="2072"/>
    <x v="206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x v="1872"/>
    <x v="0"/>
    <s v="US"/>
    <s v="USD"/>
    <n v="1463520479"/>
    <x v="2073"/>
    <b v="0"/>
    <n v="49"/>
    <b v="1"/>
    <s v="theater/plays"/>
    <n v="100"/>
    <n v="81.67"/>
    <x v="3"/>
    <s v="plays"/>
    <x v="2073"/>
    <x v="2061"/>
    <x v="0"/>
  </r>
  <r>
    <n v="82"/>
    <s v="&quot;T IS FOR TANTRUM&quot; - HORROR/COMEDY"/>
    <s v="A short film about the tragically hilarious events that occur when a fearful and panicky 6-year old boy loses his first baby tooth."/>
    <n v="4000"/>
    <x v="1873"/>
    <x v="0"/>
    <s v="US"/>
    <s v="USD"/>
    <n v="1318189261"/>
    <x v="2074"/>
    <b v="0"/>
    <n v="100"/>
    <b v="1"/>
    <s v="film &amp; video/shorts"/>
    <n v="100"/>
    <n v="40.01"/>
    <x v="4"/>
    <s v="shorts"/>
    <x v="2074"/>
    <x v="2062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1282"/>
    <x v="0"/>
    <s v="US"/>
    <s v="USD"/>
    <n v="1481957940"/>
    <x v="2075"/>
    <b v="0"/>
    <n v="31"/>
    <b v="1"/>
    <s v="theater/plays"/>
    <n v="100"/>
    <n v="129.03"/>
    <x v="3"/>
    <s v="plays"/>
    <x v="2075"/>
    <x v="2063"/>
    <x v="0"/>
  </r>
  <r>
    <n v="3517"/>
    <s v="A Bright Room Called Day by Tony Kushner"/>
    <s v="Support an outstanding cast of actors to take on a professional production of a masterpiece of modern theatre"/>
    <n v="4000"/>
    <x v="1282"/>
    <x v="0"/>
    <s v="GB"/>
    <s v="GBP"/>
    <n v="1404471600"/>
    <x v="2076"/>
    <b v="0"/>
    <n v="13"/>
    <b v="1"/>
    <s v="theater/plays"/>
    <n v="100"/>
    <n v="307.69"/>
    <x v="3"/>
    <s v="plays"/>
    <x v="2076"/>
    <x v="2064"/>
    <x v="2"/>
  </r>
  <r>
    <n v="3151"/>
    <s v="&quot;The Holiday Bug&quot; 2014 Puppet Show"/>
    <s v="A Multi-Media Puppet Show, with large cable control puppets to tell a hilarious story for all ages."/>
    <n v="3500"/>
    <x v="1874"/>
    <x v="0"/>
    <s v="US"/>
    <s v="USD"/>
    <n v="1410379774"/>
    <x v="2077"/>
    <b v="1"/>
    <n v="34"/>
    <b v="1"/>
    <s v="theater/plays"/>
    <n v="100"/>
    <n v="103.35"/>
    <x v="3"/>
    <s v="plays"/>
    <x v="2077"/>
    <x v="2065"/>
    <x v="2"/>
  </r>
  <r>
    <n v="8"/>
    <s v="Sizzling in the Kitchen Flynn Style"/>
    <s v="Help us raise the funds to film our pilot episode!"/>
    <n v="3500"/>
    <x v="1875"/>
    <x v="0"/>
    <s v="US"/>
    <s v="USD"/>
    <n v="1460754000"/>
    <x v="2078"/>
    <b v="0"/>
    <n v="12"/>
    <b v="1"/>
    <s v="film &amp; video/television"/>
    <n v="100"/>
    <n v="291.79000000000002"/>
    <x v="4"/>
    <s v="television"/>
    <x v="2078"/>
    <x v="2066"/>
    <x v="0"/>
  </r>
  <r>
    <n v="101"/>
    <s v="In Their Turn : A MFA Thesis Film"/>
    <s v="The spatiotemporal boundaries between a manâ€™s life, and that of his father dissolve. A reflection on experience, image, and memory."/>
    <n v="3500"/>
    <x v="201"/>
    <x v="0"/>
    <s v="US"/>
    <s v="USD"/>
    <n v="1359052710"/>
    <x v="2079"/>
    <b v="0"/>
    <n v="35"/>
    <b v="1"/>
    <s v="film &amp; video/shorts"/>
    <n v="100"/>
    <n v="100"/>
    <x v="4"/>
    <s v="shorts"/>
    <x v="2079"/>
    <x v="2067"/>
    <x v="5"/>
  </r>
  <r>
    <n v="3341"/>
    <s v="Today I Live"/>
    <s v="A London flat, two stories play simultaneously. Irish mapmaker 1821, Iranian artist present day. Each senses the other. Worlds collide."/>
    <n v="3350"/>
    <x v="1050"/>
    <x v="0"/>
    <s v="GB"/>
    <s v="GBP"/>
    <n v="1465750800"/>
    <x v="2080"/>
    <b v="0"/>
    <n v="28"/>
    <b v="1"/>
    <s v="theater/plays"/>
    <n v="100"/>
    <n v="119.64"/>
    <x v="3"/>
    <s v="plays"/>
    <x v="2080"/>
    <x v="2068"/>
    <x v="0"/>
  </r>
  <r>
    <n v="3261"/>
    <s v="Scrappy Shakespeare: A Midsummer Night's Dream"/>
    <s v="Six Spartanburg-based professional actors perform A Midsummer Night's Dream outdoors in downtown Spartanburg."/>
    <n v="3300"/>
    <x v="871"/>
    <x v="0"/>
    <s v="US"/>
    <s v="USD"/>
    <n v="1437067476"/>
    <x v="2081"/>
    <b v="1"/>
    <n v="49"/>
    <b v="1"/>
    <s v="theater/plays"/>
    <n v="100"/>
    <n v="67.650000000000006"/>
    <x v="3"/>
    <s v="plays"/>
    <x v="2081"/>
    <x v="2069"/>
    <x v="4"/>
  </r>
  <r>
    <n v="1929"/>
    <s v="Surplus 1980 album funds for release on CD/LP."/>
    <s v="Trying to raise funds to release a full-length album on LP and CD by my post-punk studio project, Surplus 1980."/>
    <n v="3200"/>
    <x v="1876"/>
    <x v="0"/>
    <s v="US"/>
    <s v="USD"/>
    <n v="1309825866"/>
    <x v="2082"/>
    <b v="0"/>
    <n v="75"/>
    <b v="1"/>
    <s v="music/indie rock"/>
    <n v="100"/>
    <n v="42.8"/>
    <x v="2"/>
    <s v="indie rock"/>
    <x v="2082"/>
    <x v="2070"/>
    <x v="6"/>
  </r>
  <r>
    <n v="2971"/>
    <s v="World Premiere of &quot;The Piano&quot;"/>
    <s v="An Asian-Jewish-American family collides with music, food, and identity crises in this world premiere New York theater production."/>
    <n v="3200"/>
    <x v="1877"/>
    <x v="0"/>
    <s v="US"/>
    <s v="USD"/>
    <n v="1409500078"/>
    <x v="2083"/>
    <b v="0"/>
    <n v="43"/>
    <b v="1"/>
    <s v="theater/plays"/>
    <n v="100"/>
    <n v="74.53"/>
    <x v="3"/>
    <s v="plays"/>
    <x v="2083"/>
    <x v="2071"/>
    <x v="2"/>
  </r>
  <r>
    <n v="652"/>
    <s v="The Zossom Phone Case"/>
    <s v="Zossom is a smart phone case with a strap. Forget the days of shattered screens and scratches. The Zossom case keeps your phone safe."/>
    <n v="3000"/>
    <x v="1878"/>
    <x v="0"/>
    <s v="US"/>
    <s v="USD"/>
    <n v="1480613650"/>
    <x v="2084"/>
    <b v="0"/>
    <n v="28"/>
    <b v="1"/>
    <s v="technology/wearables"/>
    <n v="100"/>
    <n v="107.64"/>
    <x v="0"/>
    <s v="wearables"/>
    <x v="2084"/>
    <x v="2072"/>
    <x v="0"/>
  </r>
  <r>
    <n v="2560"/>
    <s v="Courting Rites of Cranes CD recording"/>
    <s v="New CD of favourite chamber music by Welsh composer Michael Parkin featuring debut recordings by outstanding young musicians."/>
    <n v="3000"/>
    <x v="1879"/>
    <x v="0"/>
    <s v="GB"/>
    <s v="GBP"/>
    <n v="1425682174"/>
    <x v="2085"/>
    <b v="0"/>
    <n v="21"/>
    <b v="1"/>
    <s v="music/classical music"/>
    <n v="100"/>
    <n v="143"/>
    <x v="2"/>
    <s v="classical music"/>
    <x v="2085"/>
    <x v="2073"/>
    <x v="4"/>
  </r>
  <r>
    <n v="1824"/>
    <s v="Tin Man's Broken Wisdom Fund"/>
    <s v="cd fund raiser"/>
    <n v="3000"/>
    <x v="1880"/>
    <x v="0"/>
    <s v="US"/>
    <s v="USD"/>
    <n v="1389146880"/>
    <x v="2086"/>
    <b v="0"/>
    <n v="40"/>
    <b v="1"/>
    <s v="music/rock"/>
    <n v="100"/>
    <n v="75.05"/>
    <x v="2"/>
    <s v="rock"/>
    <x v="2086"/>
    <x v="2074"/>
    <x v="3"/>
  </r>
  <r>
    <n v="1857"/>
    <s v="Holy Water Moses - A Hail Dale Project"/>
    <s v="We need to get back to Nashville to record our second record, a full LP this time.  It ain't cheap and we need your help!"/>
    <n v="3000"/>
    <x v="822"/>
    <x v="0"/>
    <s v="US"/>
    <s v="USD"/>
    <n v="1410546413"/>
    <x v="2087"/>
    <b v="0"/>
    <n v="22"/>
    <b v="1"/>
    <s v="music/rock"/>
    <n v="100"/>
    <n v="136.36000000000001"/>
    <x v="2"/>
    <s v="rock"/>
    <x v="2087"/>
    <x v="2075"/>
    <x v="2"/>
  </r>
  <r>
    <n v="2097"/>
    <s v="Caverns of Sonora"/>
    <s v="Engine is ready to record our sophomore release. The songs are written, the musicians are ready. Help us bring this into existence!"/>
    <n v="3000"/>
    <x v="822"/>
    <x v="0"/>
    <s v="US"/>
    <s v="USD"/>
    <n v="1322751735"/>
    <x v="2088"/>
    <b v="0"/>
    <n v="38"/>
    <b v="1"/>
    <s v="music/indie rock"/>
    <n v="100"/>
    <n v="78.95"/>
    <x v="2"/>
    <s v="indie rock"/>
    <x v="2088"/>
    <x v="2076"/>
    <x v="6"/>
  </r>
  <r>
    <n v="2830"/>
    <s v="Nakhtik and Avalon"/>
    <s v="Avalon is a new South African Township play and Nakhtik is a  danced political lecture."/>
    <n v="3000"/>
    <x v="822"/>
    <x v="0"/>
    <s v="US"/>
    <s v="USD"/>
    <n v="1399867140"/>
    <x v="2089"/>
    <b v="0"/>
    <n v="11"/>
    <b v="1"/>
    <s v="theater/plays"/>
    <n v="100"/>
    <n v="272.73"/>
    <x v="3"/>
    <s v="plays"/>
    <x v="2089"/>
    <x v="2077"/>
    <x v="2"/>
  </r>
  <r>
    <n v="3375"/>
    <s v="The Frida Kahlo of Penge West"/>
    <s v="Production of wickedly funny new play for two women, written by iconic songwriter and ex-London's Burning man, Chris Larner"/>
    <n v="3000"/>
    <x v="822"/>
    <x v="0"/>
    <s v="GB"/>
    <s v="GBP"/>
    <n v="1400423973"/>
    <x v="2090"/>
    <b v="0"/>
    <n v="17"/>
    <b v="1"/>
    <s v="theater/plays"/>
    <n v="100"/>
    <n v="176.47"/>
    <x v="3"/>
    <s v="plays"/>
    <x v="2090"/>
    <x v="2078"/>
    <x v="2"/>
  </r>
  <r>
    <n v="3412"/>
    <s v="Joe Orton's Fred &amp; Madge"/>
    <s v="Rough Haired Pointer present for the first time ever Joe Orton's 'Fred &amp; Madge' at the Hope Theatre, Islington this Sept and Oct"/>
    <n v="3000"/>
    <x v="822"/>
    <x v="0"/>
    <s v="GB"/>
    <s v="GBP"/>
    <n v="1411858862"/>
    <x v="2091"/>
    <b v="0"/>
    <n v="26"/>
    <b v="1"/>
    <s v="theater/plays"/>
    <n v="100"/>
    <n v="115.38"/>
    <x v="3"/>
    <s v="plays"/>
    <x v="2091"/>
    <x v="2079"/>
    <x v="2"/>
  </r>
  <r>
    <n v="3530"/>
    <s v="Far From Fiction"/>
    <s v="â€œFar From Fictionâ€ is a powerful play, written by Sally Willis, offering insights into a new understanding of  female psychology."/>
    <n v="2750"/>
    <x v="1881"/>
    <x v="0"/>
    <s v="GB"/>
    <s v="GBP"/>
    <n v="1460318400"/>
    <x v="2092"/>
    <b v="0"/>
    <n v="22"/>
    <b v="1"/>
    <s v="theater/plays"/>
    <n v="100"/>
    <n v="125"/>
    <x v="3"/>
    <s v="plays"/>
    <x v="2092"/>
    <x v="2080"/>
    <x v="0"/>
  </r>
  <r>
    <n v="792"/>
    <s v="&quot;Believable Lies&quot; - The Album"/>
    <s v="Rock n' Roll about the intersection of lies and belief: the Believable Lie."/>
    <n v="2500"/>
    <x v="1882"/>
    <x v="0"/>
    <s v="US"/>
    <s v="USD"/>
    <n v="1383861483"/>
    <x v="2093"/>
    <b v="0"/>
    <n v="60"/>
    <b v="1"/>
    <s v="music/rock"/>
    <n v="100"/>
    <n v="41.85"/>
    <x v="2"/>
    <s v="rock"/>
    <x v="2093"/>
    <x v="2081"/>
    <x v="3"/>
  </r>
  <r>
    <n v="2177"/>
    <s v="Nobody Rides For Free ~ Stone Horse"/>
    <s v="Stone Horse ~ _x000a_Doing what they do best, laying down honest and _x000a_proper Rock-n-Roll guaranteed to soothe your soul!"/>
    <n v="2500"/>
    <x v="1883"/>
    <x v="0"/>
    <s v="US"/>
    <s v="USD"/>
    <n v="1465192867"/>
    <x v="2094"/>
    <b v="0"/>
    <n v="38"/>
    <b v="1"/>
    <s v="music/rock"/>
    <n v="100"/>
    <n v="65.87"/>
    <x v="2"/>
    <s v="rock"/>
    <x v="2094"/>
    <x v="2082"/>
    <x v="0"/>
  </r>
  <r>
    <n v="2246"/>
    <s v="The BESPOKE GEEK: Cosplay for Everyday"/>
    <s v="The BESPOKE GEEK is a brand new clothing company from Bletchley, England producing handmade and individual hoodies for geeks."/>
    <n v="2500"/>
    <x v="1883"/>
    <x v="0"/>
    <s v="GB"/>
    <s v="GBP"/>
    <n v="1441393210"/>
    <x v="2095"/>
    <b v="0"/>
    <n v="57"/>
    <b v="1"/>
    <s v="games/tabletop games"/>
    <n v="100"/>
    <n v="43.91"/>
    <x v="1"/>
    <s v="tabletop games"/>
    <x v="2095"/>
    <x v="2083"/>
    <x v="4"/>
  </r>
  <r>
    <n v="3312"/>
    <s v="Richard III"/>
    <s v="Bare Theatre presents one of Shakespeare's most notorious characters in the final chapter of the War of the Roses saga."/>
    <n v="2500"/>
    <x v="1884"/>
    <x v="0"/>
    <s v="US"/>
    <s v="USD"/>
    <n v="1478901600"/>
    <x v="2096"/>
    <b v="0"/>
    <n v="41"/>
    <b v="1"/>
    <s v="theater/plays"/>
    <n v="100"/>
    <n v="61"/>
    <x v="3"/>
    <s v="plays"/>
    <x v="2096"/>
    <x v="2084"/>
    <x v="0"/>
  </r>
  <r>
    <n v="1302"/>
    <s v="Help bring Boys of a Certain Age back to NYC!"/>
    <s v="Boys of a Certain Age is a unique and special show that we're trying to remount in New York City in 2017."/>
    <n v="2500"/>
    <x v="1885"/>
    <x v="0"/>
    <s v="US"/>
    <s v="USD"/>
    <n v="1480559011"/>
    <x v="2097"/>
    <b v="0"/>
    <n v="50"/>
    <b v="1"/>
    <s v="theater/plays"/>
    <n v="100"/>
    <n v="50"/>
    <x v="3"/>
    <s v="plays"/>
    <x v="2097"/>
    <x v="2085"/>
    <x v="0"/>
  </r>
  <r>
    <n v="2095"/>
    <s v="&quot; Prodigal Daughter&quot; Recording Project"/>
    <s v="This CD celebrates a journey beginning with the death of a father and culminating with the joyous victory expressed in music!"/>
    <n v="2500"/>
    <x v="1885"/>
    <x v="0"/>
    <s v="US"/>
    <s v="USD"/>
    <n v="1317576973"/>
    <x v="2098"/>
    <b v="0"/>
    <n v="22"/>
    <b v="1"/>
    <s v="music/indie rock"/>
    <n v="100"/>
    <n v="113.64"/>
    <x v="2"/>
    <s v="indie rock"/>
    <x v="2098"/>
    <x v="2086"/>
    <x v="6"/>
  </r>
  <r>
    <n v="2466"/>
    <s v="Jesse Alexander's Independent Debut Album"/>
    <s v="With big dreams and big sounds, Jesse Alexander's Debut album titled &quot;For Once&quot; brings Indie Rock to a whole new level."/>
    <n v="2500"/>
    <x v="1885"/>
    <x v="0"/>
    <s v="US"/>
    <s v="USD"/>
    <n v="1368066453"/>
    <x v="2099"/>
    <b v="0"/>
    <n v="52"/>
    <b v="1"/>
    <s v="music/indie rock"/>
    <n v="100"/>
    <n v="48.08"/>
    <x v="2"/>
    <s v="indie rock"/>
    <x v="2099"/>
    <x v="2087"/>
    <x v="3"/>
  </r>
  <r>
    <n v="3287"/>
    <s v="Three Things: Stories About Life"/>
    <s v="An inspirational one-man play about crisis, community, and the search for wholeness."/>
    <n v="2500"/>
    <x v="1885"/>
    <x v="0"/>
    <s v="CA"/>
    <s v="CAD"/>
    <n v="1448733628"/>
    <x v="2100"/>
    <b v="0"/>
    <n v="34"/>
    <b v="1"/>
    <s v="theater/plays"/>
    <n v="100"/>
    <n v="73.53"/>
    <x v="3"/>
    <s v="plays"/>
    <x v="2100"/>
    <x v="2088"/>
    <x v="4"/>
  </r>
  <r>
    <n v="3516"/>
    <s v="The March of the Bonus Army"/>
    <s v="A new play about a lesser known yet pivotal event in American history, about a group of WWI Veterans fighting for their rights."/>
    <n v="2500"/>
    <x v="1885"/>
    <x v="0"/>
    <s v="US"/>
    <s v="USD"/>
    <n v="1410145200"/>
    <x v="2101"/>
    <b v="0"/>
    <n v="11"/>
    <b v="1"/>
    <s v="theater/plays"/>
    <n v="100"/>
    <n v="227.27"/>
    <x v="3"/>
    <s v="plays"/>
    <x v="2101"/>
    <x v="2089"/>
    <x v="2"/>
  </r>
  <r>
    <n v="3544"/>
    <s v="Gruoch, or Lady Macbeth"/>
    <s v="Death &amp; Pretzels presents the world premiere of Paul Pasulka's Gruoch, or Lady Macbeth"/>
    <n v="2500"/>
    <x v="1885"/>
    <x v="0"/>
    <s v="US"/>
    <s v="USD"/>
    <n v="1425758257"/>
    <x v="2102"/>
    <b v="0"/>
    <n v="24"/>
    <b v="1"/>
    <s v="theater/plays"/>
    <n v="100"/>
    <n v="104.17"/>
    <x v="3"/>
    <s v="plays"/>
    <x v="2102"/>
    <x v="2090"/>
    <x v="4"/>
  </r>
  <r>
    <n v="3774"/>
    <s v="Mabel Moon Goes to Earth!"/>
    <s v="Mabel Moon and her co-pilot Silvertoes are coming to earth in the form of a 35 minute interactive and educational musical adventure  !"/>
    <n v="2500"/>
    <x v="1885"/>
    <x v="0"/>
    <s v="CA"/>
    <s v="CAD"/>
    <n v="1428606055"/>
    <x v="2103"/>
    <b v="0"/>
    <n v="25"/>
    <b v="1"/>
    <s v="theater/musical"/>
    <n v="100"/>
    <n v="100"/>
    <x v="3"/>
    <s v="musical"/>
    <x v="2103"/>
    <x v="2091"/>
    <x v="4"/>
  </r>
  <r>
    <n v="1689"/>
    <s v="Fly Away"/>
    <s v="Praising the Living God in the second half of life."/>
    <n v="2400"/>
    <x v="1886"/>
    <x v="2"/>
    <s v="US"/>
    <s v="USD"/>
    <n v="1489700230"/>
    <x v="2104"/>
    <b v="0"/>
    <n v="14"/>
    <b v="0"/>
    <s v="music/faith"/>
    <n v="100"/>
    <n v="171.43"/>
    <x v="2"/>
    <s v="faith"/>
    <x v="2104"/>
    <x v="2092"/>
    <x v="1"/>
  </r>
  <r>
    <n v="3555"/>
    <s v="Free Theatre for Kids: Baby Living Room"/>
    <s v="Baby Living Room is a project created by Spazio Farma Mestre for children: free theatre for kids as sustainable education for families"/>
    <n v="2400"/>
    <x v="1886"/>
    <x v="0"/>
    <s v="IT"/>
    <s v="EUR"/>
    <n v="1479382594"/>
    <x v="2105"/>
    <b v="0"/>
    <n v="14"/>
    <b v="1"/>
    <s v="theater/plays"/>
    <n v="100"/>
    <n v="171.43"/>
    <x v="3"/>
    <s v="plays"/>
    <x v="2105"/>
    <x v="2093"/>
    <x v="0"/>
  </r>
  <r>
    <n v="3556"/>
    <s v="Immortal"/>
    <s v="'Immortal', a play about five English Air Bombers in WW2, is an exciting first project for the brand new Production Company, GreanTea."/>
    <n v="2200"/>
    <x v="708"/>
    <x v="0"/>
    <s v="GB"/>
    <s v="GBP"/>
    <n v="1408289724"/>
    <x v="2106"/>
    <b v="0"/>
    <n v="20"/>
    <b v="1"/>
    <s v="theater/plays"/>
    <n v="100"/>
    <n v="110.5"/>
    <x v="3"/>
    <s v="plays"/>
    <x v="2106"/>
    <x v="2094"/>
    <x v="2"/>
  </r>
  <r>
    <n v="2110"/>
    <s v="&quot;Vision&quot; - New Album - Brent Brown"/>
    <s v="Brent Brown's breakout new album! Requires help from the record label... You!"/>
    <n v="2000"/>
    <x v="1887"/>
    <x v="0"/>
    <s v="US"/>
    <s v="USD"/>
    <n v="1401253140"/>
    <x v="2107"/>
    <b v="0"/>
    <n v="38"/>
    <b v="1"/>
    <s v="music/indie rock"/>
    <n v="100"/>
    <n v="52.82"/>
    <x v="2"/>
    <s v="indie rock"/>
    <x v="2107"/>
    <x v="2095"/>
    <x v="2"/>
  </r>
  <r>
    <n v="748"/>
    <s v="Meditations for the Childbearing Year - a Book"/>
    <s v="Peace on Earth begins with birth. Educating pregnant women to create a more peaceful world is what this book is all about."/>
    <n v="2000"/>
    <x v="1888"/>
    <x v="0"/>
    <s v="US"/>
    <s v="USD"/>
    <n v="1407701966"/>
    <x v="2108"/>
    <b v="0"/>
    <n v="44"/>
    <b v="1"/>
    <s v="publishing/nonfiction"/>
    <n v="100"/>
    <n v="45.57"/>
    <x v="5"/>
    <s v="nonfiction"/>
    <x v="2108"/>
    <x v="2096"/>
    <x v="2"/>
  </r>
  <r>
    <n v="3373"/>
    <s v="The Rules: Sex, Lies &amp; Serial Killers"/>
    <s v="The Rules is a brand new black-comedy, serial-killer-romance debuting at the Edinburgh Fringe this August and we need your help!"/>
    <n v="2000"/>
    <x v="1888"/>
    <x v="0"/>
    <s v="GB"/>
    <s v="GBP"/>
    <n v="1437235200"/>
    <x v="2109"/>
    <b v="0"/>
    <n v="30"/>
    <b v="1"/>
    <s v="theater/plays"/>
    <n v="100"/>
    <n v="66.83"/>
    <x v="3"/>
    <s v="plays"/>
    <x v="2109"/>
    <x v="2097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x v="1888"/>
    <x v="0"/>
    <s v="US"/>
    <s v="USD"/>
    <n v="1428552000"/>
    <x v="2110"/>
    <b v="0"/>
    <n v="14"/>
    <b v="1"/>
    <s v="theater/musical"/>
    <n v="100"/>
    <n v="143.21"/>
    <x v="3"/>
    <s v="musical"/>
    <x v="2110"/>
    <x v="2098"/>
    <x v="4"/>
  </r>
  <r>
    <n v="20"/>
    <s v="Finding Kylie Hard Read Fund"/>
    <s v="Help us reach our goal &amp; pay the drama dept that is performing the hard read, which is set for October 2015."/>
    <n v="2000"/>
    <x v="1889"/>
    <x v="0"/>
    <s v="US"/>
    <s v="USD"/>
    <n v="1442167912"/>
    <x v="2111"/>
    <b v="0"/>
    <n v="25"/>
    <b v="1"/>
    <s v="film &amp; video/television"/>
    <n v="100"/>
    <n v="80.16"/>
    <x v="4"/>
    <s v="television"/>
    <x v="2111"/>
    <x v="2099"/>
    <x v="4"/>
  </r>
  <r>
    <n v="533"/>
    <s v="Foresight"/>
    <s v="New writing â€¢ Twisty-turny magical realist retro sci-fi â€¢ Human lives â€¢ Storytelling â€¢ The slope our society slips down..."/>
    <n v="2000"/>
    <x v="1889"/>
    <x v="0"/>
    <s v="GB"/>
    <s v="GBP"/>
    <n v="1463394365"/>
    <x v="2112"/>
    <b v="0"/>
    <n v="17"/>
    <b v="1"/>
    <s v="theater/plays"/>
    <n v="100"/>
    <n v="117.88"/>
    <x v="3"/>
    <s v="plays"/>
    <x v="2112"/>
    <x v="2100"/>
    <x v="0"/>
  </r>
  <r>
    <n v="3216"/>
    <s v="BRUTE"/>
    <s v="Brute (winner of the 2015 IdeasTap Underbelly Award) is new writing based on the true story of a rather twisted, horrible schoolgirl."/>
    <n v="2000"/>
    <x v="1890"/>
    <x v="0"/>
    <s v="GB"/>
    <s v="GBP"/>
    <n v="1436625000"/>
    <x v="2113"/>
    <b v="1"/>
    <n v="35"/>
    <b v="1"/>
    <s v="theater/plays"/>
    <n v="100"/>
    <n v="57.17"/>
    <x v="3"/>
    <s v="plays"/>
    <x v="2113"/>
    <x v="2101"/>
    <x v="4"/>
  </r>
  <r>
    <n v="1603"/>
    <s v="Max's First Solo Album!"/>
    <s v="An exercise in the wild and dangerous world of solo musicianship by Maxwell D Feinstein."/>
    <n v="2000"/>
    <x v="1891"/>
    <x v="0"/>
    <s v="US"/>
    <s v="USD"/>
    <n v="1327723459"/>
    <x v="2114"/>
    <b v="0"/>
    <n v="30"/>
    <b v="1"/>
    <s v="music/rock"/>
    <n v="100"/>
    <n v="66.69"/>
    <x v="2"/>
    <s v="rock"/>
    <x v="2114"/>
    <x v="2102"/>
    <x v="6"/>
  </r>
  <r>
    <n v="41"/>
    <s v="Up on High Ground TV series"/>
    <s v="A TV series that takes place in a high school setting with religions,morals,&amp; ethics as a guiding message for students &amp; their families"/>
    <n v="2000"/>
    <x v="584"/>
    <x v="0"/>
    <s v="US"/>
    <s v="USD"/>
    <n v="1412516354"/>
    <x v="2115"/>
    <b v="0"/>
    <n v="19"/>
    <b v="1"/>
    <s v="film &amp; video/television"/>
    <n v="100"/>
    <n v="105.26"/>
    <x v="4"/>
    <s v="television"/>
    <x v="2115"/>
    <x v="2103"/>
    <x v="2"/>
  </r>
  <r>
    <n v="44"/>
    <s v="BIG WHISKEY TV Show"/>
    <s v="The Creator of the hit FOX show THE BOURBON LOUNGE brings you BIG WHISKEY. A new travel show exploring whiskey like you've never seen."/>
    <n v="2000"/>
    <x v="584"/>
    <x v="0"/>
    <s v="US"/>
    <s v="USD"/>
    <n v="1412648537"/>
    <x v="2116"/>
    <b v="0"/>
    <n v="15"/>
    <b v="1"/>
    <s v="film &amp; video/television"/>
    <n v="100"/>
    <n v="133.33000000000001"/>
    <x v="4"/>
    <s v="television"/>
    <x v="2116"/>
    <x v="2104"/>
    <x v="2"/>
  </r>
  <r>
    <n v="2207"/>
    <s v="Piece of Happy"/>
    <s v="Each piece has a story behind it. Not of some life drama but of an experience you live whilst listening; Happiness evoking"/>
    <n v="2000"/>
    <x v="584"/>
    <x v="0"/>
    <s v="US"/>
    <s v="USD"/>
    <n v="1384580373"/>
    <x v="2117"/>
    <b v="0"/>
    <n v="7"/>
    <b v="1"/>
    <s v="music/electronic music"/>
    <n v="100"/>
    <n v="285.70999999999998"/>
    <x v="2"/>
    <s v="electronic music"/>
    <x v="2117"/>
    <x v="2105"/>
    <x v="3"/>
  </r>
  <r>
    <n v="2473"/>
    <s v="Mike Midwestern &quot;Oh My Soul&quot; Album"/>
    <s v="Wrote some new songs and it turned into an album. I even have a title already, &quot;Oh My Soul&quot;. Would love your support!"/>
    <n v="2000"/>
    <x v="584"/>
    <x v="0"/>
    <s v="US"/>
    <s v="USD"/>
    <n v="1352573869"/>
    <x v="2118"/>
    <b v="0"/>
    <n v="47"/>
    <b v="1"/>
    <s v="music/indie rock"/>
    <n v="100"/>
    <n v="42.55"/>
    <x v="2"/>
    <s v="indie rock"/>
    <x v="2118"/>
    <x v="2106"/>
    <x v="5"/>
  </r>
  <r>
    <n v="2480"/>
    <s v="Either, Either EP"/>
    <s v="We are a band from Long Beach, Ca looking to record our first EP. Any little bit counts and your support would mean the world to us!"/>
    <n v="2000"/>
    <x v="584"/>
    <x v="0"/>
    <s v="US"/>
    <s v="USD"/>
    <n v="1444516084"/>
    <x v="2119"/>
    <b v="0"/>
    <n v="8"/>
    <b v="1"/>
    <s v="music/indie rock"/>
    <n v="100"/>
    <n v="250"/>
    <x v="2"/>
    <s v="indie rock"/>
    <x v="2119"/>
    <x v="2107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x v="584"/>
    <x v="0"/>
    <s v="US"/>
    <s v="USD"/>
    <n v="1418244552"/>
    <x v="2120"/>
    <b v="0"/>
    <n v="15"/>
    <b v="1"/>
    <s v="theater/plays"/>
    <n v="100"/>
    <n v="133.33000000000001"/>
    <x v="3"/>
    <s v="plays"/>
    <x v="2120"/>
    <x v="2108"/>
    <x v="2"/>
  </r>
  <r>
    <n v="3403"/>
    <s v="'Fats and Tanya' - a play by Lucy Gallagher"/>
    <s v="Two worlds, one bond - no turning back._x000a_A dark comedy about domestic abuse and the power of an unlikely friendship"/>
    <n v="2000"/>
    <x v="584"/>
    <x v="0"/>
    <s v="GB"/>
    <s v="GBP"/>
    <n v="1435230324"/>
    <x v="2121"/>
    <b v="0"/>
    <n v="17"/>
    <b v="1"/>
    <s v="theater/plays"/>
    <n v="100"/>
    <n v="117.65"/>
    <x v="3"/>
    <s v="plays"/>
    <x v="2121"/>
    <x v="2109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x v="584"/>
    <x v="0"/>
    <s v="US"/>
    <s v="USD"/>
    <n v="1408383153"/>
    <x v="2122"/>
    <b v="0"/>
    <n v="21"/>
    <b v="1"/>
    <s v="theater/plays"/>
    <n v="100"/>
    <n v="95.24"/>
    <x v="3"/>
    <s v="plays"/>
    <x v="2122"/>
    <x v="2110"/>
    <x v="2"/>
  </r>
  <r>
    <n v="3445"/>
    <s v="Axon Theatre - First Project (Phase 1)"/>
    <s v="Rehearsal &amp; development of our first project as Axon Theatre: &quot;The Star-Spangled Girl&quot; in South Wales."/>
    <n v="2000"/>
    <x v="584"/>
    <x v="0"/>
    <s v="GB"/>
    <s v="GBP"/>
    <n v="1445604236"/>
    <x v="2123"/>
    <b v="0"/>
    <n v="31"/>
    <b v="1"/>
    <s v="theater/plays"/>
    <n v="100"/>
    <n v="64.52"/>
    <x v="3"/>
    <s v="plays"/>
    <x v="2123"/>
    <x v="2111"/>
    <x v="4"/>
  </r>
  <r>
    <n v="3627"/>
    <s v="One Shot Theatre Company"/>
    <s v="One Shot Theatre Company is an organization that promotes youth theatre for social change, putting on shows that open a social dialogue"/>
    <n v="2000"/>
    <x v="584"/>
    <x v="0"/>
    <s v="US"/>
    <s v="USD"/>
    <n v="1463803140"/>
    <x v="2124"/>
    <b v="0"/>
    <n v="29"/>
    <b v="1"/>
    <s v="theater/plays"/>
    <n v="100"/>
    <n v="68.97"/>
    <x v="3"/>
    <s v="plays"/>
    <x v="2124"/>
    <x v="2112"/>
    <x v="0"/>
  </r>
  <r>
    <n v="3770"/>
    <s v="The White Feather: a new musical"/>
    <s v="The incredible story of woman's fight to clear her brother from the charge of cowardice in the Great War, brought to life musically"/>
    <n v="2000"/>
    <x v="584"/>
    <x v="0"/>
    <s v="GB"/>
    <s v="GBP"/>
    <n v="1434234010"/>
    <x v="2125"/>
    <b v="0"/>
    <n v="20"/>
    <b v="1"/>
    <s v="theater/musical"/>
    <n v="100"/>
    <n v="100"/>
    <x v="3"/>
    <s v="musical"/>
    <x v="2125"/>
    <x v="211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x v="1892"/>
    <x v="0"/>
    <s v="US"/>
    <s v="USD"/>
    <n v="1423456200"/>
    <x v="2126"/>
    <b v="1"/>
    <n v="12"/>
    <b v="1"/>
    <s v="theater/plays"/>
    <n v="100"/>
    <n v="150.41999999999999"/>
    <x v="3"/>
    <s v="plays"/>
    <x v="2126"/>
    <x v="2114"/>
    <x v="4"/>
  </r>
  <r>
    <n v="1639"/>
    <s v="The One Two 7s Are Recording an Album!"/>
    <s v="We've written the music and now it's time to record. We're excited to work with Nic at Different Fur studios but we need your help!"/>
    <n v="1800"/>
    <x v="825"/>
    <x v="0"/>
    <s v="US"/>
    <s v="USD"/>
    <n v="1330789165"/>
    <x v="2127"/>
    <b v="0"/>
    <n v="19"/>
    <b v="1"/>
    <s v="music/rock"/>
    <n v="100"/>
    <n v="94.74"/>
    <x v="2"/>
    <s v="rock"/>
    <x v="2127"/>
    <x v="2115"/>
    <x v="5"/>
  </r>
  <r>
    <n v="3417"/>
    <s v="Fury Theatre is Producing Oleanna"/>
    <s v="Fury Theatre is bringing Mamet's powerful play, Oleanna, to life!  Help us get ahead of funding so we can keep theater affordable."/>
    <n v="1700"/>
    <x v="1893"/>
    <x v="0"/>
    <s v="US"/>
    <s v="USD"/>
    <n v="1414284180"/>
    <x v="2128"/>
    <b v="0"/>
    <n v="45"/>
    <b v="1"/>
    <s v="theater/plays"/>
    <n v="100"/>
    <n v="37.78"/>
    <x v="3"/>
    <s v="plays"/>
    <x v="2128"/>
    <x v="2116"/>
    <x v="2"/>
  </r>
  <r>
    <n v="3701"/>
    <s v="Dog Show"/>
    <s v="Part-silent film, part-thriller, Dog Show sees four actors play a community of dogs and their owners. One autumn, a killer strikes."/>
    <n v="1500"/>
    <x v="1894"/>
    <x v="0"/>
    <s v="GB"/>
    <s v="GBP"/>
    <n v="1433422793"/>
    <x v="2129"/>
    <b v="0"/>
    <n v="39"/>
    <b v="1"/>
    <s v="theater/plays"/>
    <n v="100"/>
    <n v="38.590000000000003"/>
    <x v="3"/>
    <s v="plays"/>
    <x v="2129"/>
    <x v="2117"/>
    <x v="4"/>
  </r>
  <r>
    <n v="1602"/>
    <s v="The Material - Let You Down music video"/>
    <s v="We need the help of fans of both music and film alike to help us create our collective vision for this song."/>
    <n v="1500"/>
    <x v="1895"/>
    <x v="0"/>
    <s v="US"/>
    <s v="USD"/>
    <n v="1318633200"/>
    <x v="2130"/>
    <b v="0"/>
    <n v="32"/>
    <b v="1"/>
    <s v="music/rock"/>
    <n v="100"/>
    <n v="46.95"/>
    <x v="2"/>
    <s v="rock"/>
    <x v="2130"/>
    <x v="2118"/>
    <x v="6"/>
  </r>
  <r>
    <n v="2286"/>
    <s v="Arson In The Suburbs"/>
    <s v="Arson In The Suburbs is ready to release its FIRST three song E.P. and looking to raise funds to get back in the studio! RnFnR!"/>
    <n v="1500"/>
    <x v="1896"/>
    <x v="0"/>
    <s v="US"/>
    <s v="USD"/>
    <n v="1378439940"/>
    <x v="2131"/>
    <b v="0"/>
    <n v="14"/>
    <b v="1"/>
    <s v="music/rock"/>
    <n v="100"/>
    <n v="107.21"/>
    <x v="2"/>
    <s v="rock"/>
    <x v="2131"/>
    <x v="2119"/>
    <x v="3"/>
  </r>
  <r>
    <n v="2487"/>
    <s v="Copyrighting 1978 Champs Finished Album"/>
    <s v="Raise enough money to fund the copyright cost for the full length indie rock record we spent the year recording."/>
    <n v="1500"/>
    <x v="1897"/>
    <x v="0"/>
    <s v="US"/>
    <s v="USD"/>
    <n v="1338083997"/>
    <x v="2132"/>
    <b v="0"/>
    <n v="38"/>
    <b v="1"/>
    <s v="music/indie rock"/>
    <n v="100"/>
    <n v="39.49"/>
    <x v="2"/>
    <s v="indie rock"/>
    <x v="2132"/>
    <x v="2120"/>
    <x v="5"/>
  </r>
  <r>
    <n v="3578"/>
    <s v="Home"/>
    <s v="An unsparing, slightly surreal look at the effects of the private rented sector on two young women. Based on real events."/>
    <n v="1500"/>
    <x v="1898"/>
    <x v="0"/>
    <s v="GB"/>
    <s v="GBP"/>
    <n v="1462037777"/>
    <x v="2133"/>
    <b v="0"/>
    <n v="37"/>
    <b v="1"/>
    <s v="theater/plays"/>
    <n v="100"/>
    <n v="40.549999999999997"/>
    <x v="3"/>
    <s v="plays"/>
    <x v="2133"/>
    <x v="2121"/>
    <x v="0"/>
  </r>
  <r>
    <n v="3031"/>
    <s v="Blue Thyme Nights"/>
    <s v="Blue Thyme Nights is the production of Am I Blue by Beth Henley &amp; Thymus Vulgaris by Lanford  Wilson._x000a__x000a_Artwork by Charlotte Ager"/>
    <n v="1500"/>
    <x v="731"/>
    <x v="0"/>
    <s v="US"/>
    <s v="USD"/>
    <n v="1476479447"/>
    <x v="2134"/>
    <b v="0"/>
    <n v="29"/>
    <b v="1"/>
    <s v="theater/spaces"/>
    <n v="100"/>
    <n v="51.72"/>
    <x v="3"/>
    <s v="spaces"/>
    <x v="2134"/>
    <x v="2122"/>
    <x v="0"/>
  </r>
  <r>
    <n v="3427"/>
    <s v="We Were Kings"/>
    <s v="A new play developed in collaboration with graduating theatre makers, premiering at the Edinburgh Fringe Festival 2014."/>
    <n v="1500"/>
    <x v="731"/>
    <x v="0"/>
    <s v="GB"/>
    <s v="GBP"/>
    <n v="1404314952"/>
    <x v="2135"/>
    <b v="0"/>
    <n v="29"/>
    <b v="1"/>
    <s v="theater/plays"/>
    <n v="100"/>
    <n v="51.72"/>
    <x v="3"/>
    <s v="plays"/>
    <x v="2135"/>
    <x v="2123"/>
    <x v="2"/>
  </r>
  <r>
    <n v="3493"/>
    <s v="Not Your Garden Variety Theater"/>
    <s v="We need your help purchasing a stage for our production of the Wizard of Oz! This program is helping children with autism. Thank you!"/>
    <n v="1500"/>
    <x v="731"/>
    <x v="0"/>
    <s v="US"/>
    <s v="USD"/>
    <n v="1408252260"/>
    <x v="2136"/>
    <b v="0"/>
    <n v="29"/>
    <b v="1"/>
    <s v="theater/plays"/>
    <n v="100"/>
    <n v="51.72"/>
    <x v="3"/>
    <s v="plays"/>
    <x v="2136"/>
    <x v="2124"/>
    <x v="2"/>
  </r>
  <r>
    <n v="3581"/>
    <s v="Get FREAK to the Edinburgh Fringe"/>
    <s v="An extraordinary, punchy and provocative new play, providing a voice for women to address their sexuality and self worth. #EDFREAK"/>
    <n v="1500"/>
    <x v="731"/>
    <x v="0"/>
    <s v="GB"/>
    <s v="GBP"/>
    <n v="1406719110"/>
    <x v="2137"/>
    <b v="0"/>
    <n v="45"/>
    <b v="1"/>
    <s v="theater/plays"/>
    <n v="100"/>
    <n v="33.33"/>
    <x v="3"/>
    <s v="plays"/>
    <x v="2137"/>
    <x v="2125"/>
    <x v="2"/>
  </r>
  <r>
    <n v="3764"/>
    <s v="Agape Performing Arts Company, a Ministry of OLG"/>
    <s v="Talented, hard-working performers for Into the Woods JR need your help in renting microphones for our show!"/>
    <n v="1500"/>
    <x v="731"/>
    <x v="0"/>
    <s v="US"/>
    <s v="USD"/>
    <n v="1464482160"/>
    <x v="2138"/>
    <b v="0"/>
    <n v="27"/>
    <b v="1"/>
    <s v="theater/musical"/>
    <n v="100"/>
    <n v="55.56"/>
    <x v="3"/>
    <s v="musical"/>
    <x v="2138"/>
    <x v="2126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899"/>
    <x v="0"/>
    <s v="GB"/>
    <s v="GBP"/>
    <n v="1442311560"/>
    <x v="2139"/>
    <b v="0"/>
    <n v="34"/>
    <b v="1"/>
    <s v="theater/plays"/>
    <n v="100"/>
    <n v="41.03"/>
    <x v="3"/>
    <s v="plays"/>
    <x v="2139"/>
    <x v="2127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x v="1900"/>
    <x v="0"/>
    <s v="US"/>
    <s v="USD"/>
    <n v="1406509200"/>
    <x v="2140"/>
    <b v="0"/>
    <n v="26"/>
    <b v="1"/>
    <s v="music/rock"/>
    <n v="100"/>
    <n v="50.04"/>
    <x v="2"/>
    <s v="rock"/>
    <x v="2140"/>
    <x v="2128"/>
    <x v="2"/>
  </r>
  <r>
    <n v="3613"/>
    <s v="HIS NAME IS ARTHUR HOLMBERG"/>
    <s v="a woman walks into a bar except she looks like a man and no one's serving drinks. one night only"/>
    <n v="1250"/>
    <x v="1504"/>
    <x v="0"/>
    <s v="US"/>
    <s v="USD"/>
    <n v="1403964574"/>
    <x v="2141"/>
    <b v="0"/>
    <n v="20"/>
    <b v="1"/>
    <s v="theater/plays"/>
    <n v="100"/>
    <n v="62.5"/>
    <x v="3"/>
    <s v="plays"/>
    <x v="2141"/>
    <x v="2129"/>
    <x v="2"/>
  </r>
  <r>
    <n v="857"/>
    <s v="A Reason To Breathe - DEBUT ALBUM"/>
    <s v="Modern Post-Hardcore/Electro music (Hardstyle, EDM, Trap, Dubstep, Dembow, House)."/>
    <n v="1200"/>
    <x v="338"/>
    <x v="0"/>
    <s v="ES"/>
    <s v="EUR"/>
    <n v="1448463431"/>
    <x v="2142"/>
    <b v="0"/>
    <n v="24"/>
    <b v="1"/>
    <s v="music/metal"/>
    <n v="100"/>
    <n v="50"/>
    <x v="2"/>
    <s v="metal"/>
    <x v="2142"/>
    <x v="2130"/>
    <x v="4"/>
  </r>
  <r>
    <n v="1642"/>
    <s v="Pop Garden Radio Presents: Season 2 CD"/>
    <s v="Pop Garden Radio Presents: The Rock on the Road Tour Season 2 CD. 23 great Pop tracks from independent Pop artists."/>
    <n v="1200"/>
    <x v="338"/>
    <x v="0"/>
    <s v="US"/>
    <s v="USD"/>
    <n v="1308011727"/>
    <x v="2143"/>
    <b v="0"/>
    <n v="28"/>
    <b v="1"/>
    <s v="music/pop"/>
    <n v="100"/>
    <n v="42.86"/>
    <x v="2"/>
    <s v="pop"/>
    <x v="2143"/>
    <x v="2131"/>
    <x v="6"/>
  </r>
  <r>
    <n v="3666"/>
    <s v="Israel LÃ³pez @ Ojai Playwrights Conference"/>
    <s v="Artistic Internship @ Ojai Playwrights Conference"/>
    <n v="1200"/>
    <x v="338"/>
    <x v="0"/>
    <s v="US"/>
    <s v="USD"/>
    <n v="1406185200"/>
    <x v="2144"/>
    <b v="0"/>
    <n v="38"/>
    <b v="1"/>
    <s v="theater/plays"/>
    <n v="100"/>
    <n v="31.58"/>
    <x v="3"/>
    <s v="plays"/>
    <x v="2144"/>
    <x v="2132"/>
    <x v="2"/>
  </r>
  <r>
    <n v="3769"/>
    <s v="The Last Five Years Distinction Project"/>
    <s v="&quot;I wanted to tell the story of two people in love, who were never in the same place at the same time.&quot;- Jason Robert Brown"/>
    <n v="1100"/>
    <x v="1143"/>
    <x v="0"/>
    <s v="US"/>
    <s v="USD"/>
    <n v="1460730079"/>
    <x v="2145"/>
    <b v="0"/>
    <n v="15"/>
    <b v="1"/>
    <s v="theater/musical"/>
    <n v="100"/>
    <n v="73.33"/>
    <x v="3"/>
    <s v="musical"/>
    <x v="2145"/>
    <x v="2133"/>
    <x v="0"/>
  </r>
  <r>
    <n v="2993"/>
    <s v="TRUE WEST: Think, Dog! Productions"/>
    <s v="Help us build the Kitchen from Hell!"/>
    <n v="1000"/>
    <x v="20"/>
    <x v="0"/>
    <s v="US"/>
    <s v="USD"/>
    <n v="1455998867"/>
    <x v="2146"/>
    <b v="0"/>
    <n v="22"/>
    <b v="1"/>
    <s v="theater/spaces"/>
    <n v="100"/>
    <n v="45.59"/>
    <x v="3"/>
    <s v="spaces"/>
    <x v="2146"/>
    <x v="2134"/>
    <x v="0"/>
  </r>
  <r>
    <n v="1838"/>
    <s v="Closure - A Paul Haasch Music Video"/>
    <s v="Paul Haasch is producing his first music video! With awesome people involved and a great vision, it is sure to be an amazing piece."/>
    <n v="1000"/>
    <x v="1901"/>
    <x v="0"/>
    <s v="US"/>
    <s v="USD"/>
    <n v="1317438000"/>
    <x v="2147"/>
    <b v="0"/>
    <n v="28"/>
    <b v="1"/>
    <s v="music/rock"/>
    <n v="100"/>
    <n v="35.770000000000003"/>
    <x v="2"/>
    <s v="rock"/>
    <x v="2147"/>
    <x v="1566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x v="589"/>
    <x v="0"/>
    <s v="US"/>
    <s v="USD"/>
    <n v="1340733600"/>
    <x v="2148"/>
    <b v="0"/>
    <n v="25"/>
    <b v="1"/>
    <s v="music/rock"/>
    <n v="100"/>
    <n v="40.04"/>
    <x v="2"/>
    <s v="rock"/>
    <x v="2148"/>
    <x v="2135"/>
    <x v="5"/>
  </r>
  <r>
    <n v="2482"/>
    <s v="Journey to Japan"/>
    <s v="Singer Jude Roberts has been asked to perform his song &quot;The Flood&quot;  in Hiroshima.  You can assist in making this opportunity a reality."/>
    <n v="1000"/>
    <x v="589"/>
    <x v="0"/>
    <s v="US"/>
    <s v="USD"/>
    <n v="1312224383"/>
    <x v="2149"/>
    <b v="0"/>
    <n v="25"/>
    <b v="1"/>
    <s v="music/indie rock"/>
    <n v="100"/>
    <n v="40.04"/>
    <x v="2"/>
    <s v="indie rock"/>
    <x v="2149"/>
    <x v="2136"/>
    <x v="6"/>
  </r>
  <r>
    <n v="3622"/>
    <s v="Shakespeare's Pericles, Prince of Tyre"/>
    <s v="5 actors. 39 characters. 1 epic adventure. Presented by the Cradle Theatre Company."/>
    <n v="1000"/>
    <x v="1902"/>
    <x v="0"/>
    <s v="US"/>
    <s v="USD"/>
    <n v="1411874580"/>
    <x v="2150"/>
    <b v="0"/>
    <n v="21"/>
    <b v="1"/>
    <s v="theater/plays"/>
    <n v="100"/>
    <n v="47.67"/>
    <x v="3"/>
    <s v="plays"/>
    <x v="2150"/>
    <x v="2137"/>
    <x v="2"/>
  </r>
  <r>
    <n v="3815"/>
    <s v="The Canterbury Shakespeare Festival - first season"/>
    <s v="Come and help us make the Canterbury Shakespeare Festival a reality"/>
    <n v="1000"/>
    <x v="1903"/>
    <x v="0"/>
    <s v="GB"/>
    <s v="GBP"/>
    <n v="1440111600"/>
    <x v="2151"/>
    <b v="0"/>
    <n v="20"/>
    <b v="1"/>
    <s v="theater/plays"/>
    <n v="100"/>
    <n v="50"/>
    <x v="3"/>
    <s v="plays"/>
    <x v="2151"/>
    <x v="2138"/>
    <x v="4"/>
  </r>
  <r>
    <n v="390"/>
    <s v="Built by UCF: St. Vincent and the Grenadines Chapter"/>
    <s v="Join UCF as they dive into the creative and community outreach for the families in St. Vincent and the Grenadines."/>
    <n v="1000"/>
    <x v="1904"/>
    <x v="0"/>
    <s v="US"/>
    <s v="USD"/>
    <n v="1431046372"/>
    <x v="2152"/>
    <b v="0"/>
    <n v="14"/>
    <b v="1"/>
    <s v="film &amp; video/documentary"/>
    <n v="100"/>
    <n v="71.430000000000007"/>
    <x v="4"/>
    <s v="documentary"/>
    <x v="2152"/>
    <x v="2139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1904"/>
    <x v="0"/>
    <s v="US"/>
    <s v="USD"/>
    <n v="1466139300"/>
    <x v="2153"/>
    <b v="0"/>
    <n v="19"/>
    <b v="1"/>
    <s v="music/rock"/>
    <n v="100"/>
    <n v="52.63"/>
    <x v="2"/>
    <s v="rock"/>
    <x v="2153"/>
    <x v="2140"/>
    <x v="0"/>
  </r>
  <r>
    <n v="2172"/>
    <s v="Hollow point 9, Sins Of Yesterday CD"/>
    <s v="hey friends. We are Hollow Point 9._x000a_We are calling on you to help us._x000a_In our journey to make our debut album."/>
    <n v="1000"/>
    <x v="1904"/>
    <x v="0"/>
    <s v="US"/>
    <s v="USD"/>
    <n v="1429365320"/>
    <x v="2154"/>
    <b v="0"/>
    <n v="13"/>
    <b v="1"/>
    <s v="music/rock"/>
    <n v="100"/>
    <n v="76.92"/>
    <x v="2"/>
    <s v="rock"/>
    <x v="2154"/>
    <x v="2141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1904"/>
    <x v="0"/>
    <s v="GB"/>
    <s v="GBP"/>
    <n v="1411510135"/>
    <x v="2155"/>
    <b v="0"/>
    <n v="35"/>
    <b v="1"/>
    <s v="theater/plays"/>
    <n v="100"/>
    <n v="28.57"/>
    <x v="3"/>
    <s v="plays"/>
    <x v="2155"/>
    <x v="2142"/>
    <x v="2"/>
  </r>
  <r>
    <n v="2928"/>
    <s v="Music Theatre of Idaho Presents &quot;A Year with Frog and Toad"/>
    <s v="This is a touring production for schools in the Treasure Valley!"/>
    <n v="1000"/>
    <x v="1904"/>
    <x v="0"/>
    <s v="US"/>
    <s v="USD"/>
    <n v="1457135846"/>
    <x v="2156"/>
    <b v="0"/>
    <n v="24"/>
    <b v="1"/>
    <s v="theater/musical"/>
    <n v="100"/>
    <n v="41.67"/>
    <x v="3"/>
    <s v="musical"/>
    <x v="2156"/>
    <x v="2143"/>
    <x v="0"/>
  </r>
  <r>
    <n v="2988"/>
    <s v="Curtain up at the Shoebox Theatre!"/>
    <s v="Since October 2015 the Shoebox Theatre has become a hub of creativity - The next step in our journey is to hang stage curtains!"/>
    <n v="1000"/>
    <x v="1904"/>
    <x v="0"/>
    <s v="GB"/>
    <s v="GBP"/>
    <n v="1466412081"/>
    <x v="2157"/>
    <b v="0"/>
    <n v="28"/>
    <b v="1"/>
    <s v="theater/spaces"/>
    <n v="100"/>
    <n v="35.71"/>
    <x v="3"/>
    <s v="spaces"/>
    <x v="2157"/>
    <x v="2144"/>
    <x v="0"/>
  </r>
  <r>
    <n v="3185"/>
    <s v="Edfringe support - What a Gay Play"/>
    <s v="I've written, and am producing, a fun new play with a gorgeous cast for this year's Edfringe and it just needs a little extra dough :)"/>
    <n v="1000"/>
    <x v="1904"/>
    <x v="0"/>
    <s v="GB"/>
    <s v="GBP"/>
    <n v="1405553241"/>
    <x v="2158"/>
    <b v="1"/>
    <n v="24"/>
    <b v="1"/>
    <s v="theater/plays"/>
    <n v="100"/>
    <n v="41.67"/>
    <x v="3"/>
    <s v="plays"/>
    <x v="2158"/>
    <x v="2145"/>
    <x v="2"/>
  </r>
  <r>
    <n v="3504"/>
    <s v="Sterling Lion Theater Company"/>
    <s v="The Sterling Lion Theater Company is a non-profit theater group established for the benefit of the Connecticut lower Naugatuck Valley."/>
    <n v="1000"/>
    <x v="1904"/>
    <x v="0"/>
    <s v="US"/>
    <s v="USD"/>
    <n v="1447959491"/>
    <x v="2159"/>
    <b v="0"/>
    <n v="8"/>
    <b v="1"/>
    <s v="theater/plays"/>
    <n v="100"/>
    <n v="125"/>
    <x v="3"/>
    <s v="plays"/>
    <x v="2159"/>
    <x v="2146"/>
    <x v="4"/>
  </r>
  <r>
    <n v="3512"/>
    <s v="With My Eyes Wide Open"/>
    <s v="We're making a hard hitting, innovative play which will open your eyes to what mental illness is like in the mind of the sufferer."/>
    <n v="1000"/>
    <x v="1904"/>
    <x v="0"/>
    <s v="GB"/>
    <s v="GBP"/>
    <n v="1429789992"/>
    <x v="2160"/>
    <b v="0"/>
    <n v="17"/>
    <b v="1"/>
    <s v="theater/plays"/>
    <n v="100"/>
    <n v="58.82"/>
    <x v="3"/>
    <s v="plays"/>
    <x v="2160"/>
    <x v="2147"/>
    <x v="4"/>
  </r>
  <r>
    <n v="3808"/>
    <s v="Time at the Bar! The road to Edinburgh"/>
    <s v="Following a sell-out run in Loughborough, Time at the Bar! is heading to this year's Fringe Festival... But we need your help!"/>
    <n v="1000"/>
    <x v="1904"/>
    <x v="0"/>
    <s v="GB"/>
    <s v="GBP"/>
    <n v="1429955619"/>
    <x v="2161"/>
    <b v="0"/>
    <n v="24"/>
    <b v="1"/>
    <s v="theater/plays"/>
    <n v="100"/>
    <n v="41.67"/>
    <x v="3"/>
    <s v="plays"/>
    <x v="2161"/>
    <x v="2148"/>
    <x v="4"/>
  </r>
  <r>
    <n v="73"/>
    <s v="Project Z-6463 - a 3D short movie by Chris Eller"/>
    <s v="A scientist on the brink of a discovery that will revolutionize society sees her work destroyed in an experiment gone horribly wrong."/>
    <n v="900"/>
    <x v="1019"/>
    <x v="0"/>
    <s v="US"/>
    <s v="USD"/>
    <n v="1304395140"/>
    <x v="2162"/>
    <b v="0"/>
    <n v="18"/>
    <b v="1"/>
    <s v="film &amp; video/shorts"/>
    <n v="100"/>
    <n v="50"/>
    <x v="4"/>
    <s v="shorts"/>
    <x v="2162"/>
    <x v="370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1020"/>
    <x v="0"/>
    <s v="CA"/>
    <s v="CAD"/>
    <n v="1449701284"/>
    <x v="2163"/>
    <b v="0"/>
    <n v="21"/>
    <b v="1"/>
    <s v="theater/plays"/>
    <n v="100"/>
    <n v="40.479999999999997"/>
    <x v="3"/>
    <s v="plays"/>
    <x v="2163"/>
    <x v="2149"/>
    <x v="4"/>
  </r>
  <r>
    <n v="3608"/>
    <s v="Petrification"/>
    <s v="Help us get the show on the road! Petrification is a new play about home, memory and identity and we need your help to tour."/>
    <n v="800"/>
    <x v="590"/>
    <x v="0"/>
    <s v="GB"/>
    <s v="GBP"/>
    <n v="1466172000"/>
    <x v="2164"/>
    <b v="0"/>
    <n v="27"/>
    <b v="1"/>
    <s v="theater/plays"/>
    <n v="100"/>
    <n v="29.63"/>
    <x v="3"/>
    <s v="plays"/>
    <x v="2164"/>
    <x v="215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x v="1905"/>
    <x v="0"/>
    <s v="GB"/>
    <s v="GBP"/>
    <n v="1403964324"/>
    <x v="2165"/>
    <b v="0"/>
    <n v="20"/>
    <b v="1"/>
    <s v="theater/plays"/>
    <n v="100"/>
    <n v="38.65"/>
    <x v="3"/>
    <s v="plays"/>
    <x v="2165"/>
    <x v="2151"/>
    <x v="2"/>
  </r>
  <r>
    <n v="782"/>
    <s v="Richie Ray finally records a new record!"/>
    <s v="After almost three years of being out of music, I've decided to finally make the solo record I've wanted to do for years."/>
    <n v="700"/>
    <x v="1906"/>
    <x v="0"/>
    <s v="US"/>
    <s v="USD"/>
    <n v="1345918302"/>
    <x v="2166"/>
    <b v="0"/>
    <n v="14"/>
    <b v="1"/>
    <s v="music/rock"/>
    <n v="100"/>
    <n v="50"/>
    <x v="2"/>
    <s v="rock"/>
    <x v="2166"/>
    <x v="2152"/>
    <x v="5"/>
  </r>
  <r>
    <n v="386"/>
    <s v="Submarine: Diving Away From Adulthood"/>
    <s v="Eight friends reunite to achieve their childhood dream of designing, constructing, and launching a homemade submarine."/>
    <n v="600"/>
    <x v="1907"/>
    <x v="0"/>
    <s v="US"/>
    <s v="USD"/>
    <n v="1439246991"/>
    <x v="2167"/>
    <b v="0"/>
    <n v="13"/>
    <b v="1"/>
    <s v="film &amp; video/documentary"/>
    <n v="100"/>
    <n v="46.23"/>
    <x v="4"/>
    <s v="documentary"/>
    <x v="2167"/>
    <x v="2153"/>
    <x v="4"/>
  </r>
  <r>
    <n v="50"/>
    <s v="The Love Lounge"/>
    <s v="A brand new dating show which helps one lucky lady find her Mr Right with difficult decisions to make along the way."/>
    <n v="600"/>
    <x v="831"/>
    <x v="0"/>
    <s v="GB"/>
    <s v="GBP"/>
    <n v="1422637200"/>
    <x v="2168"/>
    <b v="0"/>
    <n v="22"/>
    <b v="1"/>
    <s v="film &amp; video/television"/>
    <n v="100"/>
    <n v="27.27"/>
    <x v="4"/>
    <s v="television"/>
    <x v="2168"/>
    <x v="2154"/>
    <x v="2"/>
  </r>
  <r>
    <n v="90"/>
    <s v="Help Get the Short Film Interior Design into Film Festivals!"/>
    <s v="We're looking for funding to help submit a short film to film festivals."/>
    <n v="500"/>
    <x v="1908"/>
    <x v="0"/>
    <s v="US"/>
    <s v="USD"/>
    <n v="1310454499"/>
    <x v="2169"/>
    <b v="0"/>
    <n v="16"/>
    <b v="1"/>
    <s v="film &amp; video/shorts"/>
    <n v="100"/>
    <n v="31.38"/>
    <x v="4"/>
    <s v="shorts"/>
    <x v="2169"/>
    <x v="2155"/>
    <x v="6"/>
  </r>
  <r>
    <n v="3829"/>
    <s v="Returning Home."/>
    <s v="A play that illustrates the symptoms of PTSD, shows its effect on families, and demonstrates some of the difficulties of treating it."/>
    <n v="500"/>
    <x v="1909"/>
    <x v="0"/>
    <s v="US"/>
    <s v="USD"/>
    <n v="1472676371"/>
    <x v="2170"/>
    <b v="0"/>
    <n v="8"/>
    <b v="1"/>
    <s v="theater/plays"/>
    <n v="100"/>
    <n v="62.63"/>
    <x v="3"/>
    <s v="plays"/>
    <x v="2170"/>
    <x v="2156"/>
    <x v="0"/>
  </r>
  <r>
    <n v="84"/>
    <s v="Redemption - Short Film"/>
    <s v="&quot;A sociopath crosses paths with the person he must confront about his wife's murder, it might be himself&quot;"/>
    <n v="500"/>
    <x v="501"/>
    <x v="0"/>
    <s v="US"/>
    <s v="USD"/>
    <n v="1305483086"/>
    <x v="2171"/>
    <b v="0"/>
    <n v="7"/>
    <b v="1"/>
    <s v="film &amp; video/shorts"/>
    <n v="100"/>
    <n v="71.430000000000007"/>
    <x v="4"/>
    <s v="shorts"/>
    <x v="2171"/>
    <x v="2157"/>
    <x v="6"/>
  </r>
  <r>
    <n v="139"/>
    <s v="Roman Dead (Canceled)"/>
    <s v="When  Rome is infected with a zombie plague, Lucius Agrippa and a small group fights for survival"/>
    <n v="500"/>
    <x v="501"/>
    <x v="1"/>
    <s v="US"/>
    <s v="USD"/>
    <n v="1436738772"/>
    <x v="2172"/>
    <b v="0"/>
    <n v="1"/>
    <b v="0"/>
    <s v="film &amp; video/science fiction"/>
    <n v="100"/>
    <n v="500"/>
    <x v="4"/>
    <s v="science fiction"/>
    <x v="2172"/>
    <x v="2158"/>
    <x v="4"/>
  </r>
  <r>
    <n v="2922"/>
    <s v="Les Miserables - Backing fund"/>
    <s v="We as a Performing Arts College are to perform 'Les Miserables'. We need backing in order to afford the set, costume and other aspects."/>
    <n v="500"/>
    <x v="501"/>
    <x v="0"/>
    <s v="GB"/>
    <s v="GBP"/>
    <n v="1431982727"/>
    <x v="2173"/>
    <b v="0"/>
    <n v="6"/>
    <b v="1"/>
    <s v="theater/musical"/>
    <n v="100"/>
    <n v="83.33"/>
    <x v="3"/>
    <s v="musical"/>
    <x v="2173"/>
    <x v="2159"/>
    <x v="4"/>
  </r>
  <r>
    <n v="3000"/>
    <s v="Voices From The Future"/>
    <s v="A benefit show featuring musicians, dancers &amp; poets all under age 30 to raise money in support of LGBTQ rights and programs."/>
    <n v="500"/>
    <x v="501"/>
    <x v="0"/>
    <s v="US"/>
    <s v="USD"/>
    <n v="1485885600"/>
    <x v="2174"/>
    <b v="0"/>
    <n v="8"/>
    <b v="1"/>
    <s v="theater/spaces"/>
    <n v="100"/>
    <n v="62.5"/>
    <x v="3"/>
    <s v="spaces"/>
    <x v="2174"/>
    <x v="2160"/>
    <x v="1"/>
  </r>
  <r>
    <n v="3392"/>
    <s v="1 in 3"/>
    <s v="Life is more than the days you have left. 1 in 3 tells of two normal people &amp; their confrontation with mortality and the dice of fate."/>
    <n v="500"/>
    <x v="501"/>
    <x v="0"/>
    <s v="GB"/>
    <s v="GBP"/>
    <n v="1462565855"/>
    <x v="2175"/>
    <b v="0"/>
    <n v="12"/>
    <b v="1"/>
    <s v="theater/plays"/>
    <n v="100"/>
    <n v="41.67"/>
    <x v="3"/>
    <s v="plays"/>
    <x v="2175"/>
    <x v="2161"/>
    <x v="0"/>
  </r>
  <r>
    <n v="3572"/>
    <s v="Monster"/>
    <s v="A darkly comic one woman show by Abram Rooney as part of The Camden Fringe 2015."/>
    <n v="500"/>
    <x v="501"/>
    <x v="0"/>
    <s v="GB"/>
    <s v="GBP"/>
    <n v="1434894082"/>
    <x v="2176"/>
    <b v="0"/>
    <n v="9"/>
    <b v="1"/>
    <s v="theater/plays"/>
    <n v="100"/>
    <n v="55.56"/>
    <x v="3"/>
    <s v="plays"/>
    <x v="2176"/>
    <x v="216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501"/>
    <x v="0"/>
    <s v="GB"/>
    <s v="GBP"/>
    <n v="1459444656"/>
    <x v="2177"/>
    <b v="0"/>
    <n v="14"/>
    <b v="1"/>
    <s v="theater/plays"/>
    <n v="100"/>
    <n v="35.71"/>
    <x v="3"/>
    <s v="plays"/>
    <x v="2177"/>
    <x v="2163"/>
    <x v="0"/>
  </r>
  <r>
    <n v="3650"/>
    <s v="Weald at The Finborough Theatre"/>
    <s v="A terse and delicate dissection of male emotions from a rural perspective: fathers and sons, legacy and heritage, molasses and mud."/>
    <n v="500"/>
    <x v="501"/>
    <x v="0"/>
    <s v="GB"/>
    <s v="GBP"/>
    <n v="1454412584"/>
    <x v="2178"/>
    <b v="0"/>
    <n v="17"/>
    <b v="1"/>
    <s v="theater/plays"/>
    <n v="100"/>
    <n v="29.41"/>
    <x v="3"/>
    <s v="plays"/>
    <x v="2178"/>
    <x v="2164"/>
    <x v="0"/>
  </r>
  <r>
    <n v="3761"/>
    <s v="MARSHA - a girl who does bad things"/>
    <s v="liveartshow returns with a new work at the Arcola this summer. Marsha is a story combining opera, dance and theatre... with a unicorn"/>
    <n v="500"/>
    <x v="501"/>
    <x v="0"/>
    <s v="GB"/>
    <s v="GBP"/>
    <n v="1439247600"/>
    <x v="2179"/>
    <b v="0"/>
    <n v="3"/>
    <b v="1"/>
    <s v="theater/musical"/>
    <n v="100"/>
    <n v="166.67"/>
    <x v="3"/>
    <s v="musical"/>
    <x v="2179"/>
    <x v="2165"/>
    <x v="4"/>
  </r>
  <r>
    <n v="3494"/>
    <s v="Special in a Bad Way"/>
    <s v="&quot;Special in a Bad Way&quot; is a comedy that questions American Public Schools in their treatment of the so called, 'learning disabled.'"/>
    <n v="400"/>
    <x v="1910"/>
    <x v="0"/>
    <s v="US"/>
    <s v="USD"/>
    <n v="1480140000"/>
    <x v="2180"/>
    <b v="0"/>
    <n v="13"/>
    <b v="1"/>
    <s v="theater/plays"/>
    <n v="100"/>
    <n v="30.77"/>
    <x v="3"/>
    <s v="plays"/>
    <x v="2180"/>
    <x v="2166"/>
    <x v="0"/>
  </r>
  <r>
    <n v="3787"/>
    <s v="Happiest Show On Earth Production Sponsor"/>
    <s v="The Happiest Show on Earth is a Disney musical revue to benefit the Make-A-Wish foundation. Funds for production needed."/>
    <n v="350"/>
    <x v="1911"/>
    <x v="0"/>
    <s v="US"/>
    <s v="USD"/>
    <n v="1436587140"/>
    <x v="2181"/>
    <b v="0"/>
    <n v="10"/>
    <b v="1"/>
    <s v="theater/musical"/>
    <n v="100"/>
    <n v="35.1"/>
    <x v="3"/>
    <s v="musical"/>
    <x v="2181"/>
    <x v="929"/>
    <x v="4"/>
  </r>
  <r>
    <n v="1849"/>
    <s v="Release the Skyline Album"/>
    <s v="Release the Skylines is a small, local Cleveland metal band looking to record an album."/>
    <n v="300"/>
    <x v="193"/>
    <x v="0"/>
    <s v="US"/>
    <s v="USD"/>
    <n v="1350505059"/>
    <x v="2182"/>
    <b v="0"/>
    <n v="8"/>
    <b v="1"/>
    <s v="music/rock"/>
    <n v="100"/>
    <n v="37.630000000000003"/>
    <x v="2"/>
    <s v="rock"/>
    <x v="2182"/>
    <x v="2167"/>
    <x v="5"/>
  </r>
  <r>
    <n v="848"/>
    <s v="God Am"/>
    <s v="God Am, a Grunge/Doom metal band, who have been trying to fund the production of our EP to bring you a unique aural assault."/>
    <n v="300"/>
    <x v="1912"/>
    <x v="0"/>
    <s v="US"/>
    <s v="USD"/>
    <n v="1429038033"/>
    <x v="2183"/>
    <b v="0"/>
    <n v="16"/>
    <b v="1"/>
    <s v="music/metal"/>
    <n v="100"/>
    <n v="18.75"/>
    <x v="2"/>
    <s v="metal"/>
    <x v="2183"/>
    <x v="2168"/>
    <x v="4"/>
  </r>
  <r>
    <n v="853"/>
    <s v="sloggoth"/>
    <s v="Help release a CD of sloggoth's first album &quot;sloggoth&quot;.  All contributors of $5 or more get a CD when the goal is met!"/>
    <n v="300"/>
    <x v="1912"/>
    <x v="0"/>
    <s v="US"/>
    <s v="USD"/>
    <n v="1424116709"/>
    <x v="2184"/>
    <b v="0"/>
    <n v="10"/>
    <b v="1"/>
    <s v="music/metal"/>
    <n v="100"/>
    <n v="30"/>
    <x v="2"/>
    <s v="metal"/>
    <x v="2184"/>
    <x v="2169"/>
    <x v="4"/>
  </r>
  <r>
    <n v="1822"/>
    <s v="Wood Butcher's new music video- I Don't Wanna Party"/>
    <s v="Wood Butcher needs your help to make this happen. Buy a CD, support local music!"/>
    <n v="300"/>
    <x v="1912"/>
    <x v="0"/>
    <s v="CA"/>
    <s v="CAD"/>
    <n v="1391194860"/>
    <x v="2185"/>
    <b v="0"/>
    <n v="11"/>
    <b v="1"/>
    <s v="music/rock"/>
    <n v="100"/>
    <n v="27.27"/>
    <x v="2"/>
    <s v="rock"/>
    <x v="2185"/>
    <x v="2170"/>
    <x v="3"/>
  </r>
  <r>
    <n v="2112"/>
    <s v="BBB Kickstarter Two"/>
    <s v="BBB is going back into the studio to record and release &quot;Felix From Canada&quot; by popular demand.  We need your help!"/>
    <n v="300"/>
    <x v="1912"/>
    <x v="0"/>
    <s v="US"/>
    <s v="USD"/>
    <n v="1366064193"/>
    <x v="2186"/>
    <b v="0"/>
    <n v="11"/>
    <b v="1"/>
    <s v="music/indie rock"/>
    <n v="100"/>
    <n v="27.27"/>
    <x v="2"/>
    <s v="indie rock"/>
    <x v="2186"/>
    <x v="2171"/>
    <x v="3"/>
  </r>
  <r>
    <n v="2923"/>
    <s v="Kaylee's Senior Project"/>
    <s v="Spreading the love of theatre, one step at a time. I would like to produce a reading of one of my favorite musicals"/>
    <n v="300"/>
    <x v="1912"/>
    <x v="0"/>
    <s v="US"/>
    <s v="USD"/>
    <n v="1422068400"/>
    <x v="2187"/>
    <b v="0"/>
    <n v="10"/>
    <b v="1"/>
    <s v="theater/musical"/>
    <n v="100"/>
    <n v="30"/>
    <x v="3"/>
    <s v="musical"/>
    <x v="2187"/>
    <x v="2172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1913"/>
    <x v="0"/>
    <s v="US"/>
    <s v="USD"/>
    <n v="1428780159"/>
    <x v="2188"/>
    <b v="0"/>
    <n v="8"/>
    <b v="1"/>
    <s v="theater/plays"/>
    <n v="100"/>
    <n v="31.38"/>
    <x v="3"/>
    <s v="plays"/>
    <x v="2188"/>
    <x v="2173"/>
    <x v="4"/>
  </r>
  <r>
    <n v="3336"/>
    <s v="WILDE TALES"/>
    <s v="A theatrical adaptation of Oscar Wilde's short stories, presented by Suitcase Civilians at The Space, April 5-10 2016."/>
    <n v="250"/>
    <x v="1914"/>
    <x v="0"/>
    <s v="GB"/>
    <s v="GBP"/>
    <n v="1459845246"/>
    <x v="2189"/>
    <b v="0"/>
    <n v="9"/>
    <b v="1"/>
    <s v="theater/plays"/>
    <n v="100"/>
    <n v="27.78"/>
    <x v="3"/>
    <s v="plays"/>
    <x v="2189"/>
    <x v="2174"/>
    <x v="0"/>
  </r>
  <r>
    <n v="3442"/>
    <s v="An Evening of Radio"/>
    <s v="An Evening of Radio aims to showcase original work written by undergraduate playwriting students in the style of live staged readings."/>
    <n v="250"/>
    <x v="1914"/>
    <x v="0"/>
    <s v="US"/>
    <s v="USD"/>
    <n v="1433016672"/>
    <x v="2190"/>
    <b v="0"/>
    <n v="8"/>
    <b v="1"/>
    <s v="theater/plays"/>
    <n v="100"/>
    <n v="31.25"/>
    <x v="3"/>
    <s v="plays"/>
    <x v="2190"/>
    <x v="2175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x v="1914"/>
    <x v="0"/>
    <s v="GB"/>
    <s v="GBP"/>
    <n v="1419368925"/>
    <x v="2191"/>
    <b v="0"/>
    <n v="22"/>
    <b v="1"/>
    <s v="theater/plays"/>
    <n v="100"/>
    <n v="11.36"/>
    <x v="3"/>
    <s v="plays"/>
    <x v="2191"/>
    <x v="2176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915"/>
    <x v="0"/>
    <s v="US"/>
    <s v="USD"/>
    <n v="1455523140"/>
    <x v="2192"/>
    <b v="0"/>
    <n v="5"/>
    <b v="1"/>
    <s v="publishing/nonfiction"/>
    <n v="100"/>
    <n v="40"/>
    <x v="5"/>
    <s v="nonfiction"/>
    <x v="2192"/>
    <x v="2177"/>
    <x v="0"/>
  </r>
  <r>
    <n v="3415"/>
    <s v="Balm in Gilead at Columbia"/>
    <s v="We are raising funds to allow for enhanced scenic, costume, and lighting design. Every dollar helps!"/>
    <n v="200"/>
    <x v="1915"/>
    <x v="0"/>
    <s v="US"/>
    <s v="USD"/>
    <n v="1460935800"/>
    <x v="2193"/>
    <b v="0"/>
    <n v="9"/>
    <b v="1"/>
    <s v="theater/plays"/>
    <n v="100"/>
    <n v="22.22"/>
    <x v="3"/>
    <s v="plays"/>
    <x v="2193"/>
    <x v="2178"/>
    <x v="0"/>
  </r>
  <r>
    <n v="2169"/>
    <s v="Pedals and Effects Arena Corner"/>
    <s v="An innovative new YouTube series reviewing the HOT new music technology that people love. For Rockers, Jazzers, Rappers and everyone"/>
    <n v="153"/>
    <x v="1916"/>
    <x v="0"/>
    <s v="US"/>
    <s v="USD"/>
    <n v="1488473351"/>
    <x v="2194"/>
    <b v="0"/>
    <n v="7"/>
    <b v="1"/>
    <s v="music/rock"/>
    <n v="100"/>
    <n v="21.86"/>
    <x v="2"/>
    <s v="rock"/>
    <x v="2194"/>
    <x v="2179"/>
    <x v="1"/>
  </r>
  <r>
    <n v="3576"/>
    <s v="Vote for Next Season's Shows!"/>
    <s v="Vote here for whatever show you want to see next year! No gimmick, no stretch goals, just a simple vote and a free ticket."/>
    <n v="100"/>
    <x v="1917"/>
    <x v="0"/>
    <s v="US"/>
    <s v="USD"/>
    <n v="1480947054"/>
    <x v="2195"/>
    <b v="0"/>
    <n v="5"/>
    <b v="1"/>
    <s v="theater/plays"/>
    <n v="100"/>
    <n v="20"/>
    <x v="3"/>
    <s v="plays"/>
    <x v="2195"/>
    <x v="2180"/>
    <x v="0"/>
  </r>
  <r>
    <n v="31"/>
    <s v="The Alan Katz Show"/>
    <s v="After a two-year hiatus, The Alan Katz Show is coming back! But it can't unless we can get a 16gb flash drive valued at $12.71!"/>
    <n v="13"/>
    <x v="637"/>
    <x v="0"/>
    <s v="US"/>
    <s v="USD"/>
    <n v="1453748434"/>
    <x v="2196"/>
    <b v="0"/>
    <n v="1"/>
    <b v="1"/>
    <s v="film &amp; video/television"/>
    <n v="100"/>
    <n v="13"/>
    <x v="4"/>
    <s v="television"/>
    <x v="2196"/>
    <x v="2181"/>
    <x v="0"/>
  </r>
  <r>
    <n v="847"/>
    <s v="CENTROPYMUSIC"/>
    <s v="MUSIC WITH MEANING!  MUSIC THAT MATTERS!!!"/>
    <n v="10"/>
    <x v="257"/>
    <x v="0"/>
    <s v="US"/>
    <s v="USD"/>
    <n v="1436555376"/>
    <x v="2197"/>
    <b v="0"/>
    <n v="1"/>
    <b v="1"/>
    <s v="music/metal"/>
    <n v="100"/>
    <n v="10"/>
    <x v="2"/>
    <s v="metal"/>
    <x v="2197"/>
    <x v="2182"/>
    <x v="4"/>
  </r>
  <r>
    <n v="1062"/>
    <s v="RETURNING AT A LATER DATE"/>
    <s v="SEE US ON PATREON www.badgirlartwork.com"/>
    <n v="199"/>
    <x v="1918"/>
    <x v="1"/>
    <s v="US"/>
    <s v="USD"/>
    <n v="1468351341"/>
    <x v="2198"/>
    <b v="0"/>
    <n v="4"/>
    <b v="0"/>
    <s v="journalism/audio"/>
    <n v="95"/>
    <n v="47.5"/>
    <x v="8"/>
    <s v="audio"/>
    <x v="2198"/>
    <x v="2183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x v="1919"/>
    <x v="3"/>
    <s v="US"/>
    <s v="USD"/>
    <n v="1429564165"/>
    <x v="2199"/>
    <b v="0"/>
    <n v="37"/>
    <b v="0"/>
    <s v="theater/musical"/>
    <n v="90"/>
    <n v="145.41"/>
    <x v="3"/>
    <s v="musical"/>
    <x v="2199"/>
    <x v="2184"/>
    <x v="4"/>
  </r>
  <r>
    <n v="3937"/>
    <s v="Fever - a workshop production"/>
    <s v="Support the artists of the new play FEVER: a story of love, friendship and sonnets. Donate to help us develop this production!"/>
    <n v="2885"/>
    <x v="1920"/>
    <x v="3"/>
    <s v="US"/>
    <s v="USD"/>
    <n v="1468249760"/>
    <x v="2200"/>
    <b v="0"/>
    <n v="10"/>
    <b v="0"/>
    <s v="theater/plays"/>
    <n v="86"/>
    <n v="248.5"/>
    <x v="3"/>
    <s v="plays"/>
    <x v="2200"/>
    <x v="218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1921"/>
    <x v="1"/>
    <s v="US"/>
    <s v="USD"/>
    <n v="1418849028"/>
    <x v="2201"/>
    <b v="0"/>
    <n v="224"/>
    <b v="0"/>
    <s v="technology/wearables"/>
    <n v="85"/>
    <n v="379.23"/>
    <x v="0"/>
    <s v="wearables"/>
    <x v="2201"/>
    <x v="2186"/>
    <x v="2"/>
  </r>
  <r>
    <n v="979"/>
    <s v="Trequant - First Wearable for Tremors"/>
    <s v="Trequant is specifically designed for people with tremors. It helps them to track and analyse their tremors for better understanding."/>
    <n v="35000"/>
    <x v="1922"/>
    <x v="3"/>
    <s v="US"/>
    <s v="USD"/>
    <n v="1466449140"/>
    <x v="2202"/>
    <b v="0"/>
    <n v="96"/>
    <b v="0"/>
    <s v="technology/wearables"/>
    <n v="83"/>
    <n v="301.94"/>
    <x v="0"/>
    <s v="wearables"/>
    <x v="2202"/>
    <x v="2187"/>
    <x v="0"/>
  </r>
  <r>
    <n v="699"/>
    <s v="TapTap, a touch communication wristband"/>
    <s v="TapTap is a technology to transfer touch between two people. It can also be an activity tracker, a game controller or smart alarm."/>
    <n v="130000"/>
    <x v="1923"/>
    <x v="3"/>
    <s v="US"/>
    <s v="USD"/>
    <n v="1385136000"/>
    <x v="2203"/>
    <b v="0"/>
    <n v="890"/>
    <b v="0"/>
    <s v="technology/wearables"/>
    <n v="82"/>
    <n v="120.39"/>
    <x v="0"/>
    <s v="wearables"/>
    <x v="2203"/>
    <x v="2188"/>
    <x v="3"/>
  </r>
  <r>
    <n v="1004"/>
    <s v="AllerGuarder: Bluetooth wristband helps food-allergy kids"/>
    <s v="Harnessing wearable technology as a powerful defense for food-allergy children."/>
    <n v="25000"/>
    <x v="1924"/>
    <x v="1"/>
    <s v="US"/>
    <s v="USD"/>
    <n v="1455814827"/>
    <x v="2204"/>
    <b v="0"/>
    <n v="95"/>
    <b v="0"/>
    <s v="technology/wearables"/>
    <n v="82"/>
    <n v="216.34"/>
    <x v="0"/>
    <s v="wearables"/>
    <x v="2204"/>
    <x v="2189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x v="1925"/>
    <x v="3"/>
    <s v="GB"/>
    <s v="GBP"/>
    <n v="1483286127"/>
    <x v="2205"/>
    <b v="0"/>
    <n v="456"/>
    <b v="0"/>
    <s v="technology/wearables"/>
    <n v="79"/>
    <n v="117.7"/>
    <x v="0"/>
    <s v="wearables"/>
    <x v="2205"/>
    <x v="2190"/>
    <x v="0"/>
  </r>
  <r>
    <n v="1585"/>
    <s v="Live 4 The Rush: Palooza Pics"/>
    <s v="We've explored some of the most amazing places in New Zealand and can't think of a better way to share our experiences than a photo :)"/>
    <n v="2000"/>
    <x v="1926"/>
    <x v="3"/>
    <s v="CA"/>
    <s v="CAD"/>
    <n v="1482663600"/>
    <x v="2206"/>
    <b v="0"/>
    <n v="12"/>
    <b v="0"/>
    <s v="photography/places"/>
    <n v="79"/>
    <n v="131.66999999999999"/>
    <x v="6"/>
    <s v="places"/>
    <x v="2206"/>
    <x v="2191"/>
    <x v="0"/>
  </r>
  <r>
    <n v="3973"/>
    <s v="Staged Right Theatre First Season Campaign"/>
    <s v="Staged Right Theatre Company is putting on its first season this year, and we need your help with raising money to put on four plays!"/>
    <n v="5000"/>
    <x v="1927"/>
    <x v="3"/>
    <s v="US"/>
    <s v="USD"/>
    <n v="1462766400"/>
    <x v="2207"/>
    <b v="0"/>
    <n v="37"/>
    <b v="0"/>
    <s v="theater/plays"/>
    <n v="78"/>
    <n v="105.54"/>
    <x v="3"/>
    <s v="plays"/>
    <x v="2207"/>
    <x v="2192"/>
    <x v="0"/>
  </r>
  <r>
    <n v="1005"/>
    <s v="Forcite Alpine - World's First smart helmet for snow sports"/>
    <s v="The Forcite Alpine helmet records 4K footage and keeps you connected all in one sleek design."/>
    <n v="200000"/>
    <x v="1928"/>
    <x v="1"/>
    <s v="US"/>
    <s v="USD"/>
    <n v="1446217183"/>
    <x v="2208"/>
    <b v="0"/>
    <n v="161"/>
    <b v="0"/>
    <s v="technology/wearables"/>
    <n v="75"/>
    <n v="932.31"/>
    <x v="0"/>
    <s v="wearables"/>
    <x v="2208"/>
    <x v="2193"/>
    <x v="4"/>
  </r>
  <r>
    <n v="3144"/>
    <s v="Benghazi Bergen-Belsen"/>
    <s v="Two women, one love, one must die: a multicultural cast in a play about the denied holocaust of Libyan Jews. Premieres in March in NYC"/>
    <n v="10000"/>
    <x v="1929"/>
    <x v="2"/>
    <s v="US"/>
    <s v="USD"/>
    <n v="1489903200"/>
    <x v="2209"/>
    <b v="0"/>
    <n v="30"/>
    <b v="0"/>
    <s v="theater/plays"/>
    <n v="75"/>
    <n v="251.33"/>
    <x v="3"/>
    <s v="plays"/>
    <x v="2209"/>
    <x v="2194"/>
    <x v="1"/>
  </r>
  <r>
    <n v="885"/>
    <s v="Origin - Cobrette Bardole's Sophomore Album!"/>
    <s v="Cobrette Bardole's widely anticipated sophomore release is ready for tracking and he needs your help to make it a reality!"/>
    <n v="1000"/>
    <x v="732"/>
    <x v="3"/>
    <s v="US"/>
    <s v="USD"/>
    <n v="1483137311"/>
    <x v="2210"/>
    <b v="0"/>
    <n v="21"/>
    <b v="0"/>
    <s v="music/indie rock"/>
    <n v="75"/>
    <n v="35.71"/>
    <x v="2"/>
    <s v="indie rock"/>
    <x v="2210"/>
    <x v="2195"/>
    <x v="0"/>
  </r>
  <r>
    <n v="688"/>
    <s v="The Most Advanced Dress Shirt- EVER!!"/>
    <s v="Removable collars and cuffs along with hidden underarm designs that prevent embarrassing and stubborn stains. What does YOUR shirt do?"/>
    <n v="20000"/>
    <x v="1930"/>
    <x v="3"/>
    <s v="US"/>
    <s v="USD"/>
    <n v="1444876253"/>
    <x v="2211"/>
    <b v="0"/>
    <n v="36"/>
    <b v="0"/>
    <s v="technology/wearables"/>
    <n v="73"/>
    <n v="405.5"/>
    <x v="0"/>
    <s v="wearables"/>
    <x v="2211"/>
    <x v="2196"/>
    <x v="4"/>
  </r>
  <r>
    <n v="1871"/>
    <s v="The Adventures of Bible Bear"/>
    <s v="Journey with Bible Bear through each of the books of the Bible, exploring stories while learning verses, songs, and preschool concepts!"/>
    <n v="6500"/>
    <x v="1931"/>
    <x v="3"/>
    <s v="US"/>
    <s v="USD"/>
    <n v="1416512901"/>
    <x v="2212"/>
    <b v="0"/>
    <n v="95"/>
    <b v="0"/>
    <s v="games/mobile games"/>
    <n v="72"/>
    <n v="49.12"/>
    <x v="1"/>
    <s v="mobile games"/>
    <x v="2212"/>
    <x v="2197"/>
    <x v="2"/>
  </r>
  <r>
    <n v="4106"/>
    <s v="David Facer, Paradox Magic"/>
    <s v="No magic show has ever integrated theatre arts like this.  World of Paradox is designed for all audiences and is interactive in nature."/>
    <n v="5000"/>
    <x v="1777"/>
    <x v="3"/>
    <s v="US"/>
    <s v="USD"/>
    <n v="1427936400"/>
    <x v="2213"/>
    <b v="0"/>
    <n v="33"/>
    <b v="0"/>
    <s v="theater/plays"/>
    <n v="71"/>
    <n v="106.97"/>
    <x v="3"/>
    <s v="plays"/>
    <x v="2213"/>
    <x v="2198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1932"/>
    <x v="1"/>
    <s v="GB"/>
    <s v="GBP"/>
    <n v="1475333917"/>
    <x v="2214"/>
    <b v="0"/>
    <n v="46"/>
    <b v="0"/>
    <s v="technology/wearables"/>
    <n v="70"/>
    <n v="382.39"/>
    <x v="0"/>
    <s v="wearables"/>
    <x v="2214"/>
    <x v="2199"/>
    <x v="0"/>
  </r>
  <r>
    <n v="4022"/>
    <s v="The Merchant of Venice as Shakespeare Heard It"/>
    <s v="Help us produce a video of the first Original Pronunciation Merchant of Venice."/>
    <n v="18000"/>
    <x v="1933"/>
    <x v="3"/>
    <s v="US"/>
    <s v="USD"/>
    <n v="1422759240"/>
    <x v="2215"/>
    <b v="0"/>
    <n v="197"/>
    <b v="0"/>
    <s v="theater/plays"/>
    <n v="70"/>
    <n v="63.56"/>
    <x v="3"/>
    <s v="plays"/>
    <x v="2215"/>
    <x v="22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x v="1911"/>
    <x v="3"/>
    <s v="US"/>
    <s v="USD"/>
    <n v="1393181018"/>
    <x v="2216"/>
    <b v="0"/>
    <n v="9"/>
    <b v="0"/>
    <s v="publishing/fiction"/>
    <n v="70"/>
    <n v="39"/>
    <x v="5"/>
    <s v="fiction"/>
    <x v="2216"/>
    <x v="2201"/>
    <x v="2"/>
  </r>
  <r>
    <n v="3123"/>
    <s v="Save the Larchmont Playhouse! (Canceled)"/>
    <s v="The Larchmont Playhouse is threatened! Help save the theater by becoming a Preservation Member of The Larchmont Playhouse."/>
    <n v="125000"/>
    <x v="1934"/>
    <x v="1"/>
    <s v="US"/>
    <s v="USD"/>
    <n v="1468108198"/>
    <x v="2217"/>
    <b v="0"/>
    <n v="348"/>
    <b v="0"/>
    <s v="theater/spaces"/>
    <n v="68"/>
    <n v="244.8"/>
    <x v="3"/>
    <s v="spaces"/>
    <x v="2217"/>
    <x v="2202"/>
    <x v="0"/>
  </r>
  <r>
    <n v="1797"/>
    <s v="Remnants, A Photography Book to Send to Congress"/>
    <s v="A photography book that serves as a call to action for Congress to stand up for survivors of domestic and sexual assault."/>
    <n v="10000"/>
    <x v="1935"/>
    <x v="3"/>
    <s v="US"/>
    <s v="USD"/>
    <n v="1481809189"/>
    <x v="2218"/>
    <b v="1"/>
    <n v="140"/>
    <b v="0"/>
    <s v="photography/photobooks"/>
    <n v="68"/>
    <n v="48.25"/>
    <x v="6"/>
    <s v="photobooks"/>
    <x v="2218"/>
    <x v="2203"/>
    <x v="0"/>
  </r>
  <r>
    <n v="877"/>
    <s v="A Saxidentals Music Video!!!"/>
    <s v="The Saxidentals are a Laie, HI based saxophone quartet. We have been playing gigs all around Laie and would love to make a music video!"/>
    <n v="2000"/>
    <x v="7"/>
    <x v="3"/>
    <s v="US"/>
    <s v="USD"/>
    <n v="1387479360"/>
    <x v="2219"/>
    <b v="0"/>
    <n v="29"/>
    <b v="0"/>
    <s v="music/jazz"/>
    <n v="68"/>
    <n v="46.59"/>
    <x v="2"/>
    <s v="jazz"/>
    <x v="2219"/>
    <x v="2204"/>
    <x v="3"/>
  </r>
  <r>
    <n v="1728"/>
    <s v="With His Presence"/>
    <s v="Be in God's presence through instrumental covers of hymns. Help me build a home studio to freely distribute this album."/>
    <n v="1250"/>
    <x v="1936"/>
    <x v="3"/>
    <s v="US"/>
    <s v="USD"/>
    <n v="1445439674"/>
    <x v="2220"/>
    <b v="0"/>
    <n v="7"/>
    <b v="0"/>
    <s v="music/faith"/>
    <n v="68"/>
    <n v="122.14"/>
    <x v="2"/>
    <s v="faith"/>
    <x v="2220"/>
    <x v="2205"/>
    <x v="4"/>
  </r>
  <r>
    <n v="3062"/>
    <s v="The Comedy Catch Relocation to the Choo Choo"/>
    <s v="In our 30th year we are relocating to the world famous Choo Choo on The South Side. We will be remodeling the old Station House."/>
    <n v="10000"/>
    <x v="1937"/>
    <x v="3"/>
    <s v="US"/>
    <s v="USD"/>
    <n v="1443636000"/>
    <x v="2221"/>
    <b v="0"/>
    <n v="67"/>
    <b v="0"/>
    <s v="theater/spaces"/>
    <n v="67"/>
    <n v="99.76"/>
    <x v="3"/>
    <s v="spaces"/>
    <x v="2221"/>
    <x v="2206"/>
    <x v="4"/>
  </r>
  <r>
    <n v="3906"/>
    <s v="First Draft Theatre"/>
    <s v="We will workshop, stage and develop new writing, devised work and adaptations. A joyful leap into the possibilities of an idea!"/>
    <n v="1500"/>
    <x v="251"/>
    <x v="3"/>
    <s v="GB"/>
    <s v="GBP"/>
    <n v="1435325100"/>
    <x v="2222"/>
    <b v="0"/>
    <n v="16"/>
    <b v="0"/>
    <s v="theater/plays"/>
    <n v="67"/>
    <n v="63.13"/>
    <x v="3"/>
    <s v="plays"/>
    <x v="2222"/>
    <x v="2207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1938"/>
    <x v="1"/>
    <s v="US"/>
    <s v="USD"/>
    <n v="1417690734"/>
    <x v="2223"/>
    <b v="0"/>
    <n v="356"/>
    <b v="0"/>
    <s v="technology/wearables"/>
    <n v="65"/>
    <n v="201.6"/>
    <x v="0"/>
    <s v="wearables"/>
    <x v="2223"/>
    <x v="2208"/>
    <x v="2"/>
  </r>
  <r>
    <n v="1775"/>
    <s v="Muhammad Ali - The Comeback"/>
    <s v="Rarely seen images of Muhammad Ali in his prime as he trained in Miami Beach at the famous 5th Street Gym in the early 70s"/>
    <n v="32500"/>
    <x v="1939"/>
    <x v="3"/>
    <s v="US"/>
    <s v="USD"/>
    <n v="1414193160"/>
    <x v="2224"/>
    <b v="1"/>
    <n v="124"/>
    <b v="0"/>
    <s v="photography/photobooks"/>
    <n v="65"/>
    <n v="170.63"/>
    <x v="6"/>
    <s v="photobooks"/>
    <x v="2224"/>
    <x v="2209"/>
    <x v="2"/>
  </r>
  <r>
    <n v="1704"/>
    <s v="Jericho Down Worship Album"/>
    <s v="We want to record an album of popular praise &amp; worship songs with our own influence and style."/>
    <n v="2000"/>
    <x v="1940"/>
    <x v="3"/>
    <s v="US"/>
    <s v="USD"/>
    <n v="1424056873"/>
    <x v="2225"/>
    <b v="0"/>
    <n v="11"/>
    <b v="0"/>
    <s v="music/faith"/>
    <n v="65"/>
    <n v="118.36"/>
    <x v="2"/>
    <s v="faith"/>
    <x v="2225"/>
    <x v="2210"/>
    <x v="4"/>
  </r>
  <r>
    <n v="3188"/>
    <s v="A Brief History of Musical Theatre..."/>
    <s v="A revue show featuring the very best of the last century of musical theatre from aspiring young producers &amp; performers at RWCMD"/>
    <n v="200"/>
    <x v="1941"/>
    <x v="3"/>
    <s v="GB"/>
    <s v="GBP"/>
    <n v="1433930302"/>
    <x v="2226"/>
    <b v="0"/>
    <n v="9"/>
    <b v="0"/>
    <s v="theater/musical"/>
    <n v="65"/>
    <n v="14.44"/>
    <x v="3"/>
    <s v="musical"/>
    <x v="2226"/>
    <x v="2211"/>
    <x v="4"/>
  </r>
  <r>
    <n v="452"/>
    <s v="Lost in the Shadows"/>
    <s v="A man must find his way out of the depths of the shadows by using the aid of a little girl."/>
    <n v="750"/>
    <x v="1942"/>
    <x v="3"/>
    <s v="US"/>
    <s v="USD"/>
    <n v="1431536015"/>
    <x v="2227"/>
    <b v="0"/>
    <n v="12"/>
    <b v="0"/>
    <s v="film &amp; video/animation"/>
    <n v="64"/>
    <n v="40"/>
    <x v="4"/>
    <s v="animation"/>
    <x v="2227"/>
    <x v="2212"/>
    <x v="4"/>
  </r>
  <r>
    <n v="1076"/>
    <s v="Kaptain Brawe 2: A Space Travesty"/>
    <s v="A comical point and click adventure by veteran team of Broken Sword and Monkey Island fame - Steve Ince and Bill Tiller"/>
    <n v="75000"/>
    <x v="1943"/>
    <x v="3"/>
    <s v="US"/>
    <s v="USD"/>
    <n v="1410426250"/>
    <x v="2228"/>
    <b v="0"/>
    <n v="975"/>
    <b v="0"/>
    <s v="games/video games"/>
    <n v="63"/>
    <n v="48.28"/>
    <x v="1"/>
    <s v="video games"/>
    <x v="2228"/>
    <x v="2213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944"/>
    <x v="3"/>
    <s v="US"/>
    <s v="USD"/>
    <n v="1467694740"/>
    <x v="2229"/>
    <b v="1"/>
    <n v="171"/>
    <b v="0"/>
    <s v="technology/makerspaces"/>
    <n v="63"/>
    <n v="128.62"/>
    <x v="0"/>
    <s v="makerspaces"/>
    <x v="2229"/>
    <x v="2214"/>
    <x v="0"/>
  </r>
  <r>
    <n v="2900"/>
    <s v="Bring Oedipus Revenant to Life!"/>
    <s v="In October, we plan to premiere Oedipus Revenant, a historically grounded horror adaptation of Sophoclesâ€™ classic, Oedipus the Tyrant."/>
    <n v="5500"/>
    <x v="1945"/>
    <x v="3"/>
    <s v="US"/>
    <s v="USD"/>
    <n v="1407562632"/>
    <x v="2230"/>
    <b v="0"/>
    <n v="7"/>
    <b v="0"/>
    <s v="theater/plays"/>
    <n v="62"/>
    <n v="486.43"/>
    <x v="3"/>
    <s v="plays"/>
    <x v="2230"/>
    <x v="2215"/>
    <x v="2"/>
  </r>
  <r>
    <n v="1792"/>
    <s v="Bensinger's: Photographs by Helaine Garren"/>
    <s v="In 1970 Helaine Garren shot a series of images at Bensingerâ€™s Pool Hall in Chicago, Illinois."/>
    <n v="25000"/>
    <x v="1946"/>
    <x v="3"/>
    <s v="US"/>
    <s v="USD"/>
    <n v="1439189940"/>
    <x v="2231"/>
    <b v="1"/>
    <n v="139"/>
    <b v="0"/>
    <s v="photography/photobooks"/>
    <n v="61"/>
    <n v="109.94"/>
    <x v="6"/>
    <s v="photobooks"/>
    <x v="2231"/>
    <x v="2216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x v="777"/>
    <x v="3"/>
    <s v="US"/>
    <s v="USD"/>
    <n v="1443408550"/>
    <x v="2232"/>
    <b v="0"/>
    <n v="17"/>
    <b v="0"/>
    <s v="theater/plays"/>
    <n v="61"/>
    <n v="179.12"/>
    <x v="3"/>
    <s v="plays"/>
    <x v="2232"/>
    <x v="2217"/>
    <x v="4"/>
  </r>
  <r>
    <n v="2915"/>
    <s v="A Grimm Night for Hans Christian Anderson"/>
    <s v="An inclusive, cross community, multi-cultural theatre production for children aged 3 to 16 and their families"/>
    <n v="1000"/>
    <x v="1947"/>
    <x v="3"/>
    <s v="GB"/>
    <s v="GBP"/>
    <n v="1458117190"/>
    <x v="2233"/>
    <b v="0"/>
    <n v="3"/>
    <b v="0"/>
    <s v="theater/plays"/>
    <n v="61"/>
    <n v="203.67"/>
    <x v="3"/>
    <s v="plays"/>
    <x v="2233"/>
    <x v="2218"/>
    <x v="0"/>
  </r>
  <r>
    <n v="3071"/>
    <s v="The Echo Theatre 2015"/>
    <s v="Anyone can create. They just need a place and an opportunity. The Echo Theatre (Provo) provides that opportunity."/>
    <n v="12000"/>
    <x v="1948"/>
    <x v="3"/>
    <s v="US"/>
    <s v="USD"/>
    <n v="1429595940"/>
    <x v="2234"/>
    <b v="0"/>
    <n v="117"/>
    <b v="0"/>
    <s v="theater/spaces"/>
    <n v="60"/>
    <n v="61.31"/>
    <x v="3"/>
    <s v="spaces"/>
    <x v="2234"/>
    <x v="2219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528"/>
    <x v="3"/>
    <s v="US"/>
    <s v="USD"/>
    <n v="1418769129"/>
    <x v="2235"/>
    <b v="0"/>
    <n v="24"/>
    <b v="0"/>
    <s v="theater/musical"/>
    <n v="60"/>
    <n v="174"/>
    <x v="3"/>
    <s v="musical"/>
    <x v="2235"/>
    <x v="2220"/>
    <x v="2"/>
  </r>
  <r>
    <n v="166"/>
    <s v="Pressure"/>
    <s v="A young teen makes a bad decision after joining gang and the film expresses his choices that led him to that point."/>
    <n v="5000"/>
    <x v="822"/>
    <x v="3"/>
    <s v="US"/>
    <s v="USD"/>
    <n v="1484531362"/>
    <x v="2236"/>
    <b v="0"/>
    <n v="1"/>
    <b v="0"/>
    <s v="film &amp; video/drama"/>
    <n v="60"/>
    <n v="3000"/>
    <x v="4"/>
    <s v="drama"/>
    <x v="2236"/>
    <x v="2221"/>
    <x v="0"/>
  </r>
  <r>
    <n v="2955"/>
    <s v="A Stage for Stage Door Theater Company (Canceled)"/>
    <s v="Stage Door Theater needs a stage for its current and future productions. Can you help?"/>
    <n v="1200"/>
    <x v="857"/>
    <x v="1"/>
    <s v="US"/>
    <s v="USD"/>
    <n v="1434476849"/>
    <x v="2237"/>
    <b v="0"/>
    <n v="11"/>
    <b v="0"/>
    <s v="theater/spaces"/>
    <n v="60"/>
    <n v="65"/>
    <x v="3"/>
    <s v="spaces"/>
    <x v="2237"/>
    <x v="2222"/>
    <x v="4"/>
  </r>
  <r>
    <n v="4039"/>
    <s v="Defiant Entertainment presents: The Park Bench"/>
    <s v="Help stage an original One Act Play that brings awareness to Alzheimer's in its debut performance."/>
    <n v="500"/>
    <x v="1912"/>
    <x v="3"/>
    <s v="US"/>
    <s v="USD"/>
    <n v="1448949540"/>
    <x v="2238"/>
    <b v="0"/>
    <n v="5"/>
    <b v="0"/>
    <s v="theater/plays"/>
    <n v="60"/>
    <n v="60"/>
    <x v="3"/>
    <s v="plays"/>
    <x v="2238"/>
    <x v="2223"/>
    <x v="4"/>
  </r>
  <r>
    <n v="998"/>
    <s v="Ollinfit: The Wearable Personal Trainer"/>
    <s v="Ollinfit is the first wearable fitness trainer with 3 sensors for superior accuracy, feedback and results."/>
    <n v="60000"/>
    <x v="1949"/>
    <x v="3"/>
    <s v="CA"/>
    <s v="CAD"/>
    <n v="1447909401"/>
    <x v="2239"/>
    <b v="0"/>
    <n v="229"/>
    <b v="0"/>
    <s v="technology/wearables"/>
    <n v="59"/>
    <n v="153.43"/>
    <x v="0"/>
    <s v="wearables"/>
    <x v="2239"/>
    <x v="2224"/>
    <x v="4"/>
  </r>
  <r>
    <n v="1765"/>
    <s v="Oklahoma, The Way I See It; The Book"/>
    <s v="Everyday I meet new people and everyday I learn a new story. These are the most popular of those stories from the first year of OTWISI."/>
    <n v="12500"/>
    <x v="1950"/>
    <x v="3"/>
    <s v="US"/>
    <s v="USD"/>
    <n v="1407972712"/>
    <x v="2240"/>
    <b v="1"/>
    <n v="103"/>
    <b v="0"/>
    <s v="photography/photobooks"/>
    <n v="59"/>
    <n v="72.17"/>
    <x v="6"/>
    <s v="photobooks"/>
    <x v="2240"/>
    <x v="2225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x v="1951"/>
    <x v="3"/>
    <s v="US"/>
    <s v="USD"/>
    <n v="1433395560"/>
    <x v="2241"/>
    <b v="0"/>
    <n v="42"/>
    <b v="0"/>
    <s v="technology/gadgets"/>
    <n v="59"/>
    <n v="70.599999999999994"/>
    <x v="0"/>
    <s v="gadgets"/>
    <x v="2241"/>
    <x v="2226"/>
    <x v="4"/>
  </r>
  <r>
    <n v="3195"/>
    <s v="Emerson Sings!"/>
    <s v="Emerson Sings is the first cabaret to celebrate the work of up and coming musical theater composers who are alumni of Emerson College."/>
    <n v="3500"/>
    <x v="1952"/>
    <x v="3"/>
    <s v="US"/>
    <s v="USD"/>
    <n v="1423750542"/>
    <x v="2242"/>
    <b v="0"/>
    <n v="39"/>
    <b v="0"/>
    <s v="theater/musical"/>
    <n v="59"/>
    <n v="53.08"/>
    <x v="3"/>
    <s v="musical"/>
    <x v="2242"/>
    <x v="2227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1953"/>
    <x v="3"/>
    <s v="US"/>
    <s v="USD"/>
    <n v="1481173140"/>
    <x v="2243"/>
    <b v="0"/>
    <n v="336"/>
    <b v="0"/>
    <s v="technology/wearables"/>
    <n v="58"/>
    <n v="343.15"/>
    <x v="0"/>
    <s v="wearables"/>
    <x v="2243"/>
    <x v="2228"/>
    <x v="0"/>
  </r>
  <r>
    <n v="201"/>
    <s v="Life of Change"/>
    <s v="Everyone has a choice. Can two college students get past their differences to save the life of a man whom they've never met before?"/>
    <n v="650"/>
    <x v="1954"/>
    <x v="3"/>
    <s v="US"/>
    <s v="USD"/>
    <n v="1423424329"/>
    <x v="2244"/>
    <b v="0"/>
    <n v="7"/>
    <b v="0"/>
    <s v="film &amp; video/drama"/>
    <n v="58"/>
    <n v="54.29"/>
    <x v="4"/>
    <s v="drama"/>
    <x v="2244"/>
    <x v="2229"/>
    <x v="4"/>
  </r>
  <r>
    <n v="3122"/>
    <s v="be back soon (Canceled)"/>
    <s v="cancelled until further notice"/>
    <n v="199"/>
    <x v="1955"/>
    <x v="1"/>
    <s v="US"/>
    <s v="USD"/>
    <n v="1478733732"/>
    <x v="2245"/>
    <b v="0"/>
    <n v="2"/>
    <b v="0"/>
    <s v="theater/spaces"/>
    <n v="58"/>
    <n v="58"/>
    <x v="3"/>
    <s v="spaces"/>
    <x v="2245"/>
    <x v="223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956"/>
    <x v="3"/>
    <s v="US"/>
    <s v="USD"/>
    <n v="1413312194"/>
    <x v="2246"/>
    <b v="1"/>
    <n v="92"/>
    <b v="0"/>
    <s v="photography/photobooks"/>
    <n v="57"/>
    <n v="150.5"/>
    <x v="6"/>
    <s v="photobooks"/>
    <x v="2246"/>
    <x v="2231"/>
    <x v="2"/>
  </r>
  <r>
    <n v="3998"/>
    <s v="Forsaken Angels-A New Play"/>
    <s v="Forsaken Angels, a powerful new play by William Leary, author of DCMTA's Best Of 2014 Play Masquerade."/>
    <n v="1250"/>
    <x v="857"/>
    <x v="3"/>
    <s v="US"/>
    <s v="USD"/>
    <n v="1427580426"/>
    <x v="2247"/>
    <b v="0"/>
    <n v="12"/>
    <b v="0"/>
    <s v="theater/plays"/>
    <n v="57"/>
    <n v="59.58"/>
    <x v="3"/>
    <s v="plays"/>
    <x v="2247"/>
    <x v="2232"/>
    <x v="4"/>
  </r>
  <r>
    <n v="3116"/>
    <s v="CoreCon Asylum"/>
    <s v="Creating a consuite for CoreCon. A focus on the insanity of asylums and early medical practices from history."/>
    <n v="750"/>
    <x v="502"/>
    <x v="3"/>
    <s v="US"/>
    <s v="USD"/>
    <n v="1427890925"/>
    <x v="2248"/>
    <b v="0"/>
    <n v="10"/>
    <b v="0"/>
    <s v="theater/spaces"/>
    <n v="57"/>
    <n v="43"/>
    <x v="3"/>
    <s v="spaces"/>
    <x v="2248"/>
    <x v="2233"/>
    <x v="4"/>
  </r>
  <r>
    <n v="978"/>
    <s v="hidn tempo - a wearable stress coach"/>
    <s v="hidn tempo is an intelligent watch band that allows you to monitor your stress and manage it anywhere, anytime."/>
    <n v="172889"/>
    <x v="1957"/>
    <x v="3"/>
    <s v="SE"/>
    <s v="SEK"/>
    <n v="1456385101"/>
    <x v="2249"/>
    <b v="0"/>
    <n v="123"/>
    <b v="0"/>
    <s v="technology/wearables"/>
    <n v="56"/>
    <n v="790.84"/>
    <x v="0"/>
    <s v="wearables"/>
    <x v="2249"/>
    <x v="2234"/>
    <x v="0"/>
  </r>
  <r>
    <n v="216"/>
    <s v="Another Brick In The Wall - Feature Film"/>
    <s v="A nostalgic film about the unorthodox teacher we all wish we had, the girl we all fell for, and the friend we didn't expect to make."/>
    <n v="50000"/>
    <x v="1958"/>
    <x v="3"/>
    <s v="US"/>
    <s v="USD"/>
    <n v="1429740037"/>
    <x v="2250"/>
    <b v="0"/>
    <n v="84"/>
    <b v="0"/>
    <s v="film &amp; video/drama"/>
    <n v="56"/>
    <n v="331.54"/>
    <x v="4"/>
    <s v="drama"/>
    <x v="2250"/>
    <x v="2235"/>
    <x v="4"/>
  </r>
  <r>
    <n v="3202"/>
    <s v="Christmas Ain't A Drag - A Musical"/>
    <s v="Falling in love at Christmas should never be a drag! A rocking musical about four lives intersecting at a nightclub at Christmas."/>
    <n v="5000"/>
    <x v="1959"/>
    <x v="3"/>
    <s v="US"/>
    <s v="USD"/>
    <n v="1450072740"/>
    <x v="2251"/>
    <b v="0"/>
    <n v="25"/>
    <b v="0"/>
    <s v="theater/musical"/>
    <n v="55"/>
    <n v="109.04"/>
    <x v="3"/>
    <s v="musical"/>
    <x v="2251"/>
    <x v="2236"/>
    <x v="4"/>
  </r>
  <r>
    <n v="1917"/>
    <s v="Chronovisor:The MOST innovative watch for night time reading"/>
    <s v="Let's build a legendary brand altogether"/>
    <n v="390000"/>
    <x v="1960"/>
    <x v="3"/>
    <s v="HK"/>
    <s v="HKD"/>
    <n v="1486708133"/>
    <x v="2252"/>
    <b v="0"/>
    <n v="70"/>
    <b v="0"/>
    <s v="technology/gadgets"/>
    <n v="53"/>
    <n v="2928.93"/>
    <x v="0"/>
    <s v="gadgets"/>
    <x v="2252"/>
    <x v="2237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1961"/>
    <x v="1"/>
    <s v="GB"/>
    <s v="GBP"/>
    <n v="1454425128"/>
    <x v="2253"/>
    <b v="0"/>
    <n v="46"/>
    <b v="0"/>
    <s v="theater/musical"/>
    <n v="53"/>
    <n v="44.76"/>
    <x v="3"/>
    <s v="musical"/>
    <x v="2253"/>
    <x v="2238"/>
    <x v="0"/>
  </r>
  <r>
    <n v="4056"/>
    <s v="American Pride"/>
    <s v="American Pride is a play centered on the Poetry of one Iraq War veteran, and follows her journey through war and back home."/>
    <n v="1500"/>
    <x v="1366"/>
    <x v="3"/>
    <s v="US"/>
    <s v="USD"/>
    <n v="1467575940"/>
    <x v="2254"/>
    <b v="0"/>
    <n v="9"/>
    <b v="0"/>
    <s v="theater/plays"/>
    <n v="53"/>
    <n v="88.33"/>
    <x v="3"/>
    <s v="plays"/>
    <x v="2254"/>
    <x v="2239"/>
    <x v="0"/>
  </r>
  <r>
    <n v="1817"/>
    <s v="Through the Lens of Jerry Gustafson"/>
    <s v="Hundreds of breathtaking rodeo photographs collected in a beautiful coffee table book."/>
    <n v="18000"/>
    <x v="1962"/>
    <x v="3"/>
    <s v="US"/>
    <s v="USD"/>
    <n v="1485759540"/>
    <x v="2255"/>
    <b v="0"/>
    <n v="100"/>
    <b v="0"/>
    <s v="photography/photobooks"/>
    <n v="52"/>
    <n v="94.19"/>
    <x v="6"/>
    <s v="photobooks"/>
    <x v="2255"/>
    <x v="2240"/>
    <x v="0"/>
  </r>
  <r>
    <n v="3199"/>
    <s v="Help Milburn Stone Fly High With TARZAN The Musical"/>
    <s v="The Milburn Stone Theatre needs your help to bring its high-flying next blockbuster musical, TARZAN, to life!"/>
    <n v="5000"/>
    <x v="1491"/>
    <x v="3"/>
    <s v="US"/>
    <s v="USD"/>
    <n v="1410037200"/>
    <x v="2256"/>
    <b v="0"/>
    <n v="53"/>
    <b v="0"/>
    <s v="theater/musical"/>
    <n v="52"/>
    <n v="49.21"/>
    <x v="3"/>
    <s v="musical"/>
    <x v="2256"/>
    <x v="2241"/>
    <x v="2"/>
  </r>
  <r>
    <n v="2755"/>
    <s v="Children's book app: &quot;The story of Setanta&quot;"/>
    <s v="Colourful and imaginative book app for children, will be relished especially by those with Irish roots."/>
    <n v="500"/>
    <x v="1514"/>
    <x v="3"/>
    <s v="IE"/>
    <s v="EUR"/>
    <n v="1428519527"/>
    <x v="2257"/>
    <b v="0"/>
    <n v="15"/>
    <b v="0"/>
    <s v="publishing/children's books"/>
    <n v="52"/>
    <n v="17.329999999999998"/>
    <x v="5"/>
    <s v="children's books"/>
    <x v="2257"/>
    <x v="2242"/>
    <x v="4"/>
  </r>
  <r>
    <n v="3141"/>
    <s v="GUTS: Black Comedy"/>
    <s v="We are a theatre society from the Groningen University in the Netherlands. _x000a_We would be more than happy for some help funding the play."/>
    <n v="500"/>
    <x v="1963"/>
    <x v="2"/>
    <s v="NL"/>
    <s v="EUR"/>
    <n v="1492372800"/>
    <x v="2258"/>
    <b v="0"/>
    <n v="8"/>
    <b v="0"/>
    <s v="theater/plays"/>
    <n v="52"/>
    <n v="32.25"/>
    <x v="3"/>
    <s v="plays"/>
    <x v="2258"/>
    <x v="2243"/>
    <x v="1"/>
  </r>
  <r>
    <n v="204"/>
    <s v="WHERE IS DANIEL? The feature film"/>
    <s v="A feature film based on the true story of Bruce and Denise Morcombe and their battle for justice for their missing son Daniel."/>
    <n v="300000"/>
    <x v="1964"/>
    <x v="3"/>
    <s v="AU"/>
    <s v="AUD"/>
    <n v="1470319203"/>
    <x v="2259"/>
    <b v="0"/>
    <n v="1293"/>
    <b v="0"/>
    <s v="film &amp; video/drama"/>
    <n v="51"/>
    <n v="117.68"/>
    <x v="4"/>
    <s v="drama"/>
    <x v="2259"/>
    <x v="2244"/>
    <x v="0"/>
  </r>
  <r>
    <n v="3631"/>
    <s v="Evo: An Original Rock Opera"/>
    <s v="A revival of Shadowbox Live's Off-Broadway Rock Opera to uncompromisingly explore the darker urges of humankind. But we need your help!"/>
    <n v="17100"/>
    <x v="1965"/>
    <x v="3"/>
    <s v="US"/>
    <s v="USD"/>
    <n v="1411444740"/>
    <x v="2260"/>
    <b v="0"/>
    <n v="59"/>
    <b v="0"/>
    <s v="theater/musical"/>
    <n v="51"/>
    <n v="147.88"/>
    <x v="3"/>
    <s v="musical"/>
    <x v="2260"/>
    <x v="2245"/>
    <x v="2"/>
  </r>
  <r>
    <n v="776"/>
    <s v="Run Ragged"/>
    <s v="Would anything change if women were in charge? Book Clubs, readers, and critics herald the latest by award-winning author, Aguila."/>
    <n v="7000"/>
    <x v="1966"/>
    <x v="3"/>
    <s v="US"/>
    <s v="USD"/>
    <n v="1444539600"/>
    <x v="2261"/>
    <b v="0"/>
    <n v="57"/>
    <b v="0"/>
    <s v="publishing/fiction"/>
    <n v="51"/>
    <n v="63.12"/>
    <x v="5"/>
    <s v="fiction"/>
    <x v="2261"/>
    <x v="2246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1967"/>
    <x v="1"/>
    <s v="US"/>
    <s v="USD"/>
    <n v="1414994340"/>
    <x v="2262"/>
    <b v="0"/>
    <n v="34"/>
    <b v="0"/>
    <s v="music/world music"/>
    <n v="51"/>
    <n v="74.62"/>
    <x v="2"/>
    <s v="world music"/>
    <x v="2262"/>
    <x v="2247"/>
    <x v="2"/>
  </r>
  <r>
    <n v="483"/>
    <s v="Misri Bunch: Names of Allah series 2"/>
    <s v="Help to fund a children's animation Series. Teaching good morals and conduct. Also includes simplified teachings about Islam and Allah."/>
    <n v="15000"/>
    <x v="1968"/>
    <x v="3"/>
    <s v="GB"/>
    <s v="GBP"/>
    <n v="1359434672"/>
    <x v="2263"/>
    <b v="0"/>
    <n v="147"/>
    <b v="0"/>
    <s v="film &amp; video/animation"/>
    <n v="50"/>
    <n v="51.22"/>
    <x v="4"/>
    <s v="animation"/>
    <x v="2263"/>
    <x v="2248"/>
    <x v="5"/>
  </r>
  <r>
    <n v="2676"/>
    <s v="Toronto VR Co-Op"/>
    <s v="Our aim is to provide high-end equipment and space for Toronto coders, filmmakers, and artists to develop cutting-edge VR content."/>
    <n v="2100"/>
    <x v="1969"/>
    <x v="3"/>
    <s v="CA"/>
    <s v="CAD"/>
    <n v="1463929174"/>
    <x v="2264"/>
    <b v="0"/>
    <n v="9"/>
    <b v="0"/>
    <s v="technology/makerspaces"/>
    <n v="50"/>
    <n v="117.56"/>
    <x v="0"/>
    <s v="makerspaces"/>
    <x v="2264"/>
    <x v="2249"/>
    <x v="0"/>
  </r>
  <r>
    <n v="2855"/>
    <s v="STAGE READING for TETCNY"/>
    <s v="Raising funds to have a private stage reading for an upcoming play from THE ENSEMBLE THEATRE COMPANY OF NEW YORK (www.tetcny.org)"/>
    <n v="600"/>
    <x v="1912"/>
    <x v="3"/>
    <s v="US"/>
    <s v="USD"/>
    <n v="1454110440"/>
    <x v="2265"/>
    <b v="0"/>
    <n v="5"/>
    <b v="0"/>
    <s v="theater/plays"/>
    <n v="50"/>
    <n v="60"/>
    <x v="3"/>
    <s v="plays"/>
    <x v="2265"/>
    <x v="2250"/>
    <x v="0"/>
  </r>
  <r>
    <n v="1337"/>
    <s v="Ripple: World's Most Dependable Safety Device (Canceled)"/>
    <s v="Discreet safety device connects you to a dedicated 24/7 monitoring team, keeping you safe anywhere in the United States"/>
    <n v="50000"/>
    <x v="1970"/>
    <x v="1"/>
    <s v="US"/>
    <s v="USD"/>
    <n v="1488549079"/>
    <x v="2266"/>
    <b v="0"/>
    <n v="140"/>
    <b v="0"/>
    <s v="technology/wearables"/>
    <n v="49"/>
    <n v="176.36"/>
    <x v="0"/>
    <s v="wearables"/>
    <x v="2266"/>
    <x v="2251"/>
    <x v="1"/>
  </r>
  <r>
    <n v="1814"/>
    <s v="My Favourite Colour Was Yellow"/>
    <s v="A self published photo book documenting the overwhelming presence of the colour pink, in young girls lives here in the UK."/>
    <n v="12000"/>
    <x v="1971"/>
    <x v="3"/>
    <s v="GB"/>
    <s v="GBP"/>
    <n v="1425108736"/>
    <x v="2267"/>
    <b v="0"/>
    <n v="140"/>
    <b v="0"/>
    <s v="photography/photobooks"/>
    <n v="49"/>
    <n v="42.16"/>
    <x v="6"/>
    <s v="photobooks"/>
    <x v="2267"/>
    <x v="2252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972"/>
    <x v="3"/>
    <s v="US"/>
    <s v="USD"/>
    <n v="1412135940"/>
    <x v="2268"/>
    <b v="0"/>
    <n v="16"/>
    <b v="0"/>
    <s v="photography/nature"/>
    <n v="49"/>
    <n v="132.19"/>
    <x v="6"/>
    <s v="nature"/>
    <x v="2268"/>
    <x v="1189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x v="1973"/>
    <x v="3"/>
    <s v="GB"/>
    <s v="GBP"/>
    <n v="1479125642"/>
    <x v="2269"/>
    <b v="0"/>
    <n v="31"/>
    <b v="0"/>
    <s v="theater/plays"/>
    <n v="49"/>
    <n v="47.26"/>
    <x v="3"/>
    <s v="plays"/>
    <x v="2269"/>
    <x v="2253"/>
    <x v="0"/>
  </r>
  <r>
    <n v="1692"/>
    <s v="Get Your Hopes Up"/>
    <s v="After 3 years.....It's time for some new music! Album #2 is in motion and I can't wait to share it with all of you!"/>
    <n v="5000"/>
    <x v="1974"/>
    <x v="2"/>
    <s v="US"/>
    <s v="USD"/>
    <n v="1490572740"/>
    <x v="2270"/>
    <b v="0"/>
    <n v="15"/>
    <b v="0"/>
    <s v="music/faith"/>
    <n v="48"/>
    <n v="159.33000000000001"/>
    <x v="2"/>
    <s v="faith"/>
    <x v="2270"/>
    <x v="2254"/>
    <x v="1"/>
  </r>
  <r>
    <n v="1802"/>
    <s v="Out Of The Dark"/>
    <s v="Inner Darkness turned into a photobook. Personal work i shot during my recovery...in Berlin."/>
    <n v="3500"/>
    <x v="1975"/>
    <x v="3"/>
    <s v="DE"/>
    <s v="EUR"/>
    <n v="1435442340"/>
    <x v="2271"/>
    <b v="1"/>
    <n v="18"/>
    <b v="0"/>
    <s v="photography/photobooks"/>
    <n v="48"/>
    <n v="94.28"/>
    <x v="6"/>
    <s v="photobooks"/>
    <x v="2271"/>
    <x v="2255"/>
    <x v="4"/>
  </r>
  <r>
    <n v="1786"/>
    <s v="Observations in 6x6"/>
    <s v="A photo book that shows a timeless trip from Portugal to Sri Lanka in a subjective point of view through an old Hasselblad objective."/>
    <n v="1900"/>
    <x v="1805"/>
    <x v="3"/>
    <s v="NL"/>
    <s v="EUR"/>
    <n v="1418649177"/>
    <x v="2272"/>
    <b v="1"/>
    <n v="29"/>
    <b v="0"/>
    <s v="photography/photobooks"/>
    <n v="48"/>
    <n v="31.21"/>
    <x v="6"/>
    <s v="photobooks"/>
    <x v="2272"/>
    <x v="2256"/>
    <x v="2"/>
  </r>
  <r>
    <n v="3976"/>
    <s v="R.U.R. at New Muses Theatre Company"/>
    <s v="Rossumâ€™s Universal Robots are the perfect workforce, without emotions, needs, or souls. But they are changing. Becoming more like us..."/>
    <n v="1300"/>
    <x v="748"/>
    <x v="3"/>
    <s v="US"/>
    <s v="USD"/>
    <n v="1406876400"/>
    <x v="2273"/>
    <b v="0"/>
    <n v="10"/>
    <b v="0"/>
    <s v="theater/plays"/>
    <n v="48"/>
    <n v="62"/>
    <x v="3"/>
    <s v="plays"/>
    <x v="2273"/>
    <x v="2257"/>
    <x v="2"/>
  </r>
  <r>
    <n v="2323"/>
    <s v="Beef Sticks, the Ultimate Protein Snack"/>
    <s v="You can never go wrong with a Beef Stick, great taste with no fillers and can easily goes with you everywhere."/>
    <n v="250"/>
    <x v="340"/>
    <x v="2"/>
    <s v="US"/>
    <s v="USD"/>
    <n v="1490033247"/>
    <x v="2274"/>
    <b v="0"/>
    <n v="4"/>
    <b v="0"/>
    <s v="food/small batch"/>
    <n v="48"/>
    <n v="30"/>
    <x v="7"/>
    <s v="small batch"/>
    <x v="2274"/>
    <x v="2258"/>
    <x v="1"/>
  </r>
  <r>
    <n v="1019"/>
    <s v="Tempi - The Smart Way to Monitor Temperature and Humidity"/>
    <s v="Tempi Is a Wearable Bluetooth Device That Gives Accurate Temperature and Humidity Readings."/>
    <n v="45000"/>
    <x v="1976"/>
    <x v="1"/>
    <s v="US"/>
    <s v="USD"/>
    <n v="1423092149"/>
    <x v="2275"/>
    <b v="0"/>
    <n v="400"/>
    <b v="0"/>
    <s v="technology/wearables"/>
    <n v="47"/>
    <n v="53.25"/>
    <x v="0"/>
    <s v="wearables"/>
    <x v="2275"/>
    <x v="2259"/>
    <x v="4"/>
  </r>
  <r>
    <n v="969"/>
    <s v="Make 100 | Geek &amp; Chic: Smart Safety Jewelry."/>
    <s v="Geek &amp; Chic Smart Jewelry Collection, Wearables Meet Style!"/>
    <n v="30000"/>
    <x v="883"/>
    <x v="3"/>
    <s v="MX"/>
    <s v="MXN"/>
    <n v="1486624607"/>
    <x v="2276"/>
    <b v="0"/>
    <n v="11"/>
    <b v="0"/>
    <s v="technology/wearables"/>
    <n v="47"/>
    <n v="1272.73"/>
    <x v="0"/>
    <s v="wearables"/>
    <x v="2276"/>
    <x v="2260"/>
    <x v="1"/>
  </r>
  <r>
    <n v="4036"/>
    <s v="3 Days In Savannah"/>
    <s v="&quot;3 Days In Savannah&quot; explores the issues of love, racism, and regret while reminding us that, &quot;life is a game and love is the prize.&quot;"/>
    <n v="6000"/>
    <x v="1977"/>
    <x v="3"/>
    <s v="US"/>
    <s v="USD"/>
    <n v="1404253800"/>
    <x v="2277"/>
    <b v="0"/>
    <n v="17"/>
    <b v="0"/>
    <s v="theater/plays"/>
    <n v="47"/>
    <n v="166.06"/>
    <x v="3"/>
    <s v="plays"/>
    <x v="2277"/>
    <x v="2261"/>
    <x v="2"/>
  </r>
  <r>
    <n v="1903"/>
    <s v="MiPointer"/>
    <s v="A cool smart laser pointer for presenting professionals. Unique by design, widest functional coverage for both IOS and Android."/>
    <n v="3000"/>
    <x v="1978"/>
    <x v="3"/>
    <s v="US"/>
    <s v="USD"/>
    <n v="1485541791"/>
    <x v="2278"/>
    <b v="0"/>
    <n v="41"/>
    <b v="0"/>
    <s v="technology/gadgets"/>
    <n v="47"/>
    <n v="34.1"/>
    <x v="0"/>
    <s v="gadgets"/>
    <x v="2278"/>
    <x v="2262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979"/>
    <x v="3"/>
    <s v="US"/>
    <s v="USD"/>
    <n v="1432069249"/>
    <x v="2279"/>
    <b v="0"/>
    <n v="8"/>
    <b v="0"/>
    <s v="technology/gadgets"/>
    <n v="47"/>
    <n v="29.63"/>
    <x v="0"/>
    <s v="gadgets"/>
    <x v="2279"/>
    <x v="2263"/>
    <x v="4"/>
  </r>
  <r>
    <n v="960"/>
    <s v="Kai - Turn any pair of Glasses into Smart Glasses!"/>
    <s v="Kai sits right behind your ear and lets you access a smart voice interface 24/7. Call, text, search, and even call an Uber."/>
    <n v="55650"/>
    <x v="1980"/>
    <x v="3"/>
    <s v="US"/>
    <s v="USD"/>
    <n v="1489500155"/>
    <x v="2280"/>
    <b v="0"/>
    <n v="188"/>
    <b v="0"/>
    <s v="technology/wearables"/>
    <n v="46"/>
    <n v="136.46"/>
    <x v="0"/>
    <s v="wearables"/>
    <x v="2280"/>
    <x v="226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1667"/>
    <x v="3"/>
    <s v="US"/>
    <s v="USD"/>
    <n v="1429767607"/>
    <x v="2281"/>
    <b v="0"/>
    <n v="36"/>
    <b v="0"/>
    <s v="theater/musical"/>
    <n v="46"/>
    <n v="70.83"/>
    <x v="3"/>
    <s v="musical"/>
    <x v="2281"/>
    <x v="2265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1981"/>
    <x v="3"/>
    <s v="DE"/>
    <s v="EUR"/>
    <n v="1454502789"/>
    <x v="2282"/>
    <b v="0"/>
    <n v="114"/>
    <b v="0"/>
    <s v="technology/wearables"/>
    <n v="46"/>
    <n v="20.34"/>
    <x v="0"/>
    <s v="wearables"/>
    <x v="2282"/>
    <x v="2266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1982"/>
    <x v="3"/>
    <s v="CA"/>
    <s v="CAD"/>
    <n v="1485147540"/>
    <x v="2283"/>
    <b v="0"/>
    <n v="14"/>
    <b v="0"/>
    <s v="technology/wearables"/>
    <n v="46"/>
    <n v="164"/>
    <x v="0"/>
    <s v="wearables"/>
    <x v="2283"/>
    <x v="2267"/>
    <x v="0"/>
  </r>
  <r>
    <n v="1767"/>
    <s v="OR-GÃ“L-HO -A search for meaning during the World Cup"/>
    <s v="A photographic search for the true meaning of pride for ones country during the World Cup"/>
    <n v="5000"/>
    <x v="1983"/>
    <x v="3"/>
    <s v="US"/>
    <s v="USD"/>
    <n v="1407080884"/>
    <x v="2284"/>
    <b v="1"/>
    <n v="39"/>
    <b v="0"/>
    <s v="photography/photobooks"/>
    <n v="46"/>
    <n v="58.62"/>
    <x v="6"/>
    <s v="photobooks"/>
    <x v="2284"/>
    <x v="2268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x v="89"/>
    <x v="2"/>
    <s v="IE"/>
    <s v="EUR"/>
    <n v="1491586534"/>
    <x v="2285"/>
    <b v="0"/>
    <n v="46"/>
    <b v="0"/>
    <s v="theater/spaces"/>
    <n v="46"/>
    <n v="34.130000000000003"/>
    <x v="3"/>
    <s v="spaces"/>
    <x v="2285"/>
    <x v="2269"/>
    <x v="1"/>
  </r>
  <r>
    <n v="1774"/>
    <s v="The World Upside Down: Portraits"/>
    <s v="A photo book of the artist's present and future portraits from 2013 to 2015, including actor and human rights activist George Takei."/>
    <n v="2500"/>
    <x v="1984"/>
    <x v="3"/>
    <s v="US"/>
    <s v="USD"/>
    <n v="1417273140"/>
    <x v="2286"/>
    <b v="1"/>
    <n v="13"/>
    <b v="0"/>
    <s v="photography/photobooks"/>
    <n v="46"/>
    <n v="88.31"/>
    <x v="6"/>
    <s v="photobooks"/>
    <x v="2286"/>
    <x v="227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985"/>
    <x v="3"/>
    <s v="US"/>
    <s v="USD"/>
    <n v="1442634617"/>
    <x v="2287"/>
    <b v="0"/>
    <n v="12"/>
    <b v="0"/>
    <s v="film &amp; video/drama"/>
    <n v="45"/>
    <n v="185.83"/>
    <x v="4"/>
    <s v="drama"/>
    <x v="2287"/>
    <x v="2271"/>
    <x v="4"/>
  </r>
  <r>
    <n v="1556"/>
    <s v="West Canada - A Coffee Table Book"/>
    <s v="To gather a collection of photographs for a coffee table book that displays the beauty of Canada's west."/>
    <n v="1500"/>
    <x v="1986"/>
    <x v="3"/>
    <s v="CA"/>
    <s v="CAD"/>
    <n v="1467603624"/>
    <x v="2288"/>
    <b v="0"/>
    <n v="12"/>
    <b v="0"/>
    <s v="photography/nature"/>
    <n v="45"/>
    <n v="56.42"/>
    <x v="6"/>
    <s v="nature"/>
    <x v="2288"/>
    <x v="2272"/>
    <x v="0"/>
  </r>
  <r>
    <n v="1007"/>
    <s v="SMART Knee Sleeve that Recommends Rest (Canceled)"/>
    <s v="Our knee sleeve monitors your muscles and recommends rest time (on a mobile app) when it detects overexertion!"/>
    <n v="30000"/>
    <x v="1987"/>
    <x v="1"/>
    <s v="US"/>
    <s v="USD"/>
    <n v="1481727623"/>
    <x v="2289"/>
    <b v="0"/>
    <n v="76"/>
    <b v="0"/>
    <s v="technology/wearables"/>
    <n v="44"/>
    <n v="174.95"/>
    <x v="0"/>
    <s v="wearables"/>
    <x v="2289"/>
    <x v="2273"/>
    <x v="0"/>
  </r>
  <r>
    <n v="1688"/>
    <s v="Christofer Scott: Dive In EP"/>
    <s v="Professionally recording a worship and contemporary Christian music album that connects to people and connects their heart to God."/>
    <n v="4000"/>
    <x v="1988"/>
    <x v="2"/>
    <s v="US"/>
    <s v="USD"/>
    <n v="1491738594"/>
    <x v="2290"/>
    <b v="0"/>
    <n v="7"/>
    <b v="0"/>
    <s v="music/faith"/>
    <n v="44"/>
    <n v="253.14"/>
    <x v="2"/>
    <s v="faith"/>
    <x v="2290"/>
    <x v="2274"/>
    <x v="1"/>
  </r>
  <r>
    <n v="3935"/>
    <s v="Mr Mineshaft - A Play about Julius Eastman"/>
    <s v="Forgotten composer, virtuoso pianist, actor, and activist._x000a_I'm hoping to produce my play which explores Julius's life and music."/>
    <n v="3000"/>
    <x v="1989"/>
    <x v="3"/>
    <s v="GB"/>
    <s v="GBP"/>
    <n v="1443973546"/>
    <x v="2291"/>
    <b v="0"/>
    <n v="23"/>
    <b v="0"/>
    <s v="theater/plays"/>
    <n v="44"/>
    <n v="57.17"/>
    <x v="3"/>
    <s v="plays"/>
    <x v="2291"/>
    <x v="2275"/>
    <x v="4"/>
  </r>
  <r>
    <n v="1906"/>
    <s v="Macbook all-in-one Portable storage docking station PLUSDOCK"/>
    <s v="Max 5Tb storage, Wired lan, Additional USB ports and Hi-res DAC, 10000mAh battery, Real portable docking station"/>
    <n v="50000"/>
    <x v="1990"/>
    <x v="3"/>
    <s v="US"/>
    <s v="USD"/>
    <n v="1466697983"/>
    <x v="2292"/>
    <b v="0"/>
    <n v="99"/>
    <b v="0"/>
    <s v="technology/gadgets"/>
    <n v="43"/>
    <n v="215.96"/>
    <x v="0"/>
    <s v="gadgets"/>
    <x v="2292"/>
    <x v="2276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x v="1991"/>
    <x v="3"/>
    <s v="US"/>
    <s v="USD"/>
    <n v="1440100839"/>
    <x v="2293"/>
    <b v="0"/>
    <n v="73"/>
    <b v="0"/>
    <s v="technology/wearables"/>
    <n v="43"/>
    <n v="89.19"/>
    <x v="0"/>
    <s v="wearables"/>
    <x v="2293"/>
    <x v="2277"/>
    <x v="4"/>
  </r>
  <r>
    <n v="1920"/>
    <s v="Brightside - Side lighting for cyclists"/>
    <s v="A new concept in bike light safety, protecting cyclists from being hit in the side. Bright, amber sideways."/>
    <n v="10000"/>
    <x v="1992"/>
    <x v="3"/>
    <s v="GB"/>
    <s v="GBP"/>
    <n v="1445468400"/>
    <x v="2294"/>
    <b v="0"/>
    <n v="105"/>
    <b v="0"/>
    <s v="technology/gadgets"/>
    <n v="43"/>
    <n v="40.98"/>
    <x v="0"/>
    <s v="gadgets"/>
    <x v="2294"/>
    <x v="2278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x v="1993"/>
    <x v="3"/>
    <s v="US"/>
    <s v="USD"/>
    <n v="1399223500"/>
    <x v="2295"/>
    <b v="0"/>
    <n v="48"/>
    <b v="0"/>
    <s v="games/mobile games"/>
    <n v="43"/>
    <n v="58.08"/>
    <x v="1"/>
    <s v="mobile games"/>
    <x v="2295"/>
    <x v="2279"/>
    <x v="2"/>
  </r>
  <r>
    <n v="1717"/>
    <s v="Shift Records A New EP!"/>
    <s v="Our first record created to reach, inspire, and ultimately express the love of Jesus to our generation."/>
    <n v="3265"/>
    <x v="1899"/>
    <x v="3"/>
    <s v="US"/>
    <s v="USD"/>
    <n v="1461211200"/>
    <x v="2296"/>
    <b v="0"/>
    <n v="41"/>
    <b v="0"/>
    <s v="music/faith"/>
    <n v="43"/>
    <n v="34.020000000000003"/>
    <x v="2"/>
    <s v="faith"/>
    <x v="2296"/>
    <x v="2280"/>
    <x v="0"/>
  </r>
  <r>
    <n v="961"/>
    <s v="The first personal trainer and diet coach for your dog!"/>
    <s v="Active, happy &amp; healthy together! _x000a_Thatâ€™s our mission for all dogs and their parents."/>
    <n v="95000"/>
    <x v="1994"/>
    <x v="3"/>
    <s v="US"/>
    <s v="USD"/>
    <n v="1487617200"/>
    <x v="2297"/>
    <b v="0"/>
    <n v="110"/>
    <b v="0"/>
    <s v="technology/wearables"/>
    <n v="42"/>
    <n v="364.35"/>
    <x v="0"/>
    <s v="wearables"/>
    <x v="2297"/>
    <x v="2281"/>
    <x v="1"/>
  </r>
  <r>
    <n v="2868"/>
    <s v="Becoming UNZIPPED"/>
    <s v="7 billion people &amp; most of us feel alone.  It's time we become emotionally unzipped.  &quot;Unzipped&quot; a new play about men &amp; relationships."/>
    <n v="15000"/>
    <x v="1995"/>
    <x v="3"/>
    <s v="US"/>
    <s v="USD"/>
    <n v="1475697054"/>
    <x v="2298"/>
    <b v="0"/>
    <n v="60"/>
    <b v="0"/>
    <s v="theater/plays"/>
    <n v="42"/>
    <n v="105.03"/>
    <x v="3"/>
    <s v="plays"/>
    <x v="2298"/>
    <x v="2282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x v="1233"/>
    <x v="3"/>
    <s v="US"/>
    <s v="USD"/>
    <n v="1381917540"/>
    <x v="2299"/>
    <b v="0"/>
    <n v="79"/>
    <b v="0"/>
    <s v="music/jazz"/>
    <n v="42"/>
    <n v="34.18"/>
    <x v="2"/>
    <s v="jazz"/>
    <x v="2299"/>
    <x v="2283"/>
    <x v="3"/>
  </r>
  <r>
    <n v="3105"/>
    <s v="Paddock School Theater Improvement"/>
    <s v="My hope is to raise $5845 and replace old stained and mismatched border curtains, cyclorama curtain, and backdrop."/>
    <n v="5845"/>
    <x v="1996"/>
    <x v="3"/>
    <s v="US"/>
    <s v="USD"/>
    <n v="1413694800"/>
    <x v="2300"/>
    <b v="0"/>
    <n v="31"/>
    <b v="0"/>
    <s v="theater/spaces"/>
    <n v="42"/>
    <n v="79.87"/>
    <x v="3"/>
    <s v="spaces"/>
    <x v="2300"/>
    <x v="2284"/>
    <x v="2"/>
  </r>
  <r>
    <n v="1987"/>
    <s v="Ethiopia: Beheld"/>
    <s v="A collection of images that depicts the beauty and diversity within Ethiopia"/>
    <n v="5500"/>
    <x v="1997"/>
    <x v="3"/>
    <s v="GB"/>
    <s v="GBP"/>
    <n v="1425223276"/>
    <x v="2301"/>
    <b v="0"/>
    <n v="28"/>
    <b v="0"/>
    <s v="photography/people"/>
    <n v="42"/>
    <n v="83.43"/>
    <x v="6"/>
    <s v="people"/>
    <x v="2301"/>
    <x v="2285"/>
    <x v="4"/>
  </r>
  <r>
    <n v="196"/>
    <s v="Thunder Under Control"/>
    <s v="A moving short film about a retired female boxer who develops a relationship with a young journalist who idolises her"/>
    <n v="3500"/>
    <x v="1973"/>
    <x v="3"/>
    <s v="GB"/>
    <s v="GBP"/>
    <n v="1444510800"/>
    <x v="2302"/>
    <b v="0"/>
    <n v="19"/>
    <b v="0"/>
    <s v="film &amp; video/drama"/>
    <n v="42"/>
    <n v="77.11"/>
    <x v="4"/>
    <s v="drama"/>
    <x v="2302"/>
    <x v="2286"/>
    <x v="4"/>
  </r>
  <r>
    <n v="2854"/>
    <s v="Ultimate Political Selfie!"/>
    <s v="Almost Random Theatre's play about a candidate - with no policies - who is seeking election in May 2015"/>
    <n v="1000"/>
    <x v="1998"/>
    <x v="3"/>
    <s v="GB"/>
    <s v="GBP"/>
    <n v="1431018719"/>
    <x v="2303"/>
    <b v="0"/>
    <n v="14"/>
    <b v="0"/>
    <s v="theater/plays"/>
    <n v="42"/>
    <n v="29.79"/>
    <x v="3"/>
    <s v="plays"/>
    <x v="2303"/>
    <x v="2287"/>
    <x v="4"/>
  </r>
  <r>
    <n v="1808"/>
    <s v="An Iranian Journey"/>
    <s v="An Iranian Journey exposes the duality of life in modern Iran where youth navigate a thicket of Islamic laws and customs to live freely"/>
    <n v="28000"/>
    <x v="1999"/>
    <x v="3"/>
    <s v="US"/>
    <s v="USD"/>
    <n v="1486830030"/>
    <x v="2304"/>
    <b v="1"/>
    <n v="96"/>
    <b v="0"/>
    <s v="photography/photobooks"/>
    <n v="41"/>
    <n v="120.77"/>
    <x v="6"/>
    <s v="photobooks"/>
    <x v="2304"/>
    <x v="2288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000"/>
    <x v="3"/>
    <s v="US"/>
    <s v="USD"/>
    <n v="1401778740"/>
    <x v="2305"/>
    <b v="1"/>
    <n v="50"/>
    <b v="0"/>
    <s v="theater/plays"/>
    <n v="41"/>
    <n v="81.319999999999993"/>
    <x v="3"/>
    <s v="plays"/>
    <x v="2305"/>
    <x v="2289"/>
    <x v="2"/>
  </r>
  <r>
    <n v="1570"/>
    <s v="BEAUTIFUL DREAMERS: An Adult Coloring Book (Canceled)"/>
    <s v="A Coloring Book of Breathtaking Beauties_x000a_To Calm the Heart and Soul"/>
    <n v="6000"/>
    <x v="2001"/>
    <x v="1"/>
    <s v="US"/>
    <s v="USD"/>
    <n v="1460140282"/>
    <x v="2306"/>
    <b v="0"/>
    <n v="52"/>
    <b v="0"/>
    <s v="publishing/art books"/>
    <n v="41"/>
    <n v="47.77"/>
    <x v="5"/>
    <s v="art books"/>
    <x v="2306"/>
    <x v="229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2002"/>
    <x v="3"/>
    <s v="US"/>
    <s v="USD"/>
    <n v="1280635200"/>
    <x v="2307"/>
    <b v="0"/>
    <n v="17"/>
    <b v="0"/>
    <s v="music/indie rock"/>
    <n v="41"/>
    <n v="143.82"/>
    <x v="2"/>
    <s v="indie rock"/>
    <x v="2307"/>
    <x v="2291"/>
    <x v="7"/>
  </r>
  <r>
    <n v="769"/>
    <s v="Sorry I Tripped in Your Yard"/>
    <s v="Over a year of dedication has produced amazing photos and stirring words. The last step is to help those words appear in a printed book"/>
    <n v="4000"/>
    <x v="2003"/>
    <x v="3"/>
    <s v="US"/>
    <s v="USD"/>
    <n v="1388102094"/>
    <x v="2308"/>
    <b v="0"/>
    <n v="52"/>
    <b v="0"/>
    <s v="publishing/fiction"/>
    <n v="41"/>
    <n v="31.85"/>
    <x v="5"/>
    <s v="fiction"/>
    <x v="2308"/>
    <x v="2292"/>
    <x v="3"/>
  </r>
  <r>
    <n v="2406"/>
    <s v="Arnold's Happy Days Food Truck"/>
    <s v="Be a part of something BIG, support us in opening the best burger truck in Tacoma! ~ &quot;So I donâ€™t have to dream alone!&quot;"/>
    <n v="3250"/>
    <x v="2004"/>
    <x v="3"/>
    <s v="US"/>
    <s v="USD"/>
    <n v="1421635190"/>
    <x v="2309"/>
    <b v="0"/>
    <n v="16"/>
    <b v="0"/>
    <s v="food/food trucks"/>
    <n v="41"/>
    <n v="84.06"/>
    <x v="7"/>
    <s v="food trucks"/>
    <x v="2309"/>
    <x v="2293"/>
    <x v="2"/>
  </r>
  <r>
    <n v="876"/>
    <s v="Sound Of Dobells"/>
    <s v="What was the greatest record shop ever?  DOBELLS!"/>
    <n v="3152"/>
    <x v="2005"/>
    <x v="3"/>
    <s v="GB"/>
    <s v="GBP"/>
    <n v="1359978927"/>
    <x v="2310"/>
    <b v="0"/>
    <n v="45"/>
    <b v="0"/>
    <s v="music/jazz"/>
    <n v="41"/>
    <n v="28.58"/>
    <x v="2"/>
    <s v="jazz"/>
    <x v="2310"/>
    <x v="2294"/>
    <x v="3"/>
  </r>
  <r>
    <n v="886"/>
    <s v="Sap Laughter : Merch Fundraiser!"/>
    <s v="The time has finally come... Sap Laughter is in the process of updating our merchandise setup, and we need your help making it happen!"/>
    <n v="500"/>
    <x v="1592"/>
    <x v="3"/>
    <s v="US"/>
    <s v="USD"/>
    <n v="1473972813"/>
    <x v="2311"/>
    <b v="0"/>
    <n v="7"/>
    <b v="0"/>
    <s v="music/indie rock"/>
    <n v="41"/>
    <n v="29.29"/>
    <x v="2"/>
    <s v="indie rock"/>
    <x v="2311"/>
    <x v="2295"/>
    <x v="0"/>
  </r>
  <r>
    <n v="1106"/>
    <s v="Backyard Zombies"/>
    <s v="Collect coins and save civilians while you blast your way through tons of zombies! Unlock new characters and levels!"/>
    <n v="400"/>
    <x v="2006"/>
    <x v="3"/>
    <s v="US"/>
    <s v="USD"/>
    <n v="1333557975"/>
    <x v="2312"/>
    <b v="0"/>
    <n v="7"/>
    <b v="0"/>
    <s v="games/video games"/>
    <n v="41"/>
    <n v="23.57"/>
    <x v="1"/>
    <s v="video games"/>
    <x v="2312"/>
    <x v="2296"/>
    <x v="5"/>
  </r>
  <r>
    <n v="1315"/>
    <s v="World's First Amphibious Heart Rate &amp; Fitness Wearable"/>
    <s v="Zoom will happen - THANK YOU! Received outside funding due amazing early success!"/>
    <n v="100000"/>
    <x v="2007"/>
    <x v="1"/>
    <s v="US"/>
    <s v="USD"/>
    <n v="1446771600"/>
    <x v="2313"/>
    <b v="0"/>
    <n v="248"/>
    <b v="0"/>
    <s v="technology/wearables"/>
    <n v="40"/>
    <n v="162.91999999999999"/>
    <x v="0"/>
    <s v="wearables"/>
    <x v="2313"/>
    <x v="2297"/>
    <x v="4"/>
  </r>
  <r>
    <n v="952"/>
    <s v="Audionoggin - Join the Earvolution"/>
    <s v="Audionoggin: Wireless personal surround sound for the athlete in everyone."/>
    <n v="49000"/>
    <x v="2008"/>
    <x v="3"/>
    <s v="US"/>
    <s v="USD"/>
    <n v="1479483812"/>
    <x v="2314"/>
    <b v="0"/>
    <n v="196"/>
    <b v="0"/>
    <s v="technology/wearables"/>
    <n v="40"/>
    <n v="99.86"/>
    <x v="0"/>
    <s v="wearables"/>
    <x v="2314"/>
    <x v="2298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x v="2009"/>
    <x v="1"/>
    <s v="GB"/>
    <s v="GBP"/>
    <n v="1489376405"/>
    <x v="2315"/>
    <b v="0"/>
    <n v="104"/>
    <b v="0"/>
    <s v="technology/wearables"/>
    <n v="40"/>
    <n v="152.41"/>
    <x v="0"/>
    <s v="wearables"/>
    <x v="2315"/>
    <x v="2299"/>
    <x v="1"/>
  </r>
  <r>
    <n v="1780"/>
    <s v="Native Nation"/>
    <s v="It is time to recognize and give to the indigenus groups the credit they deserve. It is time to understand where we come from."/>
    <n v="30000"/>
    <x v="2010"/>
    <x v="3"/>
    <s v="US"/>
    <s v="USD"/>
    <n v="1467469510"/>
    <x v="2316"/>
    <b v="1"/>
    <n v="152"/>
    <b v="0"/>
    <s v="photography/photobooks"/>
    <n v="40"/>
    <n v="78.44"/>
    <x v="6"/>
    <s v="photobooks"/>
    <x v="2316"/>
    <x v="23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x v="2011"/>
    <x v="3"/>
    <s v="US"/>
    <s v="USD"/>
    <n v="1461440421"/>
    <x v="2317"/>
    <b v="0"/>
    <n v="39"/>
    <b v="0"/>
    <s v="games/mobile games"/>
    <n v="40"/>
    <n v="253.21"/>
    <x v="1"/>
    <s v="mobile games"/>
    <x v="2317"/>
    <x v="2301"/>
    <x v="0"/>
  </r>
  <r>
    <n v="896"/>
    <s v="Hardsoul Poets New Album!"/>
    <s v="The people have spoken...the stars have aligned...Hardsoul Poets are making a new record and we want our fans on the front lines."/>
    <n v="8000"/>
    <x v="2012"/>
    <x v="3"/>
    <s v="US"/>
    <s v="USD"/>
    <n v="1440734400"/>
    <x v="2318"/>
    <b v="0"/>
    <n v="72"/>
    <b v="0"/>
    <s v="music/indie rock"/>
    <n v="40"/>
    <n v="44.44"/>
    <x v="2"/>
    <s v="indie rock"/>
    <x v="2318"/>
    <x v="2302"/>
    <x v="4"/>
  </r>
  <r>
    <n v="883"/>
    <s v="Dana Lawrence Music NEW EP"/>
    <s v="Seeking supporters to help me break the 15 year streak since my last record.  Dana Lawrence Music is ready to go back into the studio!"/>
    <n v="5000"/>
    <x v="1890"/>
    <x v="3"/>
    <s v="US"/>
    <s v="USD"/>
    <n v="1456957635"/>
    <x v="2319"/>
    <b v="0"/>
    <n v="24"/>
    <b v="0"/>
    <s v="music/indie rock"/>
    <n v="40"/>
    <n v="83.38"/>
    <x v="2"/>
    <s v="indie rock"/>
    <x v="2319"/>
    <x v="230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x v="2013"/>
    <x v="3"/>
    <s v="US"/>
    <s v="USD"/>
    <n v="1422674700"/>
    <x v="2320"/>
    <b v="1"/>
    <n v="33"/>
    <b v="0"/>
    <s v="photography/photobooks"/>
    <n v="40"/>
    <n v="60.24"/>
    <x v="6"/>
    <s v="photobooks"/>
    <x v="2320"/>
    <x v="2304"/>
    <x v="2"/>
  </r>
  <r>
    <n v="234"/>
    <s v="The Interviewer (Charity Movie)"/>
    <s v="The Interviewer is a dramatic short film about second chances. If a murderer can get a second chance then uneducated children can too."/>
    <n v="1000"/>
    <x v="2014"/>
    <x v="3"/>
    <s v="US"/>
    <s v="USD"/>
    <n v="1434847859"/>
    <x v="2321"/>
    <b v="0"/>
    <n v="5"/>
    <b v="0"/>
    <s v="film &amp; video/drama"/>
    <n v="40"/>
    <n v="80.2"/>
    <x v="4"/>
    <s v="drama"/>
    <x v="2321"/>
    <x v="2305"/>
    <x v="4"/>
  </r>
  <r>
    <n v="177"/>
    <s v="The Good Samaritan"/>
    <s v="I'm making a modern day version of the bible story &quot; The Good Samaritan&quot;"/>
    <n v="450"/>
    <x v="304"/>
    <x v="3"/>
    <s v="US"/>
    <s v="USD"/>
    <n v="1427155726"/>
    <x v="2322"/>
    <b v="0"/>
    <n v="7"/>
    <b v="0"/>
    <s v="film &amp; video/drama"/>
    <n v="40"/>
    <n v="25.71"/>
    <x v="4"/>
    <s v="drama"/>
    <x v="2322"/>
    <x v="2306"/>
    <x v="4"/>
  </r>
  <r>
    <n v="1910"/>
    <s v="Thinking Cleaner, Wifi for iRobotÂ® RoombaÂ® 700 &amp; 800 series"/>
    <s v="Thinking Cleaner is an add-on for your iRobotÂ® RoombaÂ® 700/800 that makes it smarter and aware of its owner."/>
    <n v="85000"/>
    <x v="2015"/>
    <x v="3"/>
    <s v="NL"/>
    <s v="EUR"/>
    <n v="1446331500"/>
    <x v="2323"/>
    <b v="0"/>
    <n v="285"/>
    <b v="0"/>
    <s v="technology/gadgets"/>
    <n v="39"/>
    <n v="117.49"/>
    <x v="0"/>
    <s v="gadgets"/>
    <x v="2323"/>
    <x v="2307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x v="2016"/>
    <x v="3"/>
    <s v="US"/>
    <s v="USD"/>
    <n v="1421640665"/>
    <x v="2324"/>
    <b v="0"/>
    <n v="171"/>
    <b v="0"/>
    <s v="technology/wearables"/>
    <n v="39"/>
    <n v="113.63"/>
    <x v="0"/>
    <s v="wearables"/>
    <x v="2324"/>
    <x v="230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2017"/>
    <x v="3"/>
    <s v="US"/>
    <s v="USD"/>
    <n v="1421208000"/>
    <x v="2325"/>
    <b v="0"/>
    <n v="15"/>
    <b v="0"/>
    <s v="technology/wearables"/>
    <n v="39"/>
    <n v="788.53"/>
    <x v="0"/>
    <s v="wearables"/>
    <x v="2325"/>
    <x v="2309"/>
    <x v="2"/>
  </r>
  <r>
    <n v="1795"/>
    <s v="THE AFGHANS - A Photo Book"/>
    <s v="A photography book documenting the impact of the ISAF mission on the Afghan people of Mazar-e Sharif."/>
    <n v="28000"/>
    <x v="2018"/>
    <x v="3"/>
    <s v="DE"/>
    <s v="EUR"/>
    <n v="1476460800"/>
    <x v="2326"/>
    <b v="1"/>
    <n v="81"/>
    <b v="0"/>
    <s v="photography/photobooks"/>
    <n v="39"/>
    <n v="133.9"/>
    <x v="6"/>
    <s v="photobooks"/>
    <x v="2326"/>
    <x v="2310"/>
    <x v="0"/>
  </r>
  <r>
    <n v="894"/>
    <s v="Saint Sebastian's Debut Album &amp; Short Film"/>
    <s v="Help Saint Sebastian finish their debut album, Melancholy Breakdown, accompanied by a short documentary film about fibromyalgia."/>
    <n v="20000"/>
    <x v="2019"/>
    <x v="3"/>
    <s v="US"/>
    <s v="USD"/>
    <n v="1465169610"/>
    <x v="2327"/>
    <b v="0"/>
    <n v="53"/>
    <b v="0"/>
    <s v="music/indie rock"/>
    <n v="39"/>
    <n v="147.81"/>
    <x v="2"/>
    <s v="indie rock"/>
    <x v="2327"/>
    <x v="2311"/>
    <x v="0"/>
  </r>
  <r>
    <n v="442"/>
    <s v="The Paranormal Idiot"/>
    <s v="Doomsday is here"/>
    <n v="17000"/>
    <x v="2020"/>
    <x v="3"/>
    <s v="US"/>
    <s v="USD"/>
    <n v="1424380783"/>
    <x v="2328"/>
    <b v="0"/>
    <n v="17"/>
    <b v="0"/>
    <s v="film &amp; video/animation"/>
    <n v="39"/>
    <n v="393.59"/>
    <x v="4"/>
    <s v="animation"/>
    <x v="2328"/>
    <x v="2312"/>
    <x v="4"/>
  </r>
  <r>
    <n v="3102"/>
    <s v="Theatre Bath Bus"/>
    <s v="Imagine being able to take a performance anywhere! Meet the Theatre Bath Bus - a magical performance space where anything is possible."/>
    <n v="16000"/>
    <x v="2021"/>
    <x v="3"/>
    <s v="GB"/>
    <s v="GBP"/>
    <n v="1471939818"/>
    <x v="2329"/>
    <b v="0"/>
    <n v="90"/>
    <b v="0"/>
    <s v="theater/spaces"/>
    <n v="39"/>
    <n v="69.53"/>
    <x v="3"/>
    <s v="spaces"/>
    <x v="2329"/>
    <x v="2313"/>
    <x v="0"/>
  </r>
  <r>
    <n v="2321"/>
    <s v="WienerWÃ¼rze"/>
    <s v="Universal organic liquid seasoning brewed all natural from lupine, oat, salt and water for soups, salads, stews and more"/>
    <n v="10557"/>
    <x v="2022"/>
    <x v="2"/>
    <s v="AT"/>
    <s v="EUR"/>
    <n v="1491282901"/>
    <x v="2330"/>
    <b v="0"/>
    <n v="64"/>
    <b v="0"/>
    <s v="food/small batch"/>
    <n v="39"/>
    <n v="64.53"/>
    <x v="7"/>
    <s v="small batch"/>
    <x v="2330"/>
    <x v="2314"/>
    <x v="1"/>
  </r>
  <r>
    <n v="2598"/>
    <s v="Rovin' Okie's Fried Pies gourmet southern fried pies."/>
    <s v="I'm ready to make Tulsa happy and aware that love and kindness go hand in hand with good food!"/>
    <n v="3000"/>
    <x v="2023"/>
    <x v="3"/>
    <s v="US"/>
    <s v="USD"/>
    <n v="1443039001"/>
    <x v="2331"/>
    <b v="0"/>
    <n v="14"/>
    <b v="0"/>
    <s v="food/food trucks"/>
    <n v="39"/>
    <n v="83.57"/>
    <x v="7"/>
    <s v="food trucks"/>
    <x v="2331"/>
    <x v="2315"/>
    <x v="4"/>
  </r>
  <r>
    <n v="1069"/>
    <s v="Until The End (PC, Mac, and Linux)"/>
    <s v="A run-n-gun zombie survival game where you scavenge for items to make the night a little less scary."/>
    <n v="2200"/>
    <x v="1020"/>
    <x v="3"/>
    <s v="US"/>
    <s v="USD"/>
    <n v="1385447459"/>
    <x v="2332"/>
    <b v="0"/>
    <n v="21"/>
    <b v="0"/>
    <s v="games/video games"/>
    <n v="39"/>
    <n v="40.479999999999997"/>
    <x v="1"/>
    <s v="video games"/>
    <x v="2332"/>
    <x v="2316"/>
    <x v="3"/>
  </r>
  <r>
    <n v="951"/>
    <s v="Smart Harness"/>
    <s v="Revolutionizing the way we walk our dogs!"/>
    <n v="50000"/>
    <x v="2024"/>
    <x v="3"/>
    <s v="US"/>
    <s v="USD"/>
    <n v="1465054872"/>
    <x v="2333"/>
    <b v="0"/>
    <n v="121"/>
    <b v="0"/>
    <s v="technology/wearables"/>
    <n v="38"/>
    <n v="158.63999999999999"/>
    <x v="0"/>
    <s v="wearables"/>
    <x v="2333"/>
    <x v="2317"/>
    <x v="0"/>
  </r>
  <r>
    <n v="2889"/>
    <s v="Halfway, Nebraska"/>
    <s v="Halfway, Nebraska explores the limits of hope and what it means to love someone who may be too far damaged to save."/>
    <n v="3000"/>
    <x v="854"/>
    <x v="3"/>
    <s v="US"/>
    <s v="USD"/>
    <n v="1409344985"/>
    <x v="2334"/>
    <b v="0"/>
    <n v="14"/>
    <b v="0"/>
    <s v="theater/plays"/>
    <n v="38"/>
    <n v="81.569999999999993"/>
    <x v="3"/>
    <s v="plays"/>
    <x v="2334"/>
    <x v="2318"/>
    <x v="2"/>
  </r>
  <r>
    <n v="4052"/>
    <s v="Throw Like A Girl"/>
    <s v="This empowering piece encourages women to rise up and pursue their dreams, not by behaving like a boy but by,_x000a_â€œThrowing Like A Girl.â€"/>
    <n v="3000"/>
    <x v="2025"/>
    <x v="3"/>
    <s v="US"/>
    <s v="USD"/>
    <n v="1413234316"/>
    <x v="2335"/>
    <b v="0"/>
    <n v="13"/>
    <b v="0"/>
    <s v="theater/plays"/>
    <n v="38"/>
    <n v="86.62"/>
    <x v="3"/>
    <s v="plays"/>
    <x v="2335"/>
    <x v="2319"/>
    <x v="2"/>
  </r>
  <r>
    <n v="2873"/>
    <s v="&quot;Fortune's Child&quot; by Mark Scharf"/>
    <s v="DC/Baltimore AEA actors band together produce a world premiere of a touching, bittersweet, award winning play about letting go to live"/>
    <n v="2500"/>
    <x v="2026"/>
    <x v="3"/>
    <s v="US"/>
    <s v="USD"/>
    <n v="1422473831"/>
    <x v="2336"/>
    <b v="0"/>
    <n v="8"/>
    <b v="0"/>
    <s v="theater/plays"/>
    <n v="38"/>
    <n v="119.13"/>
    <x v="3"/>
    <s v="plays"/>
    <x v="2336"/>
    <x v="232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027"/>
    <x v="3"/>
    <s v="GB"/>
    <s v="GBP"/>
    <n v="1488394800"/>
    <x v="2337"/>
    <b v="0"/>
    <n v="14"/>
    <b v="0"/>
    <s v="theater/plays"/>
    <n v="38"/>
    <n v="32.36"/>
    <x v="3"/>
    <s v="plays"/>
    <x v="2337"/>
    <x v="78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2028"/>
    <x v="3"/>
    <s v="US"/>
    <s v="USD"/>
    <n v="1277501520"/>
    <x v="2338"/>
    <b v="0"/>
    <n v="5"/>
    <b v="0"/>
    <s v="music/jazz"/>
    <n v="38"/>
    <n v="69"/>
    <x v="2"/>
    <s v="jazz"/>
    <x v="2338"/>
    <x v="2321"/>
    <x v="7"/>
  </r>
  <r>
    <n v="4044"/>
    <s v="Cielito Lindo (Pretty Little One)"/>
    <s v="A bilingual play in The New Works Festival at UT that crosses cultures and explores what it means to be confident with who you are."/>
    <n v="600"/>
    <x v="208"/>
    <x v="3"/>
    <s v="US"/>
    <s v="USD"/>
    <n v="1428642000"/>
    <x v="2339"/>
    <b v="0"/>
    <n v="4"/>
    <b v="0"/>
    <s v="theater/plays"/>
    <n v="38"/>
    <n v="56.25"/>
    <x v="3"/>
    <s v="plays"/>
    <x v="2339"/>
    <x v="2322"/>
    <x v="4"/>
  </r>
  <r>
    <n v="3987"/>
    <s v="Write Now 5"/>
    <s v="Write Now 5 is a new writing festival in south east London promoting new work from emerging playwrights."/>
    <n v="400"/>
    <x v="2029"/>
    <x v="3"/>
    <s v="GB"/>
    <s v="GBP"/>
    <n v="1400278290"/>
    <x v="2340"/>
    <b v="0"/>
    <n v="13"/>
    <b v="0"/>
    <s v="theater/plays"/>
    <n v="38"/>
    <n v="11.62"/>
    <x v="3"/>
    <s v="plays"/>
    <x v="2340"/>
    <x v="2323"/>
    <x v="2"/>
  </r>
  <r>
    <n v="4035"/>
    <s v="The Lost Boy"/>
    <s v="&quot;Stories are where you go to look for the truth of your own life.&quot; (Frank Delaney)"/>
    <n v="10000"/>
    <x v="2030"/>
    <x v="3"/>
    <s v="US"/>
    <s v="USD"/>
    <n v="1413925887"/>
    <x v="2341"/>
    <b v="0"/>
    <n v="25"/>
    <b v="0"/>
    <s v="theater/plays"/>
    <n v="37"/>
    <n v="147.4"/>
    <x v="3"/>
    <s v="plays"/>
    <x v="2341"/>
    <x v="2324"/>
    <x v="2"/>
  </r>
  <r>
    <n v="3911"/>
    <s v="Ministers of Grace"/>
    <s v="â€˜Ministers of Graceâ€™ imagines what the movie Ghostbusters would be like if written by William Shakespeare."/>
    <n v="8000"/>
    <x v="2031"/>
    <x v="3"/>
    <s v="US"/>
    <s v="USD"/>
    <n v="1417033777"/>
    <x v="2342"/>
    <b v="0"/>
    <n v="36"/>
    <b v="0"/>
    <s v="theater/plays"/>
    <n v="37"/>
    <n v="83.14"/>
    <x v="3"/>
    <s v="plays"/>
    <x v="2342"/>
    <x v="232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2032"/>
    <x v="3"/>
    <s v="US"/>
    <s v="USD"/>
    <n v="1413735972"/>
    <x v="2343"/>
    <b v="0"/>
    <n v="22"/>
    <b v="0"/>
    <s v="technology/web"/>
    <n v="37"/>
    <n v="64.36"/>
    <x v="0"/>
    <s v="web"/>
    <x v="2343"/>
    <x v="2326"/>
    <x v="2"/>
  </r>
  <r>
    <n v="4094"/>
    <s v="Live at the Speakeasy with Ryan Anderson"/>
    <s v="Live at the Speakeasy with Ryan Anderson is a local talk show! Showcasing local artist, special guest, and talented bands."/>
    <n v="2000"/>
    <x v="1508"/>
    <x v="3"/>
    <s v="US"/>
    <s v="USD"/>
    <n v="1413953940"/>
    <x v="2344"/>
    <b v="0"/>
    <n v="8"/>
    <b v="0"/>
    <s v="theater/plays"/>
    <n v="37"/>
    <n v="91.25"/>
    <x v="3"/>
    <s v="plays"/>
    <x v="2344"/>
    <x v="2327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2033"/>
    <x v="3"/>
    <s v="US"/>
    <s v="USD"/>
    <n v="1435429626"/>
    <x v="2345"/>
    <b v="0"/>
    <n v="14"/>
    <b v="0"/>
    <s v="theater/plays"/>
    <n v="37"/>
    <n v="46.93"/>
    <x v="3"/>
    <s v="plays"/>
    <x v="2345"/>
    <x v="2328"/>
    <x v="4"/>
  </r>
  <r>
    <n v="899"/>
    <s v="Lets get 48/14 pressed!!!"/>
    <s v="Lets get 48/14 pressed and in your cd players,ipods,blogs, and facebook status'. Lets get it everywhere!"/>
    <n v="750"/>
    <x v="1059"/>
    <x v="3"/>
    <s v="US"/>
    <s v="USD"/>
    <n v="1306549362"/>
    <x v="2346"/>
    <b v="0"/>
    <n v="8"/>
    <b v="0"/>
    <s v="music/indie rock"/>
    <n v="37"/>
    <n v="35"/>
    <x v="2"/>
    <s v="indie rock"/>
    <x v="2346"/>
    <x v="2329"/>
    <x v="6"/>
  </r>
  <r>
    <n v="1112"/>
    <s v="Johnny Rocketfingers: Violent Point &amp; Click Adventure!"/>
    <s v="Tarantino-esque Adventure Game on Steroids Inspired by LucasArts, Gritty Action Movies and 1940's Animation"/>
    <n v="88000"/>
    <x v="2034"/>
    <x v="3"/>
    <s v="US"/>
    <s v="USD"/>
    <n v="1421656200"/>
    <x v="2347"/>
    <b v="0"/>
    <n v="312"/>
    <b v="0"/>
    <s v="games/video games"/>
    <n v="36"/>
    <n v="100.23"/>
    <x v="1"/>
    <s v="video games"/>
    <x v="2347"/>
    <x v="2330"/>
    <x v="2"/>
  </r>
  <r>
    <n v="1805"/>
    <s v="Book &quot;The Travellers&quot;"/>
    <s v="The production of the book about my long term project &quot;The Travellers&quot;, Ireland`s biggest minority group with a nomadic origin."/>
    <n v="22500"/>
    <x v="2035"/>
    <x v="3"/>
    <s v="DE"/>
    <s v="EUR"/>
    <n v="1443808800"/>
    <x v="2348"/>
    <b v="1"/>
    <n v="122"/>
    <b v="0"/>
    <s v="photography/photobooks"/>
    <n v="36"/>
    <n v="67.14"/>
    <x v="6"/>
    <s v="photobooks"/>
    <x v="2348"/>
    <x v="1694"/>
    <x v="4"/>
  </r>
  <r>
    <n v="183"/>
    <s v="Three Little Words"/>
    <s v="Don't kill me until I meet my Dad"/>
    <n v="12500"/>
    <x v="2036"/>
    <x v="3"/>
    <s v="GB"/>
    <s v="GBP"/>
    <n v="1417033610"/>
    <x v="2349"/>
    <b v="0"/>
    <n v="12"/>
    <b v="0"/>
    <s v="film &amp; video/drama"/>
    <n v="36"/>
    <n v="373.5"/>
    <x v="4"/>
    <s v="drama"/>
    <x v="2349"/>
    <x v="2331"/>
    <x v="2"/>
  </r>
  <r>
    <n v="1779"/>
    <s v="Ozymandias : a photo book"/>
    <s v="Publication of an award-winning photographic series that explores the endless and beautiful dance between creation and destruction."/>
    <n v="11000"/>
    <x v="2037"/>
    <x v="3"/>
    <s v="US"/>
    <s v="USD"/>
    <n v="1472834180"/>
    <x v="2350"/>
    <b v="1"/>
    <n v="38"/>
    <b v="0"/>
    <s v="photography/photobooks"/>
    <n v="36"/>
    <n v="104.89"/>
    <x v="6"/>
    <s v="photobooks"/>
    <x v="2350"/>
    <x v="2332"/>
    <x v="0"/>
  </r>
  <r>
    <n v="765"/>
    <s v="Dirty Quiet Money"/>
    <s v="To survive, an American socialite must fight with a Mafia boss in the French Resistance, but will his underworld ruin her in the end?"/>
    <n v="7000"/>
    <x v="1424"/>
    <x v="3"/>
    <s v="US"/>
    <s v="USD"/>
    <n v="1413723684"/>
    <x v="2351"/>
    <b v="0"/>
    <n v="44"/>
    <b v="0"/>
    <s v="publishing/fiction"/>
    <n v="36"/>
    <n v="57.3"/>
    <x v="5"/>
    <s v="fiction"/>
    <x v="2351"/>
    <x v="2333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x v="2038"/>
    <x v="3"/>
    <s v="US"/>
    <s v="USD"/>
    <n v="1446483000"/>
    <x v="2352"/>
    <b v="0"/>
    <n v="13"/>
    <b v="0"/>
    <s v="theater/plays"/>
    <n v="36"/>
    <n v="137.08000000000001"/>
    <x v="3"/>
    <s v="plays"/>
    <x v="2352"/>
    <x v="2334"/>
    <x v="4"/>
  </r>
  <r>
    <n v="3635"/>
    <s v="Mary's Son"/>
    <s v="Mary's Son is a pop opera about Jesus and the hope he brings to all people."/>
    <n v="3500"/>
    <x v="2039"/>
    <x v="3"/>
    <s v="US"/>
    <s v="USD"/>
    <n v="1461186676"/>
    <x v="2353"/>
    <b v="0"/>
    <n v="10"/>
    <b v="0"/>
    <s v="theater/musical"/>
    <n v="36"/>
    <n v="127.6"/>
    <x v="3"/>
    <s v="musical"/>
    <x v="2353"/>
    <x v="2335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2040"/>
    <x v="3"/>
    <s v="GB"/>
    <s v="GBP"/>
    <n v="1431298740"/>
    <x v="2354"/>
    <b v="0"/>
    <n v="27"/>
    <b v="0"/>
    <s v="theater/plays"/>
    <n v="36"/>
    <n v="33.67"/>
    <x v="3"/>
    <s v="plays"/>
    <x v="2354"/>
    <x v="2336"/>
    <x v="4"/>
  </r>
  <r>
    <n v="693"/>
    <s v="Prana: Wearable for Breathing and Posture"/>
    <s v="Prana is the first wearable combining breath and posture tracking to make your sitting time count."/>
    <n v="100000"/>
    <x v="2041"/>
    <x v="3"/>
    <s v="US"/>
    <s v="USD"/>
    <n v="1430421827"/>
    <x v="2355"/>
    <b v="0"/>
    <n v="296"/>
    <b v="0"/>
    <s v="technology/wearables"/>
    <n v="35"/>
    <n v="119.39"/>
    <x v="0"/>
    <s v="wearables"/>
    <x v="2355"/>
    <x v="2337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x v="2042"/>
    <x v="1"/>
    <s v="US"/>
    <s v="USD"/>
    <n v="1451419200"/>
    <x v="2356"/>
    <b v="0"/>
    <n v="90"/>
    <b v="0"/>
    <s v="technology/wearables"/>
    <n v="35"/>
    <n v="95.91"/>
    <x v="0"/>
    <s v="wearables"/>
    <x v="2356"/>
    <x v="2338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x v="2043"/>
    <x v="3"/>
    <s v="US"/>
    <s v="USD"/>
    <n v="1409813940"/>
    <x v="2357"/>
    <b v="0"/>
    <n v="45"/>
    <b v="0"/>
    <s v="technology/wearables"/>
    <n v="35"/>
    <n v="153.88999999999999"/>
    <x v="0"/>
    <s v="wearables"/>
    <x v="2357"/>
    <x v="2339"/>
    <x v="2"/>
  </r>
  <r>
    <n v="1804"/>
    <s v="No Dar Papaya:  Photographs from Colombia 2003-2013"/>
    <s v="A beautiful book of Polaroid photographs which celebrates the beauty, diversity, and distinctive character of Colombia"/>
    <n v="15500"/>
    <x v="2044"/>
    <x v="3"/>
    <s v="US"/>
    <s v="USD"/>
    <n v="1447521404"/>
    <x v="2358"/>
    <b v="1"/>
    <n v="52"/>
    <b v="0"/>
    <s v="photography/photobooks"/>
    <n v="35"/>
    <n v="104.85"/>
    <x v="6"/>
    <s v="photobooks"/>
    <x v="2358"/>
    <x v="2340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x v="2045"/>
    <x v="3"/>
    <s v="US"/>
    <s v="USD"/>
    <n v="1400569140"/>
    <x v="2359"/>
    <b v="0"/>
    <n v="46"/>
    <b v="0"/>
    <s v="theater/plays"/>
    <n v="35"/>
    <n v="84.28"/>
    <x v="3"/>
    <s v="plays"/>
    <x v="2359"/>
    <x v="2341"/>
    <x v="2"/>
  </r>
  <r>
    <n v="3633"/>
    <s v="SMOKEY AND THE BANDIT: THE MUSICAL"/>
    <s v="SMOKEY AND THE BANDIT: THE MUSICAL_x000a_The classic film, characters and music you love, on stage, LIVE!"/>
    <n v="5000"/>
    <x v="2046"/>
    <x v="3"/>
    <s v="US"/>
    <s v="USD"/>
    <n v="1479517200"/>
    <x v="2360"/>
    <b v="0"/>
    <n v="31"/>
    <b v="0"/>
    <s v="theater/musical"/>
    <n v="35"/>
    <n v="56.84"/>
    <x v="3"/>
    <s v="musical"/>
    <x v="2360"/>
    <x v="2342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x v="522"/>
    <x v="3"/>
    <s v="GB"/>
    <s v="GBP"/>
    <n v="1423913220"/>
    <x v="2361"/>
    <b v="0"/>
    <n v="4"/>
    <b v="0"/>
    <s v="theater/plays"/>
    <n v="35"/>
    <n v="17.5"/>
    <x v="3"/>
    <s v="plays"/>
    <x v="2361"/>
    <x v="234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2047"/>
    <x v="1"/>
    <s v="US"/>
    <s v="USD"/>
    <n v="1482307140"/>
    <x v="2362"/>
    <b v="1"/>
    <n v="1501"/>
    <b v="0"/>
    <s v="technology/space exploration"/>
    <n v="34"/>
    <n v="223.58"/>
    <x v="0"/>
    <s v="space exploration"/>
    <x v="2362"/>
    <x v="783"/>
    <x v="0"/>
  </r>
  <r>
    <n v="711"/>
    <s v="Anti Snore Wearable"/>
    <s v="Our wearable and app automates the poke you normally get from your bedpartner to make you stop snoring and making you turn to the side."/>
    <n v="100000"/>
    <x v="2048"/>
    <x v="3"/>
    <s v="NL"/>
    <s v="EUR"/>
    <n v="1481716868"/>
    <x v="2363"/>
    <b v="0"/>
    <n v="338"/>
    <b v="0"/>
    <s v="technology/wearables"/>
    <n v="34"/>
    <n v="99.97"/>
    <x v="0"/>
    <s v="wearables"/>
    <x v="2363"/>
    <x v="234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x v="2049"/>
    <x v="2"/>
    <s v="US"/>
    <s v="USD"/>
    <n v="1491416077"/>
    <x v="2364"/>
    <b v="1"/>
    <n v="26"/>
    <b v="0"/>
    <s v="theater/spaces"/>
    <n v="34"/>
    <n v="132.35"/>
    <x v="3"/>
    <s v="spaces"/>
    <x v="2364"/>
    <x v="2345"/>
    <x v="1"/>
  </r>
  <r>
    <n v="1726"/>
    <s v="&quot;Every Day&quot; CD by Amanda Joy Hall"/>
    <s v="Amanda Joy Hall's sophomore album, &quot;Every Day&quot;. Release expected July 2014"/>
    <n v="6500"/>
    <x v="2050"/>
    <x v="3"/>
    <s v="US"/>
    <s v="USD"/>
    <n v="1403906664"/>
    <x v="2365"/>
    <b v="0"/>
    <n v="16"/>
    <b v="0"/>
    <s v="music/faith"/>
    <n v="34"/>
    <n v="137.25"/>
    <x v="2"/>
    <s v="faith"/>
    <x v="2365"/>
    <x v="2346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x v="2040"/>
    <x v="3"/>
    <s v="AT"/>
    <s v="EUR"/>
    <n v="1456094197"/>
    <x v="2366"/>
    <b v="0"/>
    <n v="12"/>
    <b v="0"/>
    <s v="technology/wearables"/>
    <n v="34"/>
    <n v="75.75"/>
    <x v="0"/>
    <s v="wearables"/>
    <x v="2366"/>
    <x v="2347"/>
    <x v="0"/>
  </r>
  <r>
    <n v="3851"/>
    <s v="Waving Goodbye"/>
    <s v="A play about the horrible choices we have to make every day. Should we take a risk, or take the road most travelled?"/>
    <n v="2500"/>
    <x v="2051"/>
    <x v="3"/>
    <s v="GB"/>
    <s v="GBP"/>
    <n v="1437129179"/>
    <x v="2367"/>
    <b v="1"/>
    <n v="24"/>
    <b v="0"/>
    <s v="theater/plays"/>
    <n v="34"/>
    <n v="35.5"/>
    <x v="3"/>
    <s v="plays"/>
    <x v="2367"/>
    <x v="2348"/>
    <x v="4"/>
  </r>
  <r>
    <n v="598"/>
    <s v="Goals not creeds"/>
    <s v="This is a project to create a crowd-funding site for Urantia Book readers worldwide."/>
    <n v="2500"/>
    <x v="1020"/>
    <x v="3"/>
    <s v="US"/>
    <s v="USD"/>
    <n v="1417737781"/>
    <x v="2368"/>
    <b v="0"/>
    <n v="7"/>
    <b v="0"/>
    <s v="technology/web"/>
    <n v="34"/>
    <n v="121.43"/>
    <x v="0"/>
    <s v="web"/>
    <x v="2368"/>
    <x v="2349"/>
    <x v="2"/>
  </r>
  <r>
    <n v="4069"/>
    <s v="The Pendulum Swings"/>
    <s v="'The Pendulum Swings' is a three-act dark comedy that sees Frank and Michael await their execution on Death Row."/>
    <n v="1250"/>
    <x v="502"/>
    <x v="3"/>
    <s v="GB"/>
    <s v="GBP"/>
    <n v="1425124800"/>
    <x v="2369"/>
    <b v="0"/>
    <n v="13"/>
    <b v="0"/>
    <s v="theater/plays"/>
    <n v="34"/>
    <n v="33.08"/>
    <x v="3"/>
    <s v="plays"/>
    <x v="2369"/>
    <x v="235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x v="2052"/>
    <x v="3"/>
    <s v="US"/>
    <s v="USD"/>
    <n v="1462112318"/>
    <x v="2370"/>
    <b v="0"/>
    <n v="4"/>
    <b v="0"/>
    <s v="theater/plays"/>
    <n v="34"/>
    <n v="63"/>
    <x v="3"/>
    <s v="plays"/>
    <x v="2370"/>
    <x v="2351"/>
    <x v="0"/>
  </r>
  <r>
    <n v="1549"/>
    <s v="2016 Calendar:  Wonders of Nature"/>
    <s v="A 2016 calendar collection of landscape and wildlife photographs from award winning photographer, Steve Marler."/>
    <n v="500"/>
    <x v="2053"/>
    <x v="3"/>
    <s v="US"/>
    <s v="USD"/>
    <n v="1446524159"/>
    <x v="2371"/>
    <b v="0"/>
    <n v="6"/>
    <b v="0"/>
    <s v="photography/nature"/>
    <n v="34"/>
    <n v="28.33"/>
    <x v="6"/>
    <s v="nature"/>
    <x v="2371"/>
    <x v="2352"/>
    <x v="4"/>
  </r>
  <r>
    <n v="1691"/>
    <s v="Sing Like You Were Meant To!"/>
    <s v="TUV Online is making highly effective vocal training available &amp; affordable to churches, worship leaders and singers around the world!"/>
    <n v="30000"/>
    <x v="2054"/>
    <x v="2"/>
    <s v="US"/>
    <s v="USD"/>
    <n v="1491181200"/>
    <x v="2372"/>
    <b v="0"/>
    <n v="38"/>
    <b v="0"/>
    <s v="music/faith"/>
    <n v="33"/>
    <n v="264.26"/>
    <x v="2"/>
    <s v="faith"/>
    <x v="2372"/>
    <x v="2353"/>
    <x v="1"/>
  </r>
  <r>
    <n v="479"/>
    <s v="Harvard Math 55A and Stanford Math 51H Animated!"/>
    <s v="ANIMATING the most INFAMOUS Math Courses in America and TRANSLATING them for the mathematical underdog!"/>
    <n v="15000"/>
    <x v="2055"/>
    <x v="3"/>
    <s v="US"/>
    <s v="USD"/>
    <n v="1416566835"/>
    <x v="2373"/>
    <b v="0"/>
    <n v="55"/>
    <b v="0"/>
    <s v="film &amp; video/animation"/>
    <n v="33"/>
    <n v="88.8"/>
    <x v="4"/>
    <s v="animation"/>
    <x v="2373"/>
    <x v="2354"/>
    <x v="2"/>
  </r>
  <r>
    <n v="2672"/>
    <s v="Open Tools for Science and Science Education"/>
    <s v="Manylabs aims to help support 20 new residents working on open, low-cost, accessible tools for science and science education."/>
    <n v="10000"/>
    <x v="1089"/>
    <x v="3"/>
    <s v="US"/>
    <s v="USD"/>
    <n v="1451282400"/>
    <x v="2374"/>
    <b v="1"/>
    <n v="47"/>
    <b v="0"/>
    <s v="technology/makerspaces"/>
    <n v="33"/>
    <n v="70.62"/>
    <x v="0"/>
    <s v="makerspaces"/>
    <x v="2374"/>
    <x v="2355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x v="459"/>
    <x v="3"/>
    <s v="GB"/>
    <s v="GBP"/>
    <n v="1439827200"/>
    <x v="2375"/>
    <b v="0"/>
    <n v="16"/>
    <b v="0"/>
    <s v="theater/plays"/>
    <n v="33"/>
    <n v="50.88"/>
    <x v="3"/>
    <s v="plays"/>
    <x v="2375"/>
    <x v="2356"/>
    <x v="4"/>
  </r>
  <r>
    <n v="180"/>
    <s v="The Rest of Us Mini-Series"/>
    <s v="The Rest of Us follows a survivor of an outbreak that nearly destroyed the earth as he travels to find some form of humanity."/>
    <n v="1200"/>
    <x v="2014"/>
    <x v="3"/>
    <s v="GB"/>
    <s v="GBP"/>
    <n v="1428951600"/>
    <x v="2376"/>
    <b v="0"/>
    <n v="13"/>
    <b v="0"/>
    <s v="film &amp; video/drama"/>
    <n v="33"/>
    <n v="30.85"/>
    <x v="4"/>
    <s v="drama"/>
    <x v="2376"/>
    <x v="2357"/>
    <x v="4"/>
  </r>
  <r>
    <n v="3891"/>
    <s v="Out of the Box: A Mime Story"/>
    <s v="A comedy about a mime who dreams of becoming a stand up comedian."/>
    <n v="800"/>
    <x v="1514"/>
    <x v="3"/>
    <s v="US"/>
    <s v="USD"/>
    <n v="1427086740"/>
    <x v="2377"/>
    <b v="0"/>
    <n v="7"/>
    <b v="0"/>
    <s v="theater/plays"/>
    <n v="33"/>
    <n v="37.14"/>
    <x v="3"/>
    <s v="plays"/>
    <x v="2377"/>
    <x v="2358"/>
    <x v="4"/>
  </r>
  <r>
    <n v="2885"/>
    <s v="The Wedding"/>
    <s v="An historic and proud work of Polish nationalistic literature performed on stage."/>
    <n v="400"/>
    <x v="1941"/>
    <x v="3"/>
    <s v="US"/>
    <s v="USD"/>
    <n v="1426294201"/>
    <x v="2378"/>
    <b v="0"/>
    <n v="5"/>
    <b v="0"/>
    <s v="theater/plays"/>
    <n v="33"/>
    <n v="26"/>
    <x v="3"/>
    <s v="plays"/>
    <x v="2378"/>
    <x v="2359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x v="2056"/>
    <x v="1"/>
    <s v="US"/>
    <s v="USD"/>
    <n v="1480536919"/>
    <x v="2379"/>
    <b v="0"/>
    <n v="100"/>
    <b v="0"/>
    <s v="technology/wearables"/>
    <n v="32"/>
    <n v="800.7"/>
    <x v="0"/>
    <s v="wearables"/>
    <x v="2379"/>
    <x v="236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2057"/>
    <x v="3"/>
    <s v="US"/>
    <s v="USD"/>
    <n v="1448517816"/>
    <x v="2380"/>
    <b v="0"/>
    <n v="47"/>
    <b v="0"/>
    <s v="publishing/translations"/>
    <n v="32"/>
    <n v="115.55"/>
    <x v="5"/>
    <s v="translations"/>
    <x v="2380"/>
    <x v="2361"/>
    <x v="4"/>
  </r>
  <r>
    <n v="2845"/>
    <s v="Haberdasher Theatre Inc. : Richard Greenbergâ€™s, The Maderati"/>
    <s v="The Maderati: A bitingly witty absurdest comedy, which pokes wickedly perceptive fun at NY artist lifestyle."/>
    <n v="7500"/>
    <x v="2058"/>
    <x v="3"/>
    <s v="US"/>
    <s v="USD"/>
    <n v="1433723033"/>
    <x v="2381"/>
    <b v="0"/>
    <n v="39"/>
    <b v="0"/>
    <s v="theater/plays"/>
    <n v="32"/>
    <n v="60.67"/>
    <x v="3"/>
    <s v="plays"/>
    <x v="2381"/>
    <x v="2362"/>
    <x v="4"/>
  </r>
  <r>
    <n v="3958"/>
    <s v="Shakespeare with Noodles:  Henry IV"/>
    <s v="A children's theatre group constructing props out of swimming noodles to provide free Shakespeare in the parks to local communities."/>
    <n v="2000"/>
    <x v="668"/>
    <x v="3"/>
    <s v="US"/>
    <s v="USD"/>
    <n v="1406988000"/>
    <x v="2382"/>
    <b v="0"/>
    <n v="16"/>
    <b v="0"/>
    <s v="theater/plays"/>
    <n v="32"/>
    <n v="40.06"/>
    <x v="3"/>
    <s v="plays"/>
    <x v="2382"/>
    <x v="2363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668"/>
    <x v="3"/>
    <s v="US"/>
    <s v="USD"/>
    <n v="1456002300"/>
    <x v="2383"/>
    <b v="0"/>
    <n v="19"/>
    <b v="0"/>
    <s v="theater/plays"/>
    <n v="32"/>
    <n v="33.74"/>
    <x v="3"/>
    <s v="plays"/>
    <x v="2383"/>
    <x v="2364"/>
    <x v="0"/>
  </r>
  <r>
    <n v="3974"/>
    <s v="The Taming of the Shrew"/>
    <s v="We are performing Shakespeare's &quot;The Taming of the Shrew&quot; in its original Elizabethan setting at the Oxford Shakespeare Festival."/>
    <n v="1000"/>
    <x v="382"/>
    <x v="3"/>
    <s v="GB"/>
    <s v="GBP"/>
    <n v="1464872848"/>
    <x v="2384"/>
    <b v="0"/>
    <n v="11"/>
    <b v="0"/>
    <s v="theater/plays"/>
    <n v="32"/>
    <n v="29.09"/>
    <x v="3"/>
    <s v="plays"/>
    <x v="2384"/>
    <x v="2365"/>
    <x v="0"/>
  </r>
  <r>
    <n v="2861"/>
    <s v="Julius Caesar"/>
    <s v="The University of Queensland Drama Production Course is putting on an adaptation of William Shakespeares Julius Caesar"/>
    <n v="250"/>
    <x v="2059"/>
    <x v="3"/>
    <s v="AU"/>
    <s v="AUD"/>
    <n v="1443103848"/>
    <x v="2385"/>
    <b v="0"/>
    <n v="3"/>
    <b v="0"/>
    <s v="theater/plays"/>
    <n v="32"/>
    <n v="26.67"/>
    <x v="3"/>
    <s v="plays"/>
    <x v="2385"/>
    <x v="2366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x v="2060"/>
    <x v="1"/>
    <s v="US"/>
    <s v="USD"/>
    <n v="1457024514"/>
    <x v="2386"/>
    <b v="0"/>
    <n v="122"/>
    <b v="0"/>
    <s v="technology/wearables"/>
    <n v="31"/>
    <n v="102.02"/>
    <x v="0"/>
    <s v="wearables"/>
    <x v="2386"/>
    <x v="2367"/>
    <x v="0"/>
  </r>
  <r>
    <n v="1803"/>
    <s v="On the Verge, the book."/>
    <s v="Photographs capture fleeting experiences, where childhood is our past and adulthood is our future. In between. On the verge."/>
    <n v="17500"/>
    <x v="2061"/>
    <x v="3"/>
    <s v="US"/>
    <s v="USD"/>
    <n v="1423878182"/>
    <x v="2387"/>
    <b v="1"/>
    <n v="75"/>
    <b v="0"/>
    <s v="photography/photobooks"/>
    <n v="31"/>
    <n v="71.87"/>
    <x v="6"/>
    <s v="photobooks"/>
    <x v="2387"/>
    <x v="2368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2062"/>
    <x v="3"/>
    <s v="US"/>
    <s v="USD"/>
    <n v="1323666376"/>
    <x v="2388"/>
    <b v="0"/>
    <n v="20"/>
    <b v="0"/>
    <s v="music/jazz"/>
    <n v="31"/>
    <n v="231.75"/>
    <x v="2"/>
    <s v="jazz"/>
    <x v="2388"/>
    <x v="2369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2063"/>
    <x v="3"/>
    <s v="US"/>
    <s v="USD"/>
    <n v="1480011987"/>
    <x v="2389"/>
    <b v="0"/>
    <n v="37"/>
    <b v="0"/>
    <s v="technology/wearables"/>
    <n v="31"/>
    <n v="124.92"/>
    <x v="0"/>
    <s v="wearables"/>
    <x v="2389"/>
    <x v="2370"/>
    <x v="0"/>
  </r>
  <r>
    <n v="1687"/>
    <s v="Fike // You Say Speak We Say Move"/>
    <s v="Be a part of bringing &quot;YOU SAY SPEAK WE SAY MOVE&quot; into existence with FIKE. This is our first album since moving back to Baton Rouge!"/>
    <n v="10000"/>
    <x v="2064"/>
    <x v="2"/>
    <s v="US"/>
    <s v="USD"/>
    <n v="1491855300"/>
    <x v="2390"/>
    <b v="0"/>
    <n v="39"/>
    <b v="0"/>
    <s v="music/faith"/>
    <n v="31"/>
    <n v="80.13"/>
    <x v="2"/>
    <s v="faith"/>
    <x v="2390"/>
    <x v="2371"/>
    <x v="1"/>
  </r>
  <r>
    <n v="1014"/>
    <s v="CHEMION: The World's First Smart Glasses (Canceled)"/>
    <s v="CHEMION is an eyewear device that lets you show your creativity to the world."/>
    <n v="10000"/>
    <x v="2065"/>
    <x v="1"/>
    <s v="US"/>
    <s v="USD"/>
    <n v="1420070615"/>
    <x v="2391"/>
    <b v="0"/>
    <n v="16"/>
    <b v="0"/>
    <s v="technology/wearables"/>
    <n v="31"/>
    <n v="191.25"/>
    <x v="0"/>
    <s v="wearables"/>
    <x v="2391"/>
    <x v="2372"/>
    <x v="2"/>
  </r>
  <r>
    <n v="4040"/>
    <s v="The Last Encore Musical"/>
    <s v="This nationally published book, set in the 70â€™s, tells the untold story of singers and a friendly reunion visit turning bad."/>
    <n v="8000"/>
    <x v="1885"/>
    <x v="3"/>
    <s v="US"/>
    <s v="USD"/>
    <n v="1437188400"/>
    <x v="2392"/>
    <b v="0"/>
    <n v="2"/>
    <b v="0"/>
    <s v="theater/plays"/>
    <n v="31"/>
    <n v="1250"/>
    <x v="3"/>
    <s v="plays"/>
    <x v="2392"/>
    <x v="2373"/>
    <x v="4"/>
  </r>
  <r>
    <n v="3637"/>
    <s v="The Ballad of Downtown Jake"/>
    <s v="THE BALLAD OF DOWNTOWN JAKE is a newly created contemporary music drama that is schedule to premiere in Phoenix, AZ in March 2015."/>
    <n v="3000"/>
    <x v="1144"/>
    <x v="3"/>
    <s v="US"/>
    <s v="USD"/>
    <n v="1420130935"/>
    <x v="2393"/>
    <b v="0"/>
    <n v="14"/>
    <b v="0"/>
    <s v="theater/musical"/>
    <n v="31"/>
    <n v="66.14"/>
    <x v="3"/>
    <s v="musical"/>
    <x v="2393"/>
    <x v="2374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x v="2066"/>
    <x v="3"/>
    <s v="US"/>
    <s v="USD"/>
    <n v="1380720474"/>
    <x v="2394"/>
    <b v="0"/>
    <n v="19"/>
    <b v="0"/>
    <s v="publishing/fiction"/>
    <n v="31"/>
    <n v="47.11"/>
    <x v="5"/>
    <s v="fiction"/>
    <x v="2394"/>
    <x v="2375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x v="2067"/>
    <x v="3"/>
    <s v="US"/>
    <s v="USD"/>
    <n v="1338321305"/>
    <x v="2395"/>
    <b v="0"/>
    <n v="30"/>
    <b v="0"/>
    <s v="music/jazz"/>
    <n v="31"/>
    <n v="21.47"/>
    <x v="2"/>
    <s v="jazz"/>
    <x v="2395"/>
    <x v="2376"/>
    <x v="5"/>
  </r>
  <r>
    <n v="983"/>
    <s v="Wendu: Control your Climate, Wear the Future"/>
    <s v="Our t-shirt maintains steady temperatures through hot and cold focal points capable of reaching a 36ÂºF/20ÂºC range in under 2 minutes!"/>
    <n v="104219"/>
    <x v="2068"/>
    <x v="3"/>
    <s v="ES"/>
    <s v="EUR"/>
    <n v="1471985640"/>
    <x v="2396"/>
    <b v="0"/>
    <n v="179"/>
    <b v="0"/>
    <s v="technology/wearables"/>
    <n v="30"/>
    <n v="171.79"/>
    <x v="0"/>
    <s v="wearables"/>
    <x v="2396"/>
    <x v="2377"/>
    <x v="0"/>
  </r>
  <r>
    <n v="2145"/>
    <s v="Theocalypse - Mythology and Modern day collide in this RPG"/>
    <s v="When the gods of religions and days passed return to our modern world, humanity must fight for its survival and future."/>
    <n v="15000"/>
    <x v="1763"/>
    <x v="3"/>
    <s v="US"/>
    <s v="USD"/>
    <n v="1385534514"/>
    <x v="2397"/>
    <b v="0"/>
    <n v="89"/>
    <b v="0"/>
    <s v="games/video games"/>
    <n v="30"/>
    <n v="51.29"/>
    <x v="1"/>
    <s v="video games"/>
    <x v="2397"/>
    <x v="2378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2069"/>
    <x v="1"/>
    <s v="US"/>
    <s v="USD"/>
    <n v="1450331940"/>
    <x v="2398"/>
    <b v="0"/>
    <n v="22"/>
    <b v="0"/>
    <s v="technology/wearables"/>
    <n v="30"/>
    <n v="134.55000000000001"/>
    <x v="0"/>
    <s v="wearables"/>
    <x v="2398"/>
    <x v="2379"/>
    <x v="4"/>
  </r>
  <r>
    <n v="934"/>
    <s v="Kyle Krysa debut EP Ground Effect"/>
    <s v="Ground Effect is my first solo EP project intended to help promote Fusion and creative music music in Saskatchewan and Canada."/>
    <n v="5000"/>
    <x v="2070"/>
    <x v="3"/>
    <s v="CA"/>
    <s v="CAD"/>
    <n v="1399183200"/>
    <x v="2399"/>
    <b v="0"/>
    <n v="30"/>
    <b v="0"/>
    <s v="music/jazz"/>
    <n v="30"/>
    <n v="50.67"/>
    <x v="2"/>
    <s v="jazz"/>
    <x v="2399"/>
    <x v="2380"/>
    <x v="2"/>
  </r>
  <r>
    <n v="3104"/>
    <s v="CQ EAP Performing Arts 'THE LOFT'"/>
    <s v="The Loft is CQEAP's latest studio. Located in Rockhampton's CBD we'll be running performing arts workshops for 5yrs to adults."/>
    <n v="4000"/>
    <x v="853"/>
    <x v="3"/>
    <s v="AU"/>
    <s v="AUD"/>
    <n v="1422928800"/>
    <x v="2400"/>
    <b v="0"/>
    <n v="5"/>
    <b v="0"/>
    <s v="theater/spaces"/>
    <n v="30"/>
    <n v="237"/>
    <x v="3"/>
    <s v="spaces"/>
    <x v="2400"/>
    <x v="2381"/>
    <x v="4"/>
  </r>
  <r>
    <n v="203"/>
    <s v="TheM"/>
    <s v="We are aiming to make a Web Series based on Youth Culture and the misrepresentation of socially stereotyped people."/>
    <n v="2500"/>
    <x v="2071"/>
    <x v="3"/>
    <s v="GB"/>
    <s v="GBP"/>
    <n v="1422562864"/>
    <x v="2401"/>
    <b v="0"/>
    <n v="8"/>
    <b v="0"/>
    <s v="film &amp; video/drama"/>
    <n v="30"/>
    <n v="93.25"/>
    <x v="4"/>
    <s v="drama"/>
    <x v="2401"/>
    <x v="2382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x v="2072"/>
    <x v="3"/>
    <s v="US"/>
    <s v="USD"/>
    <n v="1428097739"/>
    <x v="2402"/>
    <b v="0"/>
    <n v="9"/>
    <b v="0"/>
    <s v="theater/musical"/>
    <n v="30"/>
    <n v="50.56"/>
    <x v="3"/>
    <s v="musical"/>
    <x v="2402"/>
    <x v="2383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2073"/>
    <x v="3"/>
    <s v="IT"/>
    <s v="EUR"/>
    <n v="1466323800"/>
    <x v="2403"/>
    <b v="0"/>
    <n v="310"/>
    <b v="0"/>
    <s v="technology/wearables"/>
    <n v="29"/>
    <n v="85"/>
    <x v="0"/>
    <s v="wearables"/>
    <x v="2403"/>
    <x v="2384"/>
    <x v="0"/>
  </r>
  <r>
    <n v="2127"/>
    <s v="Three Monkeys - Part 1: Into the Abyss"/>
    <s v="Three Monkeys is an audio adventure game for PC."/>
    <n v="28000"/>
    <x v="2074"/>
    <x v="3"/>
    <s v="GB"/>
    <s v="GBP"/>
    <n v="1426158463"/>
    <x v="2404"/>
    <b v="0"/>
    <n v="236"/>
    <b v="0"/>
    <s v="games/video games"/>
    <n v="29"/>
    <n v="34.22"/>
    <x v="1"/>
    <s v="video games"/>
    <x v="2404"/>
    <x v="2385"/>
    <x v="4"/>
  </r>
  <r>
    <n v="1077"/>
    <s v="Legends of Callasia [Demo Available NOW!]"/>
    <s v="An epic strategy game of world conquest with simultaneous turn-based multiplayer gameplay and no hotseat waiting"/>
    <n v="25000"/>
    <x v="2075"/>
    <x v="3"/>
    <s v="US"/>
    <s v="USD"/>
    <n v="1452744011"/>
    <x v="2405"/>
    <b v="0"/>
    <n v="167"/>
    <b v="0"/>
    <s v="games/video games"/>
    <n v="29"/>
    <n v="43.98"/>
    <x v="1"/>
    <s v="video games"/>
    <x v="2405"/>
    <x v="2386"/>
    <x v="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2076"/>
    <x v="3"/>
    <s v="GB"/>
    <s v="GBP"/>
    <n v="1459700741"/>
    <x v="2406"/>
    <b v="0"/>
    <n v="92"/>
    <b v="0"/>
    <s v="photography/places"/>
    <n v="29"/>
    <n v="44.48"/>
    <x v="6"/>
    <s v="places"/>
    <x v="2406"/>
    <x v="2387"/>
    <x v="0"/>
  </r>
  <r>
    <n v="1228"/>
    <s v="World artist Kat Maguire's debut CD entitled &quot;Gypsy&quot;"/>
    <s v="Kat is partnering with Kickstarter to raise the funds to complete her first solo World music CD &quot;Gypsy&quot;!"/>
    <n v="5000"/>
    <x v="1973"/>
    <x v="1"/>
    <s v="US"/>
    <s v="USD"/>
    <n v="1317231008"/>
    <x v="2407"/>
    <b v="0"/>
    <n v="24"/>
    <b v="0"/>
    <s v="music/world music"/>
    <n v="29"/>
    <n v="61.04"/>
    <x v="2"/>
    <s v="world music"/>
    <x v="2407"/>
    <x v="2388"/>
    <x v="6"/>
  </r>
  <r>
    <n v="2742"/>
    <s v="What a Zoo!"/>
    <s v="The pachyderms at the Denver Zoo are moving. Follow along on the convoluted journey to their new home."/>
    <n v="2500"/>
    <x v="2077"/>
    <x v="3"/>
    <s v="US"/>
    <s v="USD"/>
    <n v="1337102187"/>
    <x v="2408"/>
    <b v="0"/>
    <n v="18"/>
    <b v="0"/>
    <s v="publishing/children's books"/>
    <n v="29"/>
    <n v="40.61"/>
    <x v="5"/>
    <s v="children's books"/>
    <x v="2408"/>
    <x v="2389"/>
    <x v="5"/>
  </r>
  <r>
    <n v="4075"/>
    <s v="Julius Caesar - Which side will you choose?"/>
    <s v="Set in the near future, this version of Shakespeare's classic play looks at how events that shook an empire could still happen today."/>
    <n v="2000"/>
    <x v="2078"/>
    <x v="3"/>
    <s v="GB"/>
    <s v="GBP"/>
    <n v="1404149280"/>
    <x v="2409"/>
    <b v="0"/>
    <n v="13"/>
    <b v="0"/>
    <s v="theater/plays"/>
    <n v="29"/>
    <n v="44.31"/>
    <x v="3"/>
    <s v="plays"/>
    <x v="2409"/>
    <x v="2390"/>
    <x v="2"/>
  </r>
  <r>
    <n v="1546"/>
    <s v="Hen Harrier Wildlife Sanctuary"/>
    <s v="Buy and maintain 6 acres of land in West Ireland as a Wildlife Refuge for an endangered species of native Raptor called the Hen Harrier"/>
    <n v="1000"/>
    <x v="148"/>
    <x v="3"/>
    <s v="GB"/>
    <s v="GBP"/>
    <n v="1410930399"/>
    <x v="2410"/>
    <b v="0"/>
    <n v="11"/>
    <b v="0"/>
    <s v="photography/nature"/>
    <n v="29"/>
    <n v="26.27"/>
    <x v="6"/>
    <s v="nature"/>
    <x v="2410"/>
    <x v="2391"/>
    <x v="2"/>
  </r>
  <r>
    <n v="2362"/>
    <s v="Help CRB obtain 501(c)(3) status! (Canceled)"/>
    <s v="The Columbus Ruby Brigade has brought monthly ruby goodness and camaraderie to all participants."/>
    <n v="420"/>
    <x v="340"/>
    <x v="1"/>
    <s v="US"/>
    <s v="USD"/>
    <n v="1418315470"/>
    <x v="2411"/>
    <b v="0"/>
    <n v="2"/>
    <b v="0"/>
    <s v="technology/web"/>
    <n v="29"/>
    <n v="60"/>
    <x v="0"/>
    <s v="web"/>
    <x v="2411"/>
    <x v="2392"/>
    <x v="2"/>
  </r>
  <r>
    <n v="4110"/>
    <s v="Take Tartuffe to Edinburgh Fringe Festival!"/>
    <s v="Set in the height of sex, drugs and rock 'n' roll this production is an exciting new take on Moliere's classic! Performing with SpaceUK"/>
    <n v="300"/>
    <x v="2079"/>
    <x v="3"/>
    <s v="GB"/>
    <s v="GBP"/>
    <n v="1469113351"/>
    <x v="2412"/>
    <b v="0"/>
    <n v="6"/>
    <b v="0"/>
    <s v="theater/plays"/>
    <n v="29"/>
    <n v="14.33"/>
    <x v="3"/>
    <s v="plays"/>
    <x v="2412"/>
    <x v="2393"/>
    <x v="0"/>
  </r>
  <r>
    <n v="2157"/>
    <s v="Nin"/>
    <s v="Gamers and 90's fans unite in this small tale of epic proportions!"/>
    <n v="75000"/>
    <x v="2080"/>
    <x v="3"/>
    <s v="US"/>
    <s v="USD"/>
    <n v="1482479940"/>
    <x v="2413"/>
    <b v="0"/>
    <n v="57"/>
    <b v="0"/>
    <s v="games/video games"/>
    <n v="28"/>
    <n v="370.95"/>
    <x v="1"/>
    <s v="video games"/>
    <x v="2413"/>
    <x v="2394"/>
    <x v="0"/>
  </r>
  <r>
    <n v="2137"/>
    <s v="Late To The Party : A Cold War Espionage RPG in the Baltics"/>
    <s v="Arrest, interrogate, and uncover the truth as a local woman recruited by the KGB. For Windows, Mac &amp; Linux."/>
    <n v="50000"/>
    <x v="2081"/>
    <x v="3"/>
    <s v="CA"/>
    <s v="CAD"/>
    <n v="1417804229"/>
    <x v="2414"/>
    <b v="0"/>
    <n v="534"/>
    <b v="0"/>
    <s v="games/video games"/>
    <n v="28"/>
    <n v="26.6"/>
    <x v="1"/>
    <s v="video games"/>
    <x v="2414"/>
    <x v="2395"/>
    <x v="2"/>
  </r>
  <r>
    <n v="2673"/>
    <s v="Help us open a Makerspace for Kids"/>
    <s v="We're opening up a Pixel Academy in Manhattan and we need your help to fill it with technology and tools for New York City's kids!"/>
    <n v="40000"/>
    <x v="2082"/>
    <x v="3"/>
    <s v="US"/>
    <s v="USD"/>
    <n v="1414622700"/>
    <x v="2415"/>
    <b v="1"/>
    <n v="66"/>
    <b v="0"/>
    <s v="technology/makerspaces"/>
    <n v="28"/>
    <n v="167.15"/>
    <x v="0"/>
    <s v="makerspaces"/>
    <x v="2415"/>
    <x v="2396"/>
    <x v="2"/>
  </r>
  <r>
    <n v="144"/>
    <s v="The Great Fear - Post Production Funds (Canceled)"/>
    <s v="A film about a collapsing food industry, a lonely farmer and a lonely botanist needs your help to finish post-production!"/>
    <n v="7500"/>
    <x v="1952"/>
    <x v="1"/>
    <s v="CA"/>
    <s v="CAD"/>
    <n v="1428945472"/>
    <x v="2416"/>
    <b v="0"/>
    <n v="37"/>
    <b v="0"/>
    <s v="film &amp; video/science fiction"/>
    <n v="28"/>
    <n v="55.95"/>
    <x v="4"/>
    <s v="science fiction"/>
    <x v="2416"/>
    <x v="2397"/>
    <x v="4"/>
  </r>
  <r>
    <n v="2682"/>
    <s v="Toastie's Gourmet Toast"/>
    <s v="Gourmet Toast is the culinary combination, neigh, perfection of America's most under-utilized snack: Toast."/>
    <n v="6000"/>
    <x v="2083"/>
    <x v="3"/>
    <s v="US"/>
    <s v="USD"/>
    <n v="1416635940"/>
    <x v="2417"/>
    <b v="0"/>
    <n v="20"/>
    <b v="0"/>
    <s v="food/food trucks"/>
    <n v="28"/>
    <n v="84.9"/>
    <x v="7"/>
    <s v="food trucks"/>
    <x v="2417"/>
    <x v="2398"/>
    <x v="2"/>
  </r>
  <r>
    <n v="950"/>
    <s v="EZC Smartlight"/>
    <s v="Rider worn tail light brake light. Adheres to virtually any coat, jacket or vest. Stays on even when you get off."/>
    <n v="5000"/>
    <x v="2084"/>
    <x v="3"/>
    <s v="CA"/>
    <s v="CAD"/>
    <n v="1453053661"/>
    <x v="2418"/>
    <b v="0"/>
    <n v="24"/>
    <b v="0"/>
    <s v="technology/wearables"/>
    <n v="28"/>
    <n v="58.42"/>
    <x v="0"/>
    <s v="wearables"/>
    <x v="2418"/>
    <x v="2399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x v="2085"/>
    <x v="3"/>
    <s v="US"/>
    <s v="USD"/>
    <n v="1455210353"/>
    <x v="2419"/>
    <b v="0"/>
    <n v="37"/>
    <b v="0"/>
    <s v="technology/wearables"/>
    <n v="28"/>
    <n v="19.239999999999998"/>
    <x v="0"/>
    <s v="wearables"/>
    <x v="2419"/>
    <x v="2400"/>
    <x v="0"/>
  </r>
  <r>
    <n v="4028"/>
    <s v="The Last King of the I.D.A. (Minnesota Fringe)"/>
    <s v="The 2014 Minnesota Fringe Festival brings the World Premiere of LightBright's one-act play, The Last King of the I.D.A."/>
    <n v="2000"/>
    <x v="2086"/>
    <x v="3"/>
    <s v="US"/>
    <s v="USD"/>
    <n v="1402007500"/>
    <x v="2420"/>
    <b v="0"/>
    <n v="11"/>
    <b v="0"/>
    <s v="theater/plays"/>
    <n v="28"/>
    <n v="51"/>
    <x v="3"/>
    <s v="plays"/>
    <x v="2420"/>
    <x v="2401"/>
    <x v="2"/>
  </r>
  <r>
    <n v="685"/>
    <s v="Nomadica All purpose backpack with battery"/>
    <s v="PowerPack is an efficient and affordable backpack with a lithium-ion charger for all electronic devices offering charges on the go!"/>
    <n v="2000"/>
    <x v="2087"/>
    <x v="3"/>
    <s v="US"/>
    <s v="USD"/>
    <n v="1421095672"/>
    <x v="2421"/>
    <b v="0"/>
    <n v="10"/>
    <b v="0"/>
    <s v="technology/wearables"/>
    <n v="28"/>
    <n v="55.3"/>
    <x v="0"/>
    <s v="wearables"/>
    <x v="2421"/>
    <x v="2402"/>
    <x v="2"/>
  </r>
  <r>
    <n v="3734"/>
    <s v="Shakespeare in Sarajevo"/>
    <s v="Shakespeare's plays have an important message for the world. Bosnia needs to hear. Bring Shakespeare to Sarajevo! Fund performances!"/>
    <n v="1500"/>
    <x v="2088"/>
    <x v="3"/>
    <s v="US"/>
    <s v="USD"/>
    <n v="1432589896"/>
    <x v="2422"/>
    <b v="0"/>
    <n v="7"/>
    <b v="0"/>
    <s v="theater/plays"/>
    <n v="28"/>
    <n v="61"/>
    <x v="3"/>
    <s v="plays"/>
    <x v="2422"/>
    <x v="2403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x v="2089"/>
    <x v="3"/>
    <s v="US"/>
    <s v="USD"/>
    <n v="1339816200"/>
    <x v="2423"/>
    <b v="0"/>
    <n v="4"/>
    <b v="0"/>
    <s v="publishing/children's books"/>
    <n v="28"/>
    <n v="35"/>
    <x v="5"/>
    <s v="children's books"/>
    <x v="2423"/>
    <x v="2404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x v="2090"/>
    <x v="3"/>
    <s v="FR"/>
    <s v="EUR"/>
    <n v="1447600389"/>
    <x v="2424"/>
    <b v="0"/>
    <n v="34"/>
    <b v="0"/>
    <s v="technology/web"/>
    <n v="27"/>
    <n v="402.71"/>
    <x v="0"/>
    <s v="web"/>
    <x v="2424"/>
    <x v="2405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2091"/>
    <x v="3"/>
    <s v="GB"/>
    <s v="GBP"/>
    <n v="1406130880"/>
    <x v="2425"/>
    <b v="0"/>
    <n v="21"/>
    <b v="0"/>
    <s v="technology/wearables"/>
    <n v="27"/>
    <n v="291.33"/>
    <x v="0"/>
    <s v="wearables"/>
    <x v="2425"/>
    <x v="2406"/>
    <x v="2"/>
  </r>
  <r>
    <n v="3111"/>
    <s v="All Puppet Players Need a Home"/>
    <s v="Help All Puppet Players perform it's 2015 season in a beautiful 200 seat theater for an entire year."/>
    <n v="20000"/>
    <x v="2092"/>
    <x v="3"/>
    <s v="US"/>
    <s v="USD"/>
    <n v="1412432220"/>
    <x v="2426"/>
    <b v="0"/>
    <n v="76"/>
    <b v="0"/>
    <s v="theater/spaces"/>
    <n v="27"/>
    <n v="70.11"/>
    <x v="3"/>
    <s v="spaces"/>
    <x v="2426"/>
    <x v="2407"/>
    <x v="2"/>
  </r>
  <r>
    <n v="2918"/>
    <s v="When Johnny Comes Marching Home"/>
    <s v="A meta-theatrical retelling of Chekhov's Three Sisters, framed with Civil War Hymns, Dance, and wild theatricality."/>
    <n v="5000"/>
    <x v="2093"/>
    <x v="3"/>
    <s v="US"/>
    <s v="USD"/>
    <n v="1446131207"/>
    <x v="2427"/>
    <b v="0"/>
    <n v="20"/>
    <b v="0"/>
    <s v="theater/plays"/>
    <n v="27"/>
    <n v="68.099999999999994"/>
    <x v="3"/>
    <s v="plays"/>
    <x v="2427"/>
    <x v="2408"/>
    <x v="4"/>
  </r>
  <r>
    <n v="1437"/>
    <s v="THE BACHELOR KNOWS NO BORDERS"/>
    <s v="Introducing A True Story That Bridges Borders: Join Us As We Translate THE BACHELOR CHAPTERS: A THINKING WOMAN'S ROMANCE Into Spanish!"/>
    <n v="3000"/>
    <x v="2094"/>
    <x v="3"/>
    <s v="US"/>
    <s v="USD"/>
    <n v="1405227540"/>
    <x v="2428"/>
    <b v="0"/>
    <n v="22"/>
    <b v="0"/>
    <s v="publishing/translations"/>
    <n v="27"/>
    <n v="36.68"/>
    <x v="5"/>
    <s v="translations"/>
    <x v="2428"/>
    <x v="2409"/>
    <x v="2"/>
  </r>
  <r>
    <n v="2746"/>
    <s v="How many marbles do YOU have?"/>
    <s v="An easy fun way for children to understand the physical limitations of someone with CFIDS and Fibromyalgia using marbles and a jar."/>
    <n v="3000"/>
    <x v="577"/>
    <x v="3"/>
    <s v="US"/>
    <s v="USD"/>
    <n v="1409337911"/>
    <x v="2429"/>
    <b v="0"/>
    <n v="19"/>
    <b v="0"/>
    <s v="publishing/children's books"/>
    <n v="27"/>
    <n v="42.16"/>
    <x v="5"/>
    <s v="children's books"/>
    <x v="2429"/>
    <x v="2410"/>
    <x v="2"/>
  </r>
  <r>
    <n v="4074"/>
    <s v="The Free Man - the story of Hurr"/>
    <s v="A performance to inspire people, regardless of their faith, to visualise the repentance of Hurr and the forgiveness of Imam Hussain"/>
    <n v="2750"/>
    <x v="2095"/>
    <x v="3"/>
    <s v="GB"/>
    <s v="GBP"/>
    <n v="1446732975"/>
    <x v="2430"/>
    <b v="0"/>
    <n v="21"/>
    <b v="0"/>
    <s v="theater/plays"/>
    <n v="27"/>
    <n v="35"/>
    <x v="3"/>
    <s v="plays"/>
    <x v="2430"/>
    <x v="2411"/>
    <x v="4"/>
  </r>
  <r>
    <n v="2920"/>
    <s v="Save 'The Stage Door'."/>
    <s v="Help save this village theatre group. Funding required for lighting, stage equipment, &amp; ongoing productions. Involves youth  &amp; adults."/>
    <n v="2500"/>
    <x v="2096"/>
    <x v="3"/>
    <s v="CA"/>
    <s v="CAD"/>
    <n v="1427306470"/>
    <x v="2431"/>
    <b v="0"/>
    <n v="13"/>
    <b v="0"/>
    <s v="theater/plays"/>
    <n v="27"/>
    <n v="51.62"/>
    <x v="3"/>
    <s v="plays"/>
    <x v="2431"/>
    <x v="2412"/>
    <x v="4"/>
  </r>
  <r>
    <n v="3865"/>
    <s v="Fellatia's-Fantastic-Fun-Time-Show"/>
    <s v="Sissy Entertainment delivers a delicious cabaret that blends comedic monologue, song, and traditional sketch comedy."/>
    <n v="2413"/>
    <x v="635"/>
    <x v="3"/>
    <s v="CA"/>
    <s v="CAD"/>
    <n v="1409376600"/>
    <x v="2432"/>
    <b v="0"/>
    <n v="14"/>
    <b v="0"/>
    <s v="theater/plays"/>
    <n v="27"/>
    <n v="46.43"/>
    <x v="3"/>
    <s v="plays"/>
    <x v="2432"/>
    <x v="2413"/>
    <x v="2"/>
  </r>
  <r>
    <n v="3888"/>
    <s v="Popinjay Productions' The Odyssey"/>
    <s v="We are devising a vibrant new adaptation of Homer's The Odyssey featuring dynamic storytelling, stunning visuals and original music."/>
    <n v="2000"/>
    <x v="2097"/>
    <x v="3"/>
    <s v="GB"/>
    <s v="GBP"/>
    <n v="1488114358"/>
    <x v="2433"/>
    <b v="0"/>
    <n v="14"/>
    <b v="0"/>
    <s v="theater/plays"/>
    <n v="27"/>
    <n v="38.71"/>
    <x v="3"/>
    <s v="plays"/>
    <x v="2433"/>
    <x v="2414"/>
    <x v="1"/>
  </r>
  <r>
    <n v="465"/>
    <s v="&quot;Amp&quot; A Story About a Robot"/>
    <s v="&quot;Amp&quot; is a short film about a robot with needs."/>
    <n v="512"/>
    <x v="2098"/>
    <x v="3"/>
    <s v="US"/>
    <s v="USD"/>
    <n v="1403837574"/>
    <x v="2434"/>
    <b v="0"/>
    <n v="8"/>
    <b v="0"/>
    <s v="film &amp; video/animation"/>
    <n v="27"/>
    <n v="17.25"/>
    <x v="4"/>
    <s v="animation"/>
    <x v="2434"/>
    <x v="2415"/>
    <x v="2"/>
  </r>
  <r>
    <n v="4102"/>
    <s v="4th Wall Theatre Project"/>
    <s v="Local Community theater to get up and running in the Idaho Falls area. Something new, something different!"/>
    <n v="500"/>
    <x v="2099"/>
    <x v="3"/>
    <s v="US"/>
    <s v="USD"/>
    <n v="1463343673"/>
    <x v="2435"/>
    <b v="0"/>
    <n v="6"/>
    <b v="0"/>
    <s v="theater/plays"/>
    <n v="27"/>
    <n v="22.83"/>
    <x v="3"/>
    <s v="plays"/>
    <x v="2435"/>
    <x v="2416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2100"/>
    <x v="3"/>
    <s v="US"/>
    <s v="USD"/>
    <n v="1410955331"/>
    <x v="2436"/>
    <b v="0"/>
    <n v="129"/>
    <b v="0"/>
    <s v="technology/wearables"/>
    <n v="26"/>
    <n v="150.65"/>
    <x v="0"/>
    <s v="wearables"/>
    <x v="2436"/>
    <x v="2417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x v="2101"/>
    <x v="3"/>
    <s v="IT"/>
    <s v="EUR"/>
    <n v="1467106895"/>
    <x v="2437"/>
    <b v="0"/>
    <n v="96"/>
    <b v="0"/>
    <s v="technology/wearables"/>
    <n v="26"/>
    <n v="133.25"/>
    <x v="0"/>
    <s v="wearables"/>
    <x v="2437"/>
    <x v="2418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2102"/>
    <x v="1"/>
    <s v="US"/>
    <s v="USD"/>
    <n v="1469122200"/>
    <x v="2438"/>
    <b v="0"/>
    <n v="86"/>
    <b v="0"/>
    <s v="technology/wearables"/>
    <n v="26"/>
    <n v="90.62"/>
    <x v="0"/>
    <s v="wearables"/>
    <x v="2438"/>
    <x v="2419"/>
    <x v="0"/>
  </r>
  <r>
    <n v="4033"/>
    <s v="2020 Vision: a love story told over sixty years"/>
    <s v="Help us produce an iconic new verse play, set in the year 2020, with virtuoso acting and hauntingly beautiful words and music"/>
    <n v="23900"/>
    <x v="2103"/>
    <x v="3"/>
    <s v="GB"/>
    <s v="GBP"/>
    <n v="1475398800"/>
    <x v="2439"/>
    <b v="0"/>
    <n v="94"/>
    <b v="0"/>
    <s v="theater/plays"/>
    <n v="26"/>
    <n v="65.34"/>
    <x v="3"/>
    <s v="plays"/>
    <x v="2439"/>
    <x v="2420"/>
    <x v="0"/>
  </r>
  <r>
    <n v="2697"/>
    <s v="Dough Heads Food Truck: waffles stuffed with sweet + savory"/>
    <s v="Stuffed waffles made from Dough. Sweet, savory, salty and then stuffed with meats, fruits, and sauces!"/>
    <n v="23000"/>
    <x v="2104"/>
    <x v="3"/>
    <s v="US"/>
    <s v="USD"/>
    <n v="1438552800"/>
    <x v="2440"/>
    <b v="0"/>
    <n v="52"/>
    <b v="0"/>
    <s v="food/food trucks"/>
    <n v="26"/>
    <n v="116.56"/>
    <x v="7"/>
    <s v="food trucks"/>
    <x v="2440"/>
    <x v="242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2105"/>
    <x v="2"/>
    <s v="US"/>
    <s v="USD"/>
    <n v="1491019200"/>
    <x v="2441"/>
    <b v="0"/>
    <n v="79"/>
    <b v="0"/>
    <s v="music/faith"/>
    <n v="26"/>
    <n v="65.97"/>
    <x v="2"/>
    <s v="faith"/>
    <x v="2441"/>
    <x v="2422"/>
    <x v="1"/>
  </r>
  <r>
    <n v="200"/>
    <s v="The Crossing Shore"/>
    <s v="A film dedicated to an AAF Pilot's struggle to survive behind enemy lines during WWII."/>
    <n v="6000"/>
    <x v="2106"/>
    <x v="3"/>
    <s v="US"/>
    <s v="USD"/>
    <n v="1410746403"/>
    <x v="2442"/>
    <b v="0"/>
    <n v="18"/>
    <b v="0"/>
    <s v="film &amp; video/drama"/>
    <n v="26"/>
    <n v="87.31"/>
    <x v="4"/>
    <s v="drama"/>
    <x v="2442"/>
    <x v="2423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2107"/>
    <x v="3"/>
    <s v="US"/>
    <s v="USD"/>
    <n v="1473950945"/>
    <x v="2443"/>
    <b v="1"/>
    <n v="24"/>
    <b v="0"/>
    <s v="photography/photobooks"/>
    <n v="26"/>
    <n v="59.04"/>
    <x v="6"/>
    <s v="photobooks"/>
    <x v="2443"/>
    <x v="24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2108"/>
    <x v="3"/>
    <s v="US"/>
    <s v="USD"/>
    <n v="1409009306"/>
    <x v="2444"/>
    <b v="0"/>
    <n v="15"/>
    <b v="0"/>
    <s v="publishing/children's books"/>
    <n v="26"/>
    <n v="93.67"/>
    <x v="5"/>
    <s v="children's books"/>
    <x v="2444"/>
    <x v="2425"/>
    <x v="2"/>
  </r>
  <r>
    <n v="1998"/>
    <s v="Photography from Below"/>
    <s v="I am moving to Guatemala to document and report on the growing community resistance movements across Central America and Mexico"/>
    <n v="2500"/>
    <x v="2109"/>
    <x v="3"/>
    <s v="US"/>
    <s v="USD"/>
    <n v="1406861438"/>
    <x v="2445"/>
    <b v="0"/>
    <n v="3"/>
    <b v="0"/>
    <s v="photography/people"/>
    <n v="26"/>
    <n v="218.33"/>
    <x v="6"/>
    <s v="people"/>
    <x v="2445"/>
    <x v="2426"/>
    <x v="2"/>
  </r>
  <r>
    <n v="1067"/>
    <s v="Fate Fighters - The Ultimate Decision Maker"/>
    <s v="Canâ€™t make up your mind about something? Simply type in your two options and let the fighters of fate decide for you!"/>
    <n v="500"/>
    <x v="1941"/>
    <x v="3"/>
    <s v="US"/>
    <s v="USD"/>
    <n v="1387657931"/>
    <x v="2446"/>
    <b v="0"/>
    <n v="10"/>
    <b v="0"/>
    <s v="games/video games"/>
    <n v="26"/>
    <n v="13"/>
    <x v="1"/>
    <s v="video games"/>
    <x v="2446"/>
    <x v="2427"/>
    <x v="3"/>
  </r>
  <r>
    <n v="515"/>
    <s v="A Tale of Faith - An Animated Short Film"/>
    <s v="A Tale of Faith is an animated short film based on the heartwarming tale by Rebbe Nachman of Breslov."/>
    <n v="97000"/>
    <x v="2110"/>
    <x v="3"/>
    <s v="US"/>
    <s v="USD"/>
    <n v="1451389601"/>
    <x v="2447"/>
    <b v="0"/>
    <n v="34"/>
    <b v="0"/>
    <s v="film &amp; video/animation"/>
    <n v="25"/>
    <n v="725.03"/>
    <x v="4"/>
    <s v="animation"/>
    <x v="2447"/>
    <x v="2428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x v="2111"/>
    <x v="3"/>
    <s v="US"/>
    <s v="USD"/>
    <n v="1478926800"/>
    <x v="2448"/>
    <b v="0"/>
    <n v="196"/>
    <b v="0"/>
    <s v="technology/wearables"/>
    <n v="25"/>
    <n v="89.6"/>
    <x v="0"/>
    <s v="wearables"/>
    <x v="2448"/>
    <x v="2429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112"/>
    <x v="3"/>
    <s v="US"/>
    <s v="USD"/>
    <n v="1409194810"/>
    <x v="2449"/>
    <b v="0"/>
    <n v="114"/>
    <b v="0"/>
    <s v="theater/spaces"/>
    <n v="25"/>
    <n v="58.18"/>
    <x v="3"/>
    <s v="spaces"/>
    <x v="2449"/>
    <x v="243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x v="2113"/>
    <x v="3"/>
    <s v="US"/>
    <s v="USD"/>
    <n v="1428732000"/>
    <x v="2450"/>
    <b v="0"/>
    <n v="33"/>
    <b v="0"/>
    <s v="food/food trucks"/>
    <n v="25"/>
    <n v="168.39"/>
    <x v="7"/>
    <s v="food trucks"/>
    <x v="2450"/>
    <x v="2431"/>
    <x v="4"/>
  </r>
  <r>
    <n v="210"/>
    <s v="Like Son, Like Father"/>
    <s v="A tender short film about a young man who needs advice from  someone he had no intention of ever meeting, his biological father."/>
    <n v="12000"/>
    <x v="1783"/>
    <x v="3"/>
    <s v="US"/>
    <s v="USD"/>
    <n v="1443675600"/>
    <x v="2451"/>
    <b v="0"/>
    <n v="33"/>
    <b v="0"/>
    <s v="film &amp; video/drama"/>
    <n v="25"/>
    <n v="91.82"/>
    <x v="4"/>
    <s v="drama"/>
    <x v="2451"/>
    <x v="2432"/>
    <x v="4"/>
  </r>
  <r>
    <n v="1500"/>
    <s v="Tarnish: A Fantasy Novel by J. D. Brink"/>
    <s v="A young hero, sword play, epic tales, swamp monsters, a gang of thieves, and romance and betrayal. Forging your own destiny ain't easy."/>
    <n v="2800"/>
    <x v="2114"/>
    <x v="3"/>
    <s v="US"/>
    <s v="USD"/>
    <n v="1367444557"/>
    <x v="2452"/>
    <b v="0"/>
    <n v="15"/>
    <b v="0"/>
    <s v="publishing/fiction"/>
    <n v="25"/>
    <n v="46.73"/>
    <x v="5"/>
    <s v="fiction"/>
    <x v="2452"/>
    <x v="2433"/>
    <x v="3"/>
  </r>
  <r>
    <n v="1690"/>
    <s v="NewKings Album &quot;Rise Up&quot;"/>
    <s v="Our newest project! We are hard at it trying to bring music that uplifts the spirit, and tells a story of life-changing love."/>
    <n v="2500"/>
    <x v="2115"/>
    <x v="2"/>
    <s v="US"/>
    <s v="USD"/>
    <n v="1491470442"/>
    <x v="2453"/>
    <b v="0"/>
    <n v="11"/>
    <b v="0"/>
    <s v="music/faith"/>
    <n v="25"/>
    <n v="57.73"/>
    <x v="2"/>
    <s v="faith"/>
    <x v="2453"/>
    <x v="2434"/>
    <x v="1"/>
  </r>
  <r>
    <n v="239"/>
    <s v="Filthy - Short Film"/>
    <s v="Lovers Clint and Eli convey their conflicting perspectives of guilt and remorse while in the desolate Australian bush."/>
    <n v="1000"/>
    <x v="1914"/>
    <x v="3"/>
    <s v="AU"/>
    <s v="AUD"/>
    <n v="1446984000"/>
    <x v="2454"/>
    <b v="0"/>
    <n v="5"/>
    <b v="0"/>
    <s v="film &amp; video/drama"/>
    <n v="25"/>
    <n v="50"/>
    <x v="4"/>
    <s v="drama"/>
    <x v="2454"/>
    <x v="2435"/>
    <x v="4"/>
  </r>
  <r>
    <n v="3203"/>
    <s v="Escape from Reality's 1st Season &quot;Defying Gravity&quot;"/>
    <s v="Escape from Reality's 1st Season &quot;Defying Gravity&quot; including The Last Five Years, Godspell, and Aida."/>
    <n v="1000"/>
    <x v="1914"/>
    <x v="3"/>
    <s v="US"/>
    <s v="USD"/>
    <n v="1443224622"/>
    <x v="2455"/>
    <b v="0"/>
    <n v="6"/>
    <b v="0"/>
    <s v="theater/musical"/>
    <n v="25"/>
    <n v="41.67"/>
    <x v="3"/>
    <s v="musical"/>
    <x v="2455"/>
    <x v="2436"/>
    <x v="4"/>
  </r>
  <r>
    <n v="1783"/>
    <s v="Hues of my Vision"/>
    <s v="My Buddy Spirit and I, Ara, camping full time camera on hand for a bit over nine years. &quot;Hue of my Vision&quot; is our Photo Book."/>
    <n v="40000"/>
    <x v="2116"/>
    <x v="3"/>
    <s v="US"/>
    <s v="USD"/>
    <n v="1432248478"/>
    <x v="2456"/>
    <b v="1"/>
    <n v="185"/>
    <b v="0"/>
    <s v="photography/photobooks"/>
    <n v="24"/>
    <n v="51.23"/>
    <x v="6"/>
    <s v="photobooks"/>
    <x v="2456"/>
    <x v="2437"/>
    <x v="4"/>
  </r>
  <r>
    <n v="2596"/>
    <s v="The Chef Express Food Truck"/>
    <s v="I'm bringing passion, talent, and most importantly some amazing gourmet food to the streets of Lethbridge and southern Alberta."/>
    <n v="35000"/>
    <x v="2117"/>
    <x v="3"/>
    <s v="CA"/>
    <s v="CAD"/>
    <n v="1407427009"/>
    <x v="2457"/>
    <b v="0"/>
    <n v="27"/>
    <b v="0"/>
    <s v="food/food trucks"/>
    <n v="24"/>
    <n v="305.77999999999997"/>
    <x v="7"/>
    <s v="food trucks"/>
    <x v="2457"/>
    <x v="2438"/>
    <x v="2"/>
  </r>
  <r>
    <n v="4010"/>
    <s v="The Connection Play 2014"/>
    <s v="JUNTO Productions is proud to present our first production, the premiere of The Connection, a play by Jeffrey Paul."/>
    <n v="7200"/>
    <x v="2118"/>
    <x v="3"/>
    <s v="US"/>
    <s v="USD"/>
    <n v="1414348166"/>
    <x v="2458"/>
    <b v="0"/>
    <n v="38"/>
    <b v="0"/>
    <s v="theater/plays"/>
    <n v="24"/>
    <n v="45.84"/>
    <x v="3"/>
    <s v="plays"/>
    <x v="2458"/>
    <x v="2439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x v="2119"/>
    <x v="3"/>
    <s v="US"/>
    <s v="USD"/>
    <n v="1259643540"/>
    <x v="2459"/>
    <b v="0"/>
    <n v="11"/>
    <b v="0"/>
    <s v="music/jazz"/>
    <n v="24"/>
    <n v="109.18"/>
    <x v="2"/>
    <s v="jazz"/>
    <x v="2459"/>
    <x v="2440"/>
    <x v="8"/>
  </r>
  <r>
    <n v="3051"/>
    <s v="Jon Udry's ABC Tour"/>
    <s v="The ABC tour: 26 comedy-juggling shows in 26 different venues - chosen by YOU - each beginning with a different letter of the alphabet."/>
    <n v="3500"/>
    <x v="2120"/>
    <x v="3"/>
    <s v="GB"/>
    <s v="GBP"/>
    <n v="1486547945"/>
    <x v="2460"/>
    <b v="1"/>
    <n v="35"/>
    <b v="0"/>
    <s v="theater/spaces"/>
    <n v="24"/>
    <n v="23.63"/>
    <x v="3"/>
    <s v="spaces"/>
    <x v="2460"/>
    <x v="2441"/>
    <x v="1"/>
  </r>
  <r>
    <n v="874"/>
    <s v="New Jerry Tachoir Group Recording"/>
    <s v="Tachoir music has been described as &quot;Highly original compositions with dazzling improvisations by virtuoso musicians&quot; - The Times"/>
    <n v="3000"/>
    <x v="1508"/>
    <x v="3"/>
    <s v="US"/>
    <s v="USD"/>
    <n v="1367676034"/>
    <x v="2461"/>
    <b v="0"/>
    <n v="21"/>
    <b v="0"/>
    <s v="music/jazz"/>
    <n v="24"/>
    <n v="34.76"/>
    <x v="2"/>
    <s v="jazz"/>
    <x v="2461"/>
    <x v="2442"/>
    <x v="3"/>
  </r>
  <r>
    <n v="3955"/>
    <s v="FHE High School Presents: Snow Queen and Once On This Island"/>
    <s v="FHE High School Theatre Booster Fund Raiser for Costumes --Fall Play Snow Queen and Spring Musical Once on this Island"/>
    <n v="1750"/>
    <x v="1370"/>
    <x v="3"/>
    <s v="US"/>
    <s v="USD"/>
    <n v="1448745741"/>
    <x v="2462"/>
    <b v="0"/>
    <n v="8"/>
    <b v="0"/>
    <s v="theater/plays"/>
    <n v="24"/>
    <n v="53.13"/>
    <x v="3"/>
    <s v="plays"/>
    <x v="2462"/>
    <x v="244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x v="900"/>
    <x v="3"/>
    <s v="US"/>
    <s v="USD"/>
    <n v="1488783507"/>
    <x v="2463"/>
    <b v="0"/>
    <n v="10"/>
    <b v="0"/>
    <s v="theater/plays"/>
    <n v="24"/>
    <n v="41"/>
    <x v="3"/>
    <s v="plays"/>
    <x v="2463"/>
    <x v="2444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121"/>
    <x v="3"/>
    <s v="US"/>
    <s v="USD"/>
    <n v="1411930556"/>
    <x v="2464"/>
    <b v="0"/>
    <n v="12"/>
    <b v="0"/>
    <s v="theater/plays"/>
    <n v="24"/>
    <n v="24.33"/>
    <x v="3"/>
    <s v="plays"/>
    <x v="2464"/>
    <x v="2445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x v="2122"/>
    <x v="1"/>
    <s v="US"/>
    <s v="USD"/>
    <n v="1448125935"/>
    <x v="2465"/>
    <b v="0"/>
    <n v="355"/>
    <b v="0"/>
    <s v="technology/wearables"/>
    <n v="23"/>
    <n v="161.12"/>
    <x v="0"/>
    <s v="wearables"/>
    <x v="2465"/>
    <x v="2446"/>
    <x v="4"/>
  </r>
  <r>
    <n v="150"/>
    <s v="Star Trek First Frontier (Canceled)"/>
    <s v="The untold story of Captain Robert April and the first launching of the starship U.S.S. Enterprise,  NCC-1701"/>
    <n v="130000"/>
    <x v="2123"/>
    <x v="1"/>
    <s v="US"/>
    <s v="USD"/>
    <n v="1432612382"/>
    <x v="2466"/>
    <b v="0"/>
    <n v="67"/>
    <b v="0"/>
    <s v="film &amp; video/science fiction"/>
    <n v="23"/>
    <n v="449.43"/>
    <x v="4"/>
    <s v="science fiction"/>
    <x v="2466"/>
    <x v="2447"/>
    <x v="4"/>
  </r>
  <r>
    <n v="3089"/>
    <s v="The ClubHouse: A Community-Focused Sports &amp; Culture Space"/>
    <s v="A community space in Somerville, MA to celebrate the beautiful intersection of sports and creativity."/>
    <n v="25000"/>
    <x v="2124"/>
    <x v="3"/>
    <s v="US"/>
    <s v="USD"/>
    <n v="1468029540"/>
    <x v="2467"/>
    <b v="0"/>
    <n v="45"/>
    <b v="0"/>
    <s v="theater/spaces"/>
    <n v="23"/>
    <n v="130.09"/>
    <x v="3"/>
    <s v="spaces"/>
    <x v="2467"/>
    <x v="2448"/>
    <x v="0"/>
  </r>
  <r>
    <n v="2880"/>
    <s v="BELIEF on the Isle of Skye"/>
    <s v="BELIEF leaves res &amp; crosses nations, swims the Atlantic, landing on Isle where Salish meets Gaelic, where humanity transcends barriers"/>
    <n v="12000"/>
    <x v="1053"/>
    <x v="3"/>
    <s v="US"/>
    <s v="USD"/>
    <n v="1440090300"/>
    <x v="2468"/>
    <b v="0"/>
    <n v="29"/>
    <b v="0"/>
    <s v="theater/plays"/>
    <n v="23"/>
    <n v="96.55"/>
    <x v="3"/>
    <s v="plays"/>
    <x v="2468"/>
    <x v="2449"/>
    <x v="4"/>
  </r>
  <r>
    <n v="519"/>
    <s v="M dot Strange's &quot;I am Nightmare&quot;"/>
    <s v="&quot;When the dream of childhood is stolen... a nightmare is born&quot; A dark animated fantasy film by indie filmmaker M dot Strange."/>
    <n v="12001"/>
    <x v="1132"/>
    <x v="3"/>
    <s v="US"/>
    <s v="USD"/>
    <n v="1354699421"/>
    <x v="2469"/>
    <b v="0"/>
    <n v="70"/>
    <b v="0"/>
    <s v="film &amp; video/animation"/>
    <n v="23"/>
    <n v="39.229999999999997"/>
    <x v="4"/>
    <s v="animation"/>
    <x v="2469"/>
    <x v="2450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x v="2125"/>
    <x v="1"/>
    <s v="US"/>
    <s v="USD"/>
    <n v="1404909296"/>
    <x v="2470"/>
    <b v="0"/>
    <n v="35"/>
    <b v="0"/>
    <s v="publishing/art books"/>
    <n v="23"/>
    <n v="65.459999999999994"/>
    <x v="5"/>
    <s v="art books"/>
    <x v="2470"/>
    <x v="2451"/>
    <x v="2"/>
  </r>
  <r>
    <n v="2405"/>
    <s v="JoyShtick Food Truck"/>
    <s v="We are the first gaming-themed food truck, bringing gourmet pub fare to the Jacksonville area."/>
    <n v="5000"/>
    <x v="2025"/>
    <x v="3"/>
    <s v="US"/>
    <s v="USD"/>
    <n v="1472911375"/>
    <x v="2471"/>
    <b v="0"/>
    <n v="20"/>
    <b v="0"/>
    <s v="food/food trucks"/>
    <n v="23"/>
    <n v="56.3"/>
    <x v="7"/>
    <s v="food trucks"/>
    <x v="2471"/>
    <x v="24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x v="2126"/>
    <x v="3"/>
    <s v="CA"/>
    <s v="CAD"/>
    <n v="1401595140"/>
    <x v="2472"/>
    <b v="0"/>
    <n v="17"/>
    <b v="0"/>
    <s v="theater/spaces"/>
    <n v="23"/>
    <n v="53.53"/>
    <x v="3"/>
    <s v="spaces"/>
    <x v="2472"/>
    <x v="13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208"/>
    <x v="2"/>
    <s v="GB"/>
    <s v="GBP"/>
    <n v="1490631419"/>
    <x v="2473"/>
    <b v="0"/>
    <n v="12"/>
    <b v="0"/>
    <s v="theater/plays"/>
    <n v="23"/>
    <n v="18.75"/>
    <x v="3"/>
    <s v="plays"/>
    <x v="2473"/>
    <x v="2453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2127"/>
    <x v="3"/>
    <s v="GB"/>
    <s v="GBP"/>
    <n v="1428333345"/>
    <x v="2474"/>
    <b v="0"/>
    <n v="7"/>
    <b v="0"/>
    <s v="technology/web"/>
    <n v="23"/>
    <n v="16.43"/>
    <x v="0"/>
    <s v="web"/>
    <x v="2474"/>
    <x v="2454"/>
    <x v="4"/>
  </r>
  <r>
    <n v="669"/>
    <s v="Christian DiLusso Watches"/>
    <s v="Beautiful automatic watches, made for every moment._x000a_Sports, business, casual.....it fits every moment of your life."/>
    <n v="200000"/>
    <x v="2128"/>
    <x v="3"/>
    <s v="SE"/>
    <s v="SEK"/>
    <n v="1467817258"/>
    <x v="2475"/>
    <b v="0"/>
    <n v="28"/>
    <b v="0"/>
    <s v="technology/wearables"/>
    <n v="22"/>
    <n v="1536.25"/>
    <x v="0"/>
    <s v="wearables"/>
    <x v="2475"/>
    <x v="2455"/>
    <x v="0"/>
  </r>
  <r>
    <n v="672"/>
    <s v="youWare  |  A digital ID for the real world"/>
    <s v="Fashion accessories used to instantly link with people you meet and exchange contact info, money, documents, media and so much more."/>
    <n v="50000"/>
    <x v="2129"/>
    <x v="3"/>
    <s v="US"/>
    <s v="USD"/>
    <n v="1420088340"/>
    <x v="2476"/>
    <b v="0"/>
    <n v="215"/>
    <b v="0"/>
    <s v="technology/wearables"/>
    <n v="22"/>
    <n v="50.3"/>
    <x v="0"/>
    <s v="wearables"/>
    <x v="2476"/>
    <x v="2456"/>
    <x v="2"/>
  </r>
  <r>
    <n v="3893"/>
    <s v="MY PRIVATE REVOLUTION"/>
    <s v="An inspiring story of a young girl's journey from childhood to adulthood told through monologue, dialogue, poetry and music and dance."/>
    <n v="50000"/>
    <x v="2130"/>
    <x v="3"/>
    <s v="US"/>
    <s v="USD"/>
    <n v="1404194400"/>
    <x v="2477"/>
    <b v="0"/>
    <n v="84"/>
    <b v="0"/>
    <s v="theater/plays"/>
    <n v="22"/>
    <n v="128.27000000000001"/>
    <x v="3"/>
    <s v="plays"/>
    <x v="2477"/>
    <x v="245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x v="2131"/>
    <x v="3"/>
    <s v="GB"/>
    <s v="GBP"/>
    <n v="1410616600"/>
    <x v="2478"/>
    <b v="0"/>
    <n v="369"/>
    <b v="0"/>
    <s v="technology/wearables"/>
    <n v="22"/>
    <n v="23.95"/>
    <x v="0"/>
    <s v="wearables"/>
    <x v="2478"/>
    <x v="2458"/>
    <x v="2"/>
  </r>
  <r>
    <n v="485"/>
    <s v="The Lighthouse and the Lock cartoon - funny stuff for kids."/>
    <s v="Last few days to make this toon a reality! 5 funny toons for YOU! See the pilot episode here!"/>
    <n v="37956"/>
    <x v="2132"/>
    <x v="3"/>
    <s v="GB"/>
    <s v="GBP"/>
    <n v="1368792499"/>
    <x v="2479"/>
    <b v="0"/>
    <n v="125"/>
    <b v="0"/>
    <s v="film &amp; video/animation"/>
    <n v="22"/>
    <n v="66.52"/>
    <x v="4"/>
    <s v="animation"/>
    <x v="2479"/>
    <x v="2459"/>
    <x v="3"/>
  </r>
  <r>
    <n v="1330"/>
    <s v="The 3G Smartwatch for Kids that Encourages Outdoor Play"/>
    <s v="Outdoor play is essential. Wanderwatch helps to make it fun and safe! Fun for kids, great for parents. Time to Play!"/>
    <n v="35000"/>
    <x v="2133"/>
    <x v="1"/>
    <s v="US"/>
    <s v="USD"/>
    <n v="1467432000"/>
    <x v="2480"/>
    <b v="0"/>
    <n v="50"/>
    <b v="0"/>
    <s v="technology/wearables"/>
    <n v="22"/>
    <n v="157.46"/>
    <x v="0"/>
    <s v="wearables"/>
    <x v="2480"/>
    <x v="246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2134"/>
    <x v="3"/>
    <s v="US"/>
    <s v="USD"/>
    <n v="1348849134"/>
    <x v="2481"/>
    <b v="0"/>
    <n v="39"/>
    <b v="0"/>
    <s v="film &amp; video/animation"/>
    <n v="22"/>
    <n v="110.64"/>
    <x v="4"/>
    <s v="animation"/>
    <x v="2481"/>
    <x v="2461"/>
    <x v="5"/>
  </r>
  <r>
    <n v="1796"/>
    <s v="Kenema"/>
    <s v="Kenema is a stunning portrait photography book by British Photographer, Peter Dibdin, capturing community life in Kenema, Sierra Leone."/>
    <n v="19000"/>
    <x v="2135"/>
    <x v="3"/>
    <s v="GB"/>
    <s v="GBP"/>
    <n v="1469356366"/>
    <x v="2482"/>
    <b v="1"/>
    <n v="86"/>
    <b v="0"/>
    <s v="photography/photobooks"/>
    <n v="22"/>
    <n v="48.72"/>
    <x v="6"/>
    <s v="photobooks"/>
    <x v="2482"/>
    <x v="2462"/>
    <x v="0"/>
  </r>
  <r>
    <n v="2745"/>
    <s v="SERENDIPITY'S Pumpkin Pie Surprise"/>
    <s v="A spunky little girl, driven by a love of pumpkin pie, overcomes her fears and serendipitiously discovers what she'll be for Halloween"/>
    <n v="8000"/>
    <x v="2136"/>
    <x v="3"/>
    <s v="US"/>
    <s v="USD"/>
    <n v="1342309368"/>
    <x v="2483"/>
    <b v="0"/>
    <n v="49"/>
    <b v="0"/>
    <s v="publishing/children's books"/>
    <n v="22"/>
    <n v="35.729999999999997"/>
    <x v="5"/>
    <s v="children's books"/>
    <x v="2483"/>
    <x v="2463"/>
    <x v="5"/>
  </r>
  <r>
    <n v="3842"/>
    <s v="Shakespeare's The Tempest: In-The-Round"/>
    <s v="Follow the sell-out Tree Folk Theatre, as we lead you through The Tempest with masks, puppetry and live music! 15th July - 3rd August"/>
    <n v="5000"/>
    <x v="2137"/>
    <x v="3"/>
    <s v="GB"/>
    <s v="GBP"/>
    <n v="1399809052"/>
    <x v="2484"/>
    <b v="1"/>
    <n v="23"/>
    <b v="0"/>
    <s v="theater/plays"/>
    <n v="22"/>
    <n v="47.7"/>
    <x v="3"/>
    <s v="plays"/>
    <x v="2484"/>
    <x v="246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x v="2138"/>
    <x v="3"/>
    <s v="GB"/>
    <s v="GBP"/>
    <n v="1448492400"/>
    <x v="2485"/>
    <b v="0"/>
    <n v="6"/>
    <b v="0"/>
    <s v="theater/plays"/>
    <n v="22"/>
    <n v="129.16999999999999"/>
    <x v="3"/>
    <s v="plays"/>
    <x v="2485"/>
    <x v="2465"/>
    <x v="4"/>
  </r>
  <r>
    <n v="1683"/>
    <s v="Manman doudou tÃ©moignage d'une mÃ¨re Album"/>
    <s v="Rendre tÃ©moignage de ce que Dieu fait chaque jour pour moi et venir en  aide  aux autres, c'est  mon but."/>
    <n v="3500"/>
    <x v="439"/>
    <x v="2"/>
    <s v="FR"/>
    <s v="EUR"/>
    <n v="1491590738"/>
    <x v="2486"/>
    <b v="0"/>
    <n v="10"/>
    <b v="0"/>
    <s v="music/faith"/>
    <n v="22"/>
    <n v="76"/>
    <x v="2"/>
    <s v="faith"/>
    <x v="2486"/>
    <x v="2466"/>
    <x v="1"/>
  </r>
  <r>
    <n v="4083"/>
    <s v="Defendant Maurice Chevalier"/>
    <s v="Condemned to death for Collaboration with the Nazis, popular French Singer &amp; Entertainer Maurice Chevalier tells his side of the story"/>
    <n v="3500"/>
    <x v="2139"/>
    <x v="3"/>
    <s v="US"/>
    <s v="USD"/>
    <n v="1452795416"/>
    <x v="2487"/>
    <b v="0"/>
    <n v="6"/>
    <b v="0"/>
    <s v="theater/plays"/>
    <n v="22"/>
    <n v="126.5"/>
    <x v="3"/>
    <s v="plays"/>
    <x v="2487"/>
    <x v="2467"/>
    <x v="4"/>
  </r>
  <r>
    <n v="169"/>
    <s v="Family"/>
    <s v="Family is a short film about a father and son and two brothers who were separated by the Korean war and finally reunite after 60 years."/>
    <n v="2500"/>
    <x v="2140"/>
    <x v="3"/>
    <s v="GB"/>
    <s v="GBP"/>
    <n v="1413634059"/>
    <x v="2488"/>
    <b v="0"/>
    <n v="10"/>
    <b v="0"/>
    <s v="film &amp; video/drama"/>
    <n v="22"/>
    <n v="56"/>
    <x v="4"/>
    <s v="drama"/>
    <x v="2488"/>
    <x v="2468"/>
    <x v="2"/>
  </r>
  <r>
    <n v="2917"/>
    <s v="Elevation Twelfth Night"/>
    <s v="Cross dressing, cross gartering, crossed swords. Cross a bridge and come see this fantastically fun rendition of Twelfth Night"/>
    <n v="2000"/>
    <x v="2141"/>
    <x v="3"/>
    <s v="US"/>
    <s v="USD"/>
    <n v="1442381847"/>
    <x v="2489"/>
    <b v="0"/>
    <n v="9"/>
    <b v="0"/>
    <s v="theater/plays"/>
    <n v="22"/>
    <n v="48.56"/>
    <x v="3"/>
    <s v="plays"/>
    <x v="2489"/>
    <x v="2469"/>
    <x v="4"/>
  </r>
  <r>
    <n v="910"/>
    <s v="Hattie Bee's Second Album"/>
    <s v="After the success of my first album &quot;A Very Hattie Christmas&quot; I'm coming back with my second album &quot;The Way We Used To Bee&quot;."/>
    <n v="550"/>
    <x v="2142"/>
    <x v="3"/>
    <s v="GB"/>
    <s v="GBP"/>
    <n v="1488546319"/>
    <x v="2490"/>
    <b v="0"/>
    <n v="5"/>
    <b v="0"/>
    <s v="music/jazz"/>
    <n v="22"/>
    <n v="24.6"/>
    <x v="2"/>
    <s v="jazz"/>
    <x v="2490"/>
    <x v="247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x v="2143"/>
    <x v="3"/>
    <s v="GB"/>
    <s v="GBP"/>
    <n v="1416081600"/>
    <x v="2491"/>
    <b v="0"/>
    <n v="2"/>
    <b v="0"/>
    <s v="theater/plays"/>
    <n v="22"/>
    <n v="55"/>
    <x v="3"/>
    <s v="plays"/>
    <x v="2491"/>
    <x v="2471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x v="2144"/>
    <x v="1"/>
    <s v="US"/>
    <s v="USD"/>
    <n v="1443675540"/>
    <x v="2492"/>
    <b v="0"/>
    <n v="121"/>
    <b v="0"/>
    <s v="technology/web"/>
    <n v="21"/>
    <n v="105.93"/>
    <x v="0"/>
    <s v="web"/>
    <x v="2492"/>
    <x v="2472"/>
    <x v="4"/>
  </r>
  <r>
    <n v="1566"/>
    <s v="DeVito Art Skull Island Kongstarter (Canceled)"/>
    <s v="Joe DeVito's first Art Book and original King Kong novellas available in both Limited and Deluxe Editions."/>
    <n v="30000"/>
    <x v="2145"/>
    <x v="1"/>
    <s v="US"/>
    <s v="USD"/>
    <n v="1469656800"/>
    <x v="2493"/>
    <b v="0"/>
    <n v="59"/>
    <b v="0"/>
    <s v="publishing/art books"/>
    <n v="21"/>
    <n v="108.05"/>
    <x v="5"/>
    <s v="art books"/>
    <x v="2493"/>
    <x v="2473"/>
    <x v="0"/>
  </r>
  <r>
    <n v="922"/>
    <s v="THE JOEY MORANT PROJECT:   JAZZIFIED R'nB"/>
    <s v="Our goal is to help educate the world about jazz and its components; how it relates to love, romance, and success."/>
    <n v="27000"/>
    <x v="2146"/>
    <x v="3"/>
    <s v="US"/>
    <s v="USD"/>
    <n v="1412167393"/>
    <x v="2494"/>
    <b v="0"/>
    <n v="30"/>
    <b v="0"/>
    <s v="music/jazz"/>
    <n v="21"/>
    <n v="189.33"/>
    <x v="2"/>
    <s v="jazz"/>
    <x v="2494"/>
    <x v="2474"/>
    <x v="2"/>
  </r>
  <r>
    <n v="1984"/>
    <s v="Love Locks - a photographic journey"/>
    <s v="Does love lasts longer than &quot;Love Locks&quot; ?_x000a__x000a_A photographic journey into the lives of these 'love-locked' couples."/>
    <n v="15000"/>
    <x v="2147"/>
    <x v="3"/>
    <s v="US"/>
    <s v="USD"/>
    <n v="1417377481"/>
    <x v="2495"/>
    <b v="0"/>
    <n v="7"/>
    <b v="0"/>
    <s v="photography/people"/>
    <n v="21"/>
    <n v="453.14"/>
    <x v="6"/>
    <s v="people"/>
    <x v="2495"/>
    <x v="2475"/>
    <x v="2"/>
  </r>
  <r>
    <n v="2655"/>
    <s v="Balloons (Canceled)"/>
    <s v="Thank you for your support!"/>
    <n v="15000"/>
    <x v="2148"/>
    <x v="1"/>
    <s v="US"/>
    <s v="USD"/>
    <n v="1455048000"/>
    <x v="2496"/>
    <b v="0"/>
    <n v="43"/>
    <b v="0"/>
    <s v="technology/space exploration"/>
    <n v="21"/>
    <n v="73.37"/>
    <x v="0"/>
    <s v="space exploration"/>
    <x v="2496"/>
    <x v="2476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x v="2149"/>
    <x v="3"/>
    <s v="US"/>
    <s v="USD"/>
    <n v="1404623330"/>
    <x v="2497"/>
    <b v="0"/>
    <n v="25"/>
    <b v="0"/>
    <s v="food/food trucks"/>
    <n v="21"/>
    <n v="82.82"/>
    <x v="7"/>
    <s v="food trucks"/>
    <x v="2497"/>
    <x v="2477"/>
    <x v="2"/>
  </r>
  <r>
    <n v="2324"/>
    <s v="Pies not Lies"/>
    <s v="A city centre shop selling great locally made food with room to chat and learn about eachother."/>
    <n v="7500"/>
    <x v="1501"/>
    <x v="2"/>
    <s v="GB"/>
    <s v="GBP"/>
    <n v="1490559285"/>
    <x v="2498"/>
    <b v="0"/>
    <n v="61"/>
    <b v="0"/>
    <s v="food/small batch"/>
    <n v="21"/>
    <n v="25.49"/>
    <x v="7"/>
    <s v="small batch"/>
    <x v="2498"/>
    <x v="2478"/>
    <x v="1"/>
  </r>
  <r>
    <n v="3843"/>
    <s v="Vengeance Can Wait"/>
    <s v="Vengeance Can Wait navigates Japanese sub-culture as it charts a dark, twisted and touching, â€œdifferentâ€ kind of love story."/>
    <n v="5000"/>
    <x v="2150"/>
    <x v="3"/>
    <s v="US"/>
    <s v="USD"/>
    <n v="1401587064"/>
    <x v="2499"/>
    <b v="1"/>
    <n v="19"/>
    <b v="0"/>
    <s v="theater/plays"/>
    <n v="21"/>
    <n v="56.05"/>
    <x v="3"/>
    <s v="plays"/>
    <x v="2499"/>
    <x v="2479"/>
    <x v="2"/>
  </r>
  <r>
    <n v="1771"/>
    <s v="&quot;Drakes Folly&quot;"/>
    <s v="Photographic book on the historic oil region of Pennsylvania where Edwin Drake drilled the well that started the modern oil industry."/>
    <n v="4200"/>
    <x v="2066"/>
    <x v="3"/>
    <s v="GB"/>
    <s v="GBP"/>
    <n v="1414107040"/>
    <x v="2500"/>
    <b v="1"/>
    <n v="25"/>
    <b v="0"/>
    <s v="photography/photobooks"/>
    <n v="21"/>
    <n v="35.799999999999997"/>
    <x v="6"/>
    <s v="photobooks"/>
    <x v="2500"/>
    <x v="2480"/>
    <x v="2"/>
  </r>
  <r>
    <n v="1737"/>
    <s v="Healing"/>
    <s v="An instrumental project in which all songs are incorporated around the healing power of our God. Used for times of prayer &amp; devotion"/>
    <n v="4000"/>
    <x v="1020"/>
    <x v="3"/>
    <s v="US"/>
    <s v="USD"/>
    <n v="1437432392"/>
    <x v="2501"/>
    <b v="0"/>
    <n v="15"/>
    <b v="0"/>
    <s v="music/faith"/>
    <n v="21"/>
    <n v="56.67"/>
    <x v="2"/>
    <s v="faith"/>
    <x v="2501"/>
    <x v="2481"/>
    <x v="4"/>
  </r>
  <r>
    <n v="181"/>
    <s v="Immemorial"/>
    <s v="Christina has been suffering with flash backs and some very disturbing nightmares and realises that it is more than just nightmares."/>
    <n v="3423"/>
    <x v="2151"/>
    <x v="3"/>
    <s v="GB"/>
    <s v="GBP"/>
    <n v="1434995295"/>
    <x v="2502"/>
    <b v="0"/>
    <n v="4"/>
    <b v="0"/>
    <s v="film &amp; video/drama"/>
    <n v="21"/>
    <n v="180.5"/>
    <x v="4"/>
    <s v="drama"/>
    <x v="2502"/>
    <x v="2482"/>
    <x v="4"/>
  </r>
  <r>
    <n v="4104"/>
    <s v="PETER PAN - a new play by Ebony Rattle"/>
    <s v="PETER PAN, written by Ebony Rattle, is a new retelling of the classic play by J.M. Barrie about a boy who refused to grow up."/>
    <n v="3000"/>
    <x v="668"/>
    <x v="3"/>
    <s v="AU"/>
    <s v="AUD"/>
    <n v="1477550434"/>
    <x v="2503"/>
    <b v="0"/>
    <n v="14"/>
    <b v="0"/>
    <s v="theater/plays"/>
    <n v="21"/>
    <n v="45.79"/>
    <x v="3"/>
    <s v="plays"/>
    <x v="2503"/>
    <x v="2483"/>
    <x v="0"/>
  </r>
  <r>
    <n v="2896"/>
    <s v="&quot;Miracle on 34th Street&quot; - We believe. Do you believe in us?"/>
    <s v="&quot;Miracle on 34th Street&quot; is about faith and believing in others. _x000a_We believe. Do you?"/>
    <n v="3000"/>
    <x v="2152"/>
    <x v="3"/>
    <s v="US"/>
    <s v="USD"/>
    <n v="1481522400"/>
    <x v="2504"/>
    <b v="0"/>
    <n v="12"/>
    <b v="0"/>
    <s v="theater/plays"/>
    <n v="21"/>
    <n v="52.08"/>
    <x v="3"/>
    <s v="plays"/>
    <x v="2504"/>
    <x v="2484"/>
    <x v="0"/>
  </r>
  <r>
    <n v="3972"/>
    <s v="Valkyrie Theatre Company"/>
    <s v="We're a horror based theatre company in Oklahoma City beginning our first season of shows."/>
    <n v="1000"/>
    <x v="2153"/>
    <x v="3"/>
    <s v="US"/>
    <s v="USD"/>
    <n v="1423186634"/>
    <x v="2505"/>
    <b v="0"/>
    <n v="8"/>
    <b v="0"/>
    <s v="theater/plays"/>
    <n v="21"/>
    <n v="26.38"/>
    <x v="3"/>
    <s v="plays"/>
    <x v="2505"/>
    <x v="2485"/>
    <x v="2"/>
  </r>
  <r>
    <n v="1594"/>
    <s v="Scenes and Things from New Orleans"/>
    <s v="I photograph my love of New Orleans, create canvases and share those memories with you."/>
    <n v="1000"/>
    <x v="1592"/>
    <x v="3"/>
    <s v="US"/>
    <s v="USD"/>
    <n v="1463329260"/>
    <x v="2506"/>
    <b v="0"/>
    <n v="10"/>
    <b v="0"/>
    <s v="photography/places"/>
    <n v="21"/>
    <n v="20.5"/>
    <x v="6"/>
    <s v="places"/>
    <x v="2506"/>
    <x v="2486"/>
    <x v="0"/>
  </r>
  <r>
    <n v="3135"/>
    <s v="SEVEN, a Documentary Play: North Carolina Premiere!"/>
    <s v="SEVEN tells the true stories of 7 women who bravely fought for the well-being of women, families, and children around the globe."/>
    <n v="777"/>
    <x v="2154"/>
    <x v="2"/>
    <s v="US"/>
    <s v="USD"/>
    <n v="1491277121"/>
    <x v="2507"/>
    <b v="0"/>
    <n v="7"/>
    <b v="0"/>
    <s v="theater/plays"/>
    <n v="21"/>
    <n v="23.14"/>
    <x v="3"/>
    <s v="plays"/>
    <x v="2507"/>
    <x v="2487"/>
    <x v="1"/>
  </r>
  <r>
    <n v="3737"/>
    <s v="Measure For Measure"/>
    <s v="The ASU Theatre and Shakespeare Club presents Measure For Measure directed by Jordyn Ochser."/>
    <n v="700"/>
    <x v="2155"/>
    <x v="3"/>
    <s v="US"/>
    <s v="USD"/>
    <n v="1447311540"/>
    <x v="2508"/>
    <b v="0"/>
    <n v="4"/>
    <b v="0"/>
    <s v="theater/plays"/>
    <n v="21"/>
    <n v="37.5"/>
    <x v="3"/>
    <s v="plays"/>
    <x v="2508"/>
    <x v="2488"/>
    <x v="4"/>
  </r>
  <r>
    <n v="2942"/>
    <s v="Penmar Community Arts Society"/>
    <s v="YOUR community theatre:  provide a facility that is usable for presentation of movies, live music, live theatre and community events"/>
    <n v="200000"/>
    <x v="2156"/>
    <x v="3"/>
    <s v="CA"/>
    <s v="CAD"/>
    <n v="1450297080"/>
    <x v="2509"/>
    <b v="0"/>
    <n v="202"/>
    <b v="0"/>
    <s v="theater/spaces"/>
    <n v="20"/>
    <n v="202.23"/>
    <x v="3"/>
    <s v="spaces"/>
    <x v="2509"/>
    <x v="2489"/>
    <x v="4"/>
  </r>
  <r>
    <n v="1800"/>
    <s v="The Sikh Project Book"/>
    <s v="Shot over 3 years in the U.K &amp; U.S, and featured in press worldwide, we need your help to back the highly anticipated Sikh Project book"/>
    <n v="46260"/>
    <x v="2157"/>
    <x v="3"/>
    <s v="GB"/>
    <s v="GBP"/>
    <n v="1476109970"/>
    <x v="2510"/>
    <b v="1"/>
    <n v="113"/>
    <b v="0"/>
    <s v="photography/photobooks"/>
    <n v="20"/>
    <n v="83.72"/>
    <x v="6"/>
    <s v="photobooks"/>
    <x v="2510"/>
    <x v="2490"/>
    <x v="0"/>
  </r>
  <r>
    <n v="3107"/>
    <s v="Creating Cabaret"/>
    <s v="When opportunity knocks, we answer!  Help expand the ravishingly talented troupe into a new and exciting market and venue!"/>
    <n v="40000"/>
    <x v="1004"/>
    <x v="3"/>
    <s v="US"/>
    <s v="USD"/>
    <n v="1431372751"/>
    <x v="2511"/>
    <b v="0"/>
    <n v="29"/>
    <b v="0"/>
    <s v="theater/spaces"/>
    <n v="20"/>
    <n v="272.58999999999997"/>
    <x v="3"/>
    <s v="spaces"/>
    <x v="2511"/>
    <x v="2491"/>
    <x v="4"/>
  </r>
  <r>
    <n v="2857"/>
    <s v="Los Tradicionales"/>
    <s v="Somos una compaÃ±Ã­a de teatro independiente. Y en el 2017 queremos arrancar con el montaje de 3 obras._x000a_3 elencos, 3 espacios."/>
    <n v="38000"/>
    <x v="2158"/>
    <x v="3"/>
    <s v="MX"/>
    <s v="MXN"/>
    <n v="1487613600"/>
    <x v="2512"/>
    <b v="0"/>
    <n v="15"/>
    <b v="0"/>
    <s v="theater/plays"/>
    <n v="20"/>
    <n v="500"/>
    <x v="3"/>
    <s v="plays"/>
    <x v="2512"/>
    <x v="2492"/>
    <x v="0"/>
  </r>
  <r>
    <n v="1335"/>
    <s v="UB Fit (Canceled)"/>
    <s v="Dial up your performance with UB Fit: 1st wearable resistance technology that allows you to tone muscles while doing a cardio workout"/>
    <n v="25000"/>
    <x v="2159"/>
    <x v="1"/>
    <s v="US"/>
    <s v="USD"/>
    <n v="1449354502"/>
    <x v="2513"/>
    <b v="0"/>
    <n v="16"/>
    <b v="0"/>
    <s v="technology/wearables"/>
    <n v="20"/>
    <n v="308.75"/>
    <x v="0"/>
    <s v="wearables"/>
    <x v="2513"/>
    <x v="2493"/>
    <x v="4"/>
  </r>
  <r>
    <n v="1785"/>
    <s v="Hank Bought A Bus - A photobook of our bus and adventure."/>
    <s v="A book about a school bus converted into a living space, and the adventure shared by friends on its maiden voyage."/>
    <n v="24000"/>
    <x v="2160"/>
    <x v="3"/>
    <s v="US"/>
    <s v="USD"/>
    <n v="1413417600"/>
    <x v="2514"/>
    <b v="1"/>
    <n v="108"/>
    <b v="0"/>
    <s v="photography/photobooks"/>
    <n v="20"/>
    <n v="44.94"/>
    <x v="6"/>
    <s v="photobooks"/>
    <x v="2514"/>
    <x v="2494"/>
    <x v="2"/>
  </r>
  <r>
    <n v="1697"/>
    <s v="Undivided Heart - a worship album by John Gabriel Arends"/>
    <s v="You can help create an awesome new worship album and in return get exclusive rewards ONLY for backers of this project."/>
    <n v="12500"/>
    <x v="2161"/>
    <x v="2"/>
    <s v="US"/>
    <s v="USD"/>
    <n v="1491781648"/>
    <x v="2515"/>
    <b v="0"/>
    <n v="22"/>
    <b v="0"/>
    <s v="music/faith"/>
    <n v="20"/>
    <n v="114.82"/>
    <x v="2"/>
    <s v="faith"/>
    <x v="2515"/>
    <x v="2495"/>
    <x v="1"/>
  </r>
  <r>
    <n v="3803"/>
    <s v="Benjamin Button the Musical Concept Album"/>
    <s v="A fully orchestrated concept album of Benjamin Button the Musical!"/>
    <n v="12000"/>
    <x v="2162"/>
    <x v="3"/>
    <s v="US"/>
    <s v="USD"/>
    <n v="1457133568"/>
    <x v="2516"/>
    <b v="0"/>
    <n v="40"/>
    <b v="0"/>
    <s v="theater/musical"/>
    <n v="20"/>
    <n v="58.95"/>
    <x v="3"/>
    <s v="musical"/>
    <x v="2516"/>
    <x v="2496"/>
    <x v="0"/>
  </r>
  <r>
    <n v="1764"/>
    <s v="Blood, Sweat &amp; Tears - Photobook"/>
    <s v="Individual sportspeople are masters of their own destiny. This book is a gritty behind the scenes look at boxers striving for success"/>
    <n v="11000"/>
    <x v="2163"/>
    <x v="3"/>
    <s v="GB"/>
    <s v="GBP"/>
    <n v="1407065979"/>
    <x v="2517"/>
    <b v="1"/>
    <n v="39"/>
    <b v="0"/>
    <s v="photography/photobooks"/>
    <n v="20"/>
    <n v="55.28"/>
    <x v="6"/>
    <s v="photobooks"/>
    <x v="2517"/>
    <x v="2497"/>
    <x v="2"/>
  </r>
  <r>
    <n v="1424"/>
    <s v="Subway Mantras"/>
    <s v="A short book of practical mantras that can be used every day of the week. Mantras are cogwheels of universal engines."/>
    <n v="7500"/>
    <x v="2164"/>
    <x v="3"/>
    <s v="US"/>
    <s v="USD"/>
    <n v="1479233602"/>
    <x v="2518"/>
    <b v="0"/>
    <n v="14"/>
    <b v="0"/>
    <s v="publishing/translations"/>
    <n v="20"/>
    <n v="109.07"/>
    <x v="5"/>
    <s v="translations"/>
    <x v="2518"/>
    <x v="2498"/>
    <x v="0"/>
  </r>
  <r>
    <n v="1880"/>
    <s v="Sim Betting Football"/>
    <s v="Sim Betting Football is the only football (soccer) betting simulation  game."/>
    <n v="5000"/>
    <x v="2165"/>
    <x v="3"/>
    <s v="GB"/>
    <s v="GBP"/>
    <n v="1459341380"/>
    <x v="2519"/>
    <b v="0"/>
    <n v="24"/>
    <b v="0"/>
    <s v="games/mobile games"/>
    <n v="20"/>
    <n v="41.83"/>
    <x v="1"/>
    <s v="mobile games"/>
    <x v="2519"/>
    <x v="2499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x v="2166"/>
    <x v="3"/>
    <s v="GB"/>
    <s v="GBP"/>
    <n v="1468752468"/>
    <x v="2520"/>
    <b v="0"/>
    <n v="8"/>
    <b v="0"/>
    <s v="theater/plays"/>
    <n v="20"/>
    <n v="100.63"/>
    <x v="3"/>
    <s v="plays"/>
    <x v="2520"/>
    <x v="2500"/>
    <x v="0"/>
  </r>
  <r>
    <n v="3063"/>
    <s v="Spec Haus"/>
    <s v="Members of the local Miami music scene are putting together a venue/creative space in Kendall!"/>
    <n v="3000"/>
    <x v="2167"/>
    <x v="3"/>
    <s v="US"/>
    <s v="USD"/>
    <n v="1477174138"/>
    <x v="2521"/>
    <b v="0"/>
    <n v="23"/>
    <b v="0"/>
    <s v="theater/spaces"/>
    <n v="20"/>
    <n v="25.52"/>
    <x v="3"/>
    <s v="spaces"/>
    <x v="2521"/>
    <x v="2501"/>
    <x v="0"/>
  </r>
  <r>
    <n v="2867"/>
    <s v="A Midsummer Night's Dream"/>
    <s v="This production is being put together by Wilson's newest professional theater company, the Wyldepine Players in conjunction w/ Taiplab"/>
    <n v="2500"/>
    <x v="492"/>
    <x v="3"/>
    <s v="US"/>
    <s v="USD"/>
    <n v="1467604800"/>
    <x v="2522"/>
    <b v="0"/>
    <n v="10"/>
    <b v="0"/>
    <s v="theater/plays"/>
    <n v="20"/>
    <n v="50.4"/>
    <x v="3"/>
    <s v="plays"/>
    <x v="2522"/>
    <x v="250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x v="2168"/>
    <x v="3"/>
    <s v="US"/>
    <s v="USD"/>
    <n v="1315341550"/>
    <x v="2523"/>
    <b v="0"/>
    <n v="14"/>
    <b v="0"/>
    <s v="music/indie rock"/>
    <n v="20"/>
    <n v="21.57"/>
    <x v="2"/>
    <s v="indie rock"/>
    <x v="2523"/>
    <x v="2503"/>
    <x v="6"/>
  </r>
  <r>
    <n v="179"/>
    <s v="Sustain: A Film About Survival"/>
    <s v="A feature-length film about how three people survive in a diseased world."/>
    <n v="1000"/>
    <x v="1915"/>
    <x v="3"/>
    <s v="US"/>
    <s v="USD"/>
    <n v="1457056555"/>
    <x v="2524"/>
    <b v="0"/>
    <n v="2"/>
    <b v="0"/>
    <s v="film &amp; video/drama"/>
    <n v="20"/>
    <n v="100"/>
    <x v="4"/>
    <s v="drama"/>
    <x v="2524"/>
    <x v="2504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x v="2053"/>
    <x v="3"/>
    <s v="GB"/>
    <s v="GBP"/>
    <n v="1436297180"/>
    <x v="2525"/>
    <b v="0"/>
    <n v="5"/>
    <b v="0"/>
    <s v="theater/plays"/>
    <n v="20"/>
    <n v="34"/>
    <x v="3"/>
    <s v="plays"/>
    <x v="2525"/>
    <x v="2505"/>
    <x v="4"/>
  </r>
  <r>
    <n v="3632"/>
    <s v="Some Enchanted Evening UK TOUR"/>
    <s v="A professional musical revue. First performed in 2013 as a short tour, to be embarking on a full length tour across the UK in 2015!"/>
    <n v="500"/>
    <x v="1917"/>
    <x v="3"/>
    <s v="GB"/>
    <s v="GBP"/>
    <n v="1416781749"/>
    <x v="2526"/>
    <b v="0"/>
    <n v="1"/>
    <b v="0"/>
    <s v="theater/musical"/>
    <n v="20"/>
    <n v="100"/>
    <x v="3"/>
    <s v="musical"/>
    <x v="2526"/>
    <x v="2506"/>
    <x v="2"/>
  </r>
  <r>
    <n v="3991"/>
    <s v="NTACTheatre - North Texas Actor's Collaborative Theatre"/>
    <s v="North Texas first actor-driven theatre company needs your help"/>
    <n v="500"/>
    <x v="1917"/>
    <x v="3"/>
    <s v="US"/>
    <s v="USD"/>
    <n v="1433086082"/>
    <x v="2527"/>
    <b v="0"/>
    <n v="1"/>
    <b v="0"/>
    <s v="theater/plays"/>
    <n v="20"/>
    <n v="100"/>
    <x v="3"/>
    <s v="plays"/>
    <x v="2527"/>
    <x v="2507"/>
    <x v="4"/>
  </r>
  <r>
    <n v="480"/>
    <s v="The CafÃ©"/>
    <s v="To court his muse, an artist must first outsmart her dog.  A short animated film collaboration by Dana and Terrence Masson."/>
    <n v="40000"/>
    <x v="2169"/>
    <x v="3"/>
    <s v="US"/>
    <s v="USD"/>
    <n v="1376049615"/>
    <x v="2528"/>
    <b v="0"/>
    <n v="140"/>
    <b v="0"/>
    <s v="film &amp; video/animation"/>
    <n v="19"/>
    <n v="55.46"/>
    <x v="4"/>
    <s v="animation"/>
    <x v="2528"/>
    <x v="2508"/>
    <x v="3"/>
  </r>
  <r>
    <n v="2657"/>
    <s v="Propel Citizen Science to the Moon (Canceled)"/>
    <s v="Miles, a team of citizen scientists is reaching for the moon. We've bootstrapped our way to the top and now we need your help."/>
    <n v="30000"/>
    <x v="2170"/>
    <x v="1"/>
    <s v="US"/>
    <s v="USD"/>
    <n v="1470187800"/>
    <x v="2529"/>
    <b v="0"/>
    <n v="59"/>
    <b v="0"/>
    <s v="technology/space exploration"/>
    <n v="19"/>
    <n v="95.28"/>
    <x v="0"/>
    <s v="space exploration"/>
    <x v="2529"/>
    <x v="2509"/>
    <x v="0"/>
  </r>
  <r>
    <n v="1166"/>
    <s v="Fire On High: Organic Food Truck on a Mission"/>
    <s v="Making delicious healthy food affordable &amp; accessible to ALL Cincinnati neighborhoods. Locally sourced, seasonally-inspired menu"/>
    <n v="15000"/>
    <x v="2171"/>
    <x v="3"/>
    <s v="US"/>
    <s v="USD"/>
    <n v="1435291200"/>
    <x v="2530"/>
    <b v="0"/>
    <n v="8"/>
    <b v="0"/>
    <s v="food/food trucks"/>
    <n v="19"/>
    <n v="358.88"/>
    <x v="7"/>
    <s v="food trucks"/>
    <x v="2530"/>
    <x v="2510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2172"/>
    <x v="3"/>
    <s v="US"/>
    <s v="USD"/>
    <n v="1454734740"/>
    <x v="2531"/>
    <b v="0"/>
    <n v="5"/>
    <b v="0"/>
    <s v="theater/plays"/>
    <n v="19"/>
    <n v="381.6"/>
    <x v="3"/>
    <s v="plays"/>
    <x v="2531"/>
    <x v="251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x v="2173"/>
    <x v="3"/>
    <s v="US"/>
    <s v="USD"/>
    <n v="1484327061"/>
    <x v="2532"/>
    <b v="0"/>
    <n v="12"/>
    <b v="0"/>
    <s v="technology/wearables"/>
    <n v="19"/>
    <n v="155.33000000000001"/>
    <x v="0"/>
    <s v="wearables"/>
    <x v="2532"/>
    <x v="25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x v="2174"/>
    <x v="3"/>
    <s v="US"/>
    <s v="USD"/>
    <n v="1424635753"/>
    <x v="2533"/>
    <b v="0"/>
    <n v="12"/>
    <b v="0"/>
    <s v="food/restaurants"/>
    <n v="19"/>
    <n v="77.5"/>
    <x v="7"/>
    <s v="restaurants"/>
    <x v="2533"/>
    <x v="251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671"/>
    <x v="3"/>
    <s v="AU"/>
    <s v="AUD"/>
    <n v="1430316426"/>
    <x v="2534"/>
    <b v="0"/>
    <n v="6"/>
    <b v="0"/>
    <s v="theater/plays"/>
    <n v="19"/>
    <n v="64.17"/>
    <x v="3"/>
    <s v="plays"/>
    <x v="2534"/>
    <x v="2514"/>
    <x v="4"/>
  </r>
  <r>
    <n v="2753"/>
    <s v="Dust Bunnies &amp; the Carpet Rat publishing push"/>
    <s v="Written by my daughter and myself, illustrated by Jack Wiens. Everything is complete except for publishing."/>
    <n v="2000"/>
    <x v="1954"/>
    <x v="3"/>
    <s v="US"/>
    <s v="USD"/>
    <n v="1346017023"/>
    <x v="2535"/>
    <b v="0"/>
    <n v="8"/>
    <b v="0"/>
    <s v="publishing/children's books"/>
    <n v="19"/>
    <n v="47.5"/>
    <x v="5"/>
    <s v="children's books"/>
    <x v="2535"/>
    <x v="2515"/>
    <x v="5"/>
  </r>
  <r>
    <n v="219"/>
    <s v="True Colors"/>
    <s v="An hour-long pilot about a group of suburban LGBT teens coming of age in the early 90's."/>
    <n v="50000"/>
    <x v="2175"/>
    <x v="3"/>
    <s v="US"/>
    <s v="USD"/>
    <n v="1459493940"/>
    <x v="2536"/>
    <b v="0"/>
    <n v="76"/>
    <b v="0"/>
    <s v="film &amp; video/drama"/>
    <n v="18"/>
    <n v="115.99"/>
    <x v="4"/>
    <s v="drama"/>
    <x v="2536"/>
    <x v="2516"/>
    <x v="0"/>
  </r>
  <r>
    <n v="967"/>
    <s v="Better Beanie"/>
    <s v="Better Beanie is the new therapeutic wearable designed to assist you while keeping your hands free."/>
    <n v="20000"/>
    <x v="2176"/>
    <x v="3"/>
    <s v="US"/>
    <s v="USD"/>
    <n v="1461301574"/>
    <x v="2537"/>
    <b v="0"/>
    <n v="81"/>
    <b v="0"/>
    <s v="technology/wearables"/>
    <n v="18"/>
    <n v="43.98"/>
    <x v="0"/>
    <s v="wearables"/>
    <x v="2537"/>
    <x v="2517"/>
    <x v="0"/>
  </r>
  <r>
    <n v="2677"/>
    <s v="Tinkr Tech - mobile makerspace"/>
    <s v="A mobile tech lab with cutting edge maker tools that travels to schools to offer free creative workshops for school age kids."/>
    <n v="19500"/>
    <x v="2177"/>
    <x v="3"/>
    <s v="US"/>
    <s v="USD"/>
    <n v="1404348143"/>
    <x v="2538"/>
    <b v="0"/>
    <n v="27"/>
    <b v="0"/>
    <s v="technology/makerspaces"/>
    <n v="18"/>
    <n v="126.48"/>
    <x v="0"/>
    <s v="makerspaces"/>
    <x v="2538"/>
    <x v="2518"/>
    <x v="2"/>
  </r>
  <r>
    <n v="1094"/>
    <s v="Sprocket Junkie"/>
    <s v="An action racing game for iOS. Set in a steampunk world, players battle their way to the finish line on customizable rocket engines!"/>
    <n v="18000"/>
    <x v="2178"/>
    <x v="3"/>
    <s v="US"/>
    <s v="USD"/>
    <n v="1318180033"/>
    <x v="2539"/>
    <b v="0"/>
    <n v="27"/>
    <b v="0"/>
    <s v="games/video games"/>
    <n v="18"/>
    <n v="122"/>
    <x v="1"/>
    <s v="video games"/>
    <x v="2539"/>
    <x v="2519"/>
    <x v="6"/>
  </r>
  <r>
    <n v="4048"/>
    <s v="Speechless"/>
    <s v="The unspoken story of growing up disabled with cerebral palsy and no speech. This inclusive company fights ignorance using dark humour."/>
    <n v="17000"/>
    <x v="2179"/>
    <x v="3"/>
    <s v="GB"/>
    <s v="GBP"/>
    <n v="1460373187"/>
    <x v="2540"/>
    <b v="0"/>
    <n v="91"/>
    <b v="0"/>
    <s v="theater/plays"/>
    <n v="18"/>
    <n v="32.979999999999997"/>
    <x v="3"/>
    <s v="plays"/>
    <x v="2540"/>
    <x v="252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2180"/>
    <x v="3"/>
    <s v="US"/>
    <s v="USD"/>
    <n v="1385123713"/>
    <x v="2541"/>
    <b v="0"/>
    <n v="48"/>
    <b v="0"/>
    <s v="music/jazz"/>
    <n v="18"/>
    <n v="52.92"/>
    <x v="2"/>
    <s v="jazz"/>
    <x v="2541"/>
    <x v="2521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1240"/>
    <x v="3"/>
    <s v="US"/>
    <s v="USD"/>
    <n v="1412393400"/>
    <x v="2542"/>
    <b v="0"/>
    <n v="29"/>
    <b v="0"/>
    <s v="games/video games"/>
    <n v="18"/>
    <n v="74.209999999999994"/>
    <x v="1"/>
    <s v="video games"/>
    <x v="2542"/>
    <x v="252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x v="2181"/>
    <x v="3"/>
    <s v="US"/>
    <s v="USD"/>
    <n v="1407858710"/>
    <x v="2543"/>
    <b v="0"/>
    <n v="13"/>
    <b v="0"/>
    <s v="theater/plays"/>
    <n v="18"/>
    <n v="81.540000000000006"/>
    <x v="3"/>
    <s v="plays"/>
    <x v="2543"/>
    <x v="252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2182"/>
    <x v="3"/>
    <s v="GB"/>
    <s v="GBP"/>
    <n v="1403192031"/>
    <x v="2544"/>
    <b v="0"/>
    <n v="21"/>
    <b v="0"/>
    <s v="theater/plays"/>
    <n v="18"/>
    <n v="41.95"/>
    <x v="3"/>
    <s v="plays"/>
    <x v="2544"/>
    <x v="252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x v="590"/>
    <x v="3"/>
    <s v="US"/>
    <s v="USD"/>
    <n v="1439741591"/>
    <x v="2545"/>
    <b v="0"/>
    <n v="9"/>
    <b v="0"/>
    <s v="publishing/translations"/>
    <n v="18"/>
    <n v="88.89"/>
    <x v="5"/>
    <s v="translations"/>
    <x v="2545"/>
    <x v="2525"/>
    <x v="4"/>
  </r>
  <r>
    <n v="866"/>
    <s v="California Dreamin' Tour 2015"/>
    <s v="Drivetime heads to Cali for summer tour supported by @Smoothjazz.com &amp; @JJZPhilly  #Spaghettini #The Roxy"/>
    <n v="3500"/>
    <x v="669"/>
    <x v="3"/>
    <s v="US"/>
    <s v="USD"/>
    <n v="1425136200"/>
    <x v="2546"/>
    <b v="0"/>
    <n v="11"/>
    <b v="0"/>
    <s v="music/jazz"/>
    <n v="18"/>
    <n v="58.18"/>
    <x v="2"/>
    <s v="jazz"/>
    <x v="2546"/>
    <x v="2526"/>
    <x v="4"/>
  </r>
  <r>
    <n v="2905"/>
    <s v="DIANA's &quot;Late: A Cowboy Song&quot; by Sarah Ruhl"/>
    <s v="Philly-based feminist theatre's inaugural production about a woman's friendship with an awesome lady cowboy."/>
    <n v="3500"/>
    <x v="2183"/>
    <x v="3"/>
    <s v="US"/>
    <s v="USD"/>
    <n v="1473211313"/>
    <x v="2547"/>
    <b v="0"/>
    <n v="17"/>
    <b v="0"/>
    <s v="theater/plays"/>
    <n v="18"/>
    <n v="36.590000000000003"/>
    <x v="3"/>
    <s v="plays"/>
    <x v="2547"/>
    <x v="252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x v="1025"/>
    <x v="3"/>
    <s v="US"/>
    <s v="USD"/>
    <n v="1404570147"/>
    <x v="2548"/>
    <b v="0"/>
    <n v="7"/>
    <b v="0"/>
    <s v="theater/plays"/>
    <n v="18"/>
    <n v="64.290000000000006"/>
    <x v="3"/>
    <s v="plays"/>
    <x v="2548"/>
    <x v="252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x v="1147"/>
    <x v="3"/>
    <s v="NZ"/>
    <s v="NZD"/>
    <n v="1420750683"/>
    <x v="2549"/>
    <b v="0"/>
    <n v="10"/>
    <b v="0"/>
    <s v="theater/plays"/>
    <n v="18"/>
    <n v="44"/>
    <x v="3"/>
    <s v="plays"/>
    <x v="2549"/>
    <x v="2529"/>
    <x v="2"/>
  </r>
  <r>
    <n v="3740"/>
    <s v="dasGROUP Theatre: Savage in Limbo"/>
    <s v="Savage in Limbo is the pilot production of dasGROUP Theatre; a Dallas-based production company with an eye for grit &amp; love of theatre."/>
    <n v="2000"/>
    <x v="2184"/>
    <x v="3"/>
    <s v="US"/>
    <s v="USD"/>
    <n v="1407808438"/>
    <x v="2550"/>
    <b v="0"/>
    <n v="14"/>
    <b v="0"/>
    <s v="theater/plays"/>
    <n v="18"/>
    <n v="25.57"/>
    <x v="3"/>
    <s v="plays"/>
    <x v="2550"/>
    <x v="2530"/>
    <x v="2"/>
  </r>
  <r>
    <n v="3738"/>
    <s v="'GULF' - a new play by PIVOT THEATRE"/>
    <s v="A filmic, fast-paced exploration of trust, making its debut at Camden People's Theatre this July."/>
    <n v="1500"/>
    <x v="1248"/>
    <x v="3"/>
    <s v="GB"/>
    <s v="GBP"/>
    <n v="1405461600"/>
    <x v="2551"/>
    <b v="0"/>
    <n v="6"/>
    <b v="0"/>
    <s v="theater/plays"/>
    <n v="18"/>
    <n v="45"/>
    <x v="3"/>
    <s v="plays"/>
    <x v="2551"/>
    <x v="2531"/>
    <x v="2"/>
  </r>
  <r>
    <n v="1238"/>
    <s v="Life Music-Healing through Song (Canceled)"/>
    <s v="The purpose of the album is to pull from many differenet genres but to express life circumstances to reach everyday people through song"/>
    <n v="1000"/>
    <x v="2185"/>
    <x v="1"/>
    <s v="US"/>
    <s v="USD"/>
    <n v="1312641536"/>
    <x v="2552"/>
    <b v="0"/>
    <n v="3"/>
    <b v="0"/>
    <s v="music/world music"/>
    <n v="18"/>
    <n v="59.33"/>
    <x v="2"/>
    <s v="world music"/>
    <x v="2552"/>
    <x v="2532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2186"/>
    <x v="3"/>
    <s v="US"/>
    <s v="USD"/>
    <n v="1408831718"/>
    <x v="2553"/>
    <b v="0"/>
    <n v="5"/>
    <b v="0"/>
    <s v="film &amp; video/animation"/>
    <n v="18"/>
    <n v="28.2"/>
    <x v="4"/>
    <s v="animation"/>
    <x v="2553"/>
    <x v="2533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x v="2187"/>
    <x v="1"/>
    <s v="US"/>
    <s v="USD"/>
    <n v="1439644920"/>
    <x v="2554"/>
    <b v="0"/>
    <n v="39"/>
    <b v="0"/>
    <s v="technology/web"/>
    <n v="17"/>
    <n v="111.41"/>
    <x v="0"/>
    <s v="web"/>
    <x v="2554"/>
    <x v="2534"/>
    <x v="4"/>
  </r>
  <r>
    <n v="3890"/>
    <s v="Something Wicked This Way Comes"/>
    <s v="Will Power Troupe is the only US group invited to perform in London's Shakespeare Festival. We need your help to bring the USA to UK!"/>
    <n v="15000"/>
    <x v="2188"/>
    <x v="3"/>
    <s v="US"/>
    <s v="USD"/>
    <n v="1439662344"/>
    <x v="2555"/>
    <b v="0"/>
    <n v="8"/>
    <b v="0"/>
    <s v="theater/plays"/>
    <n v="17"/>
    <n v="315.5"/>
    <x v="3"/>
    <s v="plays"/>
    <x v="2555"/>
    <x v="2535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189"/>
    <x v="3"/>
    <s v="GB"/>
    <s v="GBP"/>
    <n v="1475848800"/>
    <x v="2556"/>
    <b v="0"/>
    <n v="42"/>
    <b v="0"/>
    <s v="theater/spaces"/>
    <n v="17"/>
    <n v="40.83"/>
    <x v="3"/>
    <s v="spaces"/>
    <x v="2556"/>
    <x v="2536"/>
    <x v="0"/>
  </r>
  <r>
    <n v="989"/>
    <s v="Power Rope"/>
    <s v="The most useful phone charger you will ever buy"/>
    <n v="10000"/>
    <x v="2190"/>
    <x v="3"/>
    <s v="US"/>
    <s v="USD"/>
    <n v="1475101495"/>
    <x v="2557"/>
    <b v="0"/>
    <n v="32"/>
    <b v="0"/>
    <s v="technology/wearables"/>
    <n v="17"/>
    <n v="52.41"/>
    <x v="0"/>
    <s v="wearables"/>
    <x v="2557"/>
    <x v="2537"/>
    <x v="0"/>
  </r>
  <r>
    <n v="940"/>
    <s v="The LUMIC Band by Cope4Golf creates a scientific golf swing."/>
    <s v="The 1st club in your bag should be between your ears!  Light up Your Brain Power. Play Smarter. Swing the LUMIC Band.."/>
    <n v="9000"/>
    <x v="2191"/>
    <x v="3"/>
    <s v="US"/>
    <s v="USD"/>
    <n v="1439251926"/>
    <x v="2558"/>
    <b v="0"/>
    <n v="14"/>
    <b v="0"/>
    <s v="technology/wearables"/>
    <n v="17"/>
    <n v="110.29"/>
    <x v="0"/>
    <s v="wearables"/>
    <x v="2558"/>
    <x v="2538"/>
    <x v="4"/>
  </r>
  <r>
    <n v="2956"/>
    <s v="A Happy Home for Hagan's House of Horrors (Canceled)"/>
    <s v="Family-owned and community-operated haunted Halloween attraction in Bladensburg, OH, needs your help to grow bigger!"/>
    <n v="7900"/>
    <x v="2192"/>
    <x v="1"/>
    <s v="US"/>
    <s v="USD"/>
    <n v="1462402850"/>
    <x v="2559"/>
    <b v="0"/>
    <n v="20"/>
    <b v="0"/>
    <s v="theater/spaces"/>
    <n v="17"/>
    <n v="66.099999999999994"/>
    <x v="3"/>
    <s v="spaces"/>
    <x v="2559"/>
    <x v="2539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x v="2193"/>
    <x v="3"/>
    <s v="US"/>
    <s v="USD"/>
    <n v="1409514709"/>
    <x v="2560"/>
    <b v="0"/>
    <n v="14"/>
    <b v="0"/>
    <s v="theater/plays"/>
    <n v="17"/>
    <n v="82.57"/>
    <x v="3"/>
    <s v="plays"/>
    <x v="2560"/>
    <x v="2540"/>
    <x v="2"/>
  </r>
  <r>
    <n v="1990"/>
    <s v="The Virgin of the Path"/>
    <s v="An art nude photography book that includes traditional black and white sepia nudes as well as experimiental color nudes."/>
    <n v="3000"/>
    <x v="2194"/>
    <x v="3"/>
    <s v="US"/>
    <s v="USD"/>
    <n v="1455338532"/>
    <x v="2561"/>
    <b v="0"/>
    <n v="5"/>
    <b v="0"/>
    <s v="photography/people"/>
    <n v="17"/>
    <n v="101.8"/>
    <x v="6"/>
    <s v="people"/>
    <x v="2561"/>
    <x v="2541"/>
    <x v="0"/>
  </r>
  <r>
    <n v="3996"/>
    <s v="Anansi the Spider - An African Folktale"/>
    <s v="The African tale of Anansi the Spider is that of a trickster who often uses cleverness and harmless jokes to get what he wants."/>
    <n v="3000"/>
    <x v="2195"/>
    <x v="3"/>
    <s v="US"/>
    <s v="USD"/>
    <n v="1416499440"/>
    <x v="2562"/>
    <b v="0"/>
    <n v="17"/>
    <b v="0"/>
    <s v="theater/plays"/>
    <n v="17"/>
    <n v="29.24"/>
    <x v="3"/>
    <s v="plays"/>
    <x v="2562"/>
    <x v="2542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x v="2196"/>
    <x v="3"/>
    <s v="GB"/>
    <s v="GBP"/>
    <n v="1459368658"/>
    <x v="2563"/>
    <b v="0"/>
    <n v="12"/>
    <b v="0"/>
    <s v="food/food trucks"/>
    <n v="17"/>
    <n v="16.829999999999998"/>
    <x v="7"/>
    <s v="food trucks"/>
    <x v="2563"/>
    <x v="2543"/>
    <x v="0"/>
  </r>
  <r>
    <n v="4070"/>
    <s v="Southern Utah University: V-Day 2015"/>
    <s v="V-Day Southern Utah University 2015 and Second Studio Players presents: The Vagina Monologues"/>
    <n v="1000"/>
    <x v="2006"/>
    <x v="3"/>
    <s v="US"/>
    <s v="USD"/>
    <n v="1425178800"/>
    <x v="2564"/>
    <b v="0"/>
    <n v="6"/>
    <b v="0"/>
    <s v="theater/plays"/>
    <n v="17"/>
    <n v="27.5"/>
    <x v="3"/>
    <s v="plays"/>
    <x v="2564"/>
    <x v="2544"/>
    <x v="4"/>
  </r>
  <r>
    <n v="4020"/>
    <s v="Those That Fly"/>
    <s v="Having lived her whole life in the midst of a civil war, 11 year old Leyla dreams of being a pilot so she may fly her family to safety."/>
    <n v="600"/>
    <x v="1917"/>
    <x v="3"/>
    <s v="US"/>
    <s v="USD"/>
    <n v="1427168099"/>
    <x v="2565"/>
    <b v="0"/>
    <n v="3"/>
    <b v="0"/>
    <s v="theater/plays"/>
    <n v="17"/>
    <n v="33.33"/>
    <x v="3"/>
    <s v="plays"/>
    <x v="2565"/>
    <x v="2545"/>
    <x v="4"/>
  </r>
  <r>
    <n v="1003"/>
    <s v="Fashion loves Technology: Lamour, the connected heating shoe (Canceled)"/>
    <s v="Connected, heating, premium quality and comfortable leather sneakers - hand-crafted in France."/>
    <n v="20000"/>
    <x v="375"/>
    <x v="1"/>
    <s v="FR"/>
    <s v="EUR"/>
    <n v="1489680061"/>
    <x v="2566"/>
    <b v="0"/>
    <n v="15"/>
    <b v="0"/>
    <s v="technology/wearables"/>
    <n v="16"/>
    <n v="214.07"/>
    <x v="0"/>
    <s v="wearables"/>
    <x v="2566"/>
    <x v="2546"/>
    <x v="1"/>
  </r>
  <r>
    <n v="1310"/>
    <s v="k5-jkt.by kiger (Canceled)"/>
    <s v="An essential hoodie that holds all sized smart phones and keep your headphone wires tangle free."/>
    <n v="20000"/>
    <x v="416"/>
    <x v="1"/>
    <s v="US"/>
    <s v="USD"/>
    <n v="1471622450"/>
    <x v="2567"/>
    <b v="0"/>
    <n v="24"/>
    <b v="0"/>
    <s v="technology/wearables"/>
    <n v="16"/>
    <n v="129.16999999999999"/>
    <x v="0"/>
    <s v="wearables"/>
    <x v="2567"/>
    <x v="25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197"/>
    <x v="3"/>
    <s v="US"/>
    <s v="USD"/>
    <n v="1445196989"/>
    <x v="2568"/>
    <b v="1"/>
    <n v="43"/>
    <b v="0"/>
    <s v="theater/plays"/>
    <n v="16"/>
    <n v="49.51"/>
    <x v="3"/>
    <s v="plays"/>
    <x v="2568"/>
    <x v="2548"/>
    <x v="4"/>
  </r>
  <r>
    <n v="3854"/>
    <s v="The Case Of Soghomon Tehlirian"/>
    <s v="A play dedicated to the 100th anniversary of the Armenian Genocide."/>
    <n v="11000"/>
    <x v="2198"/>
    <x v="3"/>
    <s v="US"/>
    <s v="USD"/>
    <n v="1431206058"/>
    <x v="2569"/>
    <b v="0"/>
    <n v="20"/>
    <b v="0"/>
    <s v="theater/plays"/>
    <n v="16"/>
    <n v="89.4"/>
    <x v="3"/>
    <s v="plays"/>
    <x v="2569"/>
    <x v="2549"/>
    <x v="4"/>
  </r>
  <r>
    <n v="3847"/>
    <s v="Madame X"/>
    <s v="The production of the original play &quot;Madame X&quot; by Amanda Davison. Inspired by the painting by John Singer Sargent."/>
    <n v="10500"/>
    <x v="1975"/>
    <x v="3"/>
    <s v="US"/>
    <s v="USD"/>
    <n v="1437283391"/>
    <x v="2570"/>
    <b v="1"/>
    <n v="9"/>
    <b v="0"/>
    <s v="theater/plays"/>
    <n v="16"/>
    <n v="188.56"/>
    <x v="3"/>
    <s v="plays"/>
    <x v="2570"/>
    <x v="2550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199"/>
    <x v="3"/>
    <s v="AU"/>
    <s v="AUD"/>
    <n v="1423623221"/>
    <x v="2571"/>
    <b v="0"/>
    <n v="32"/>
    <b v="0"/>
    <s v="theater/plays"/>
    <n v="16"/>
    <n v="49.28"/>
    <x v="3"/>
    <s v="plays"/>
    <x v="2571"/>
    <x v="2551"/>
    <x v="4"/>
  </r>
  <r>
    <n v="205"/>
    <s v="KISS ME GOODBYE - A REFRESHING VOICE IN INDIE FILMMAKING"/>
    <s v="A martyr faces execution at the hands of the State, while enduring the horrors and alienation of a new world order."/>
    <n v="8000"/>
    <x v="1503"/>
    <x v="3"/>
    <s v="US"/>
    <s v="USD"/>
    <n v="1444144222"/>
    <x v="2572"/>
    <b v="0"/>
    <n v="17"/>
    <b v="0"/>
    <s v="film &amp; video/drama"/>
    <n v="16"/>
    <n v="76.47"/>
    <x v="4"/>
    <s v="drama"/>
    <x v="2572"/>
    <x v="2552"/>
    <x v="4"/>
  </r>
  <r>
    <n v="3933"/>
    <s v="Three for 5: A King's Story"/>
    <s v="Presenting the complete three part of writer/director Ty Foard's &quot;A King's Story&quot; ...a dramatic artistic one director play festival"/>
    <n v="7000"/>
    <x v="2200"/>
    <x v="3"/>
    <s v="US"/>
    <s v="USD"/>
    <n v="1468716180"/>
    <x v="2573"/>
    <b v="0"/>
    <n v="12"/>
    <b v="0"/>
    <s v="theater/plays"/>
    <n v="16"/>
    <n v="91.83"/>
    <x v="3"/>
    <s v="plays"/>
    <x v="2573"/>
    <x v="2553"/>
    <x v="0"/>
  </r>
  <r>
    <n v="1772"/>
    <s v="White Mountain"/>
    <s v="A photobook and a short documentary film telling the story of Holocaust in Northwestern Lithuania"/>
    <n v="5500"/>
    <x v="2201"/>
    <x v="3"/>
    <s v="GB"/>
    <s v="GBP"/>
    <n v="1404666836"/>
    <x v="2574"/>
    <b v="1"/>
    <n v="19"/>
    <b v="0"/>
    <s v="photography/photobooks"/>
    <n v="16"/>
    <n v="45.16"/>
    <x v="6"/>
    <s v="photobooks"/>
    <x v="2574"/>
    <x v="2554"/>
    <x v="2"/>
  </r>
  <r>
    <n v="3644"/>
    <s v="SHS presents Rodgers and Hammerstein's Cinderella"/>
    <s v="We are the Saugerties High School drama club. Please help us create our musical to keep theater alive!"/>
    <n v="5000"/>
    <x v="2202"/>
    <x v="3"/>
    <s v="US"/>
    <s v="USD"/>
    <n v="1457413140"/>
    <x v="2575"/>
    <b v="0"/>
    <n v="12"/>
    <b v="0"/>
    <s v="theater/musical"/>
    <n v="16"/>
    <n v="68.42"/>
    <x v="3"/>
    <s v="musical"/>
    <x v="2575"/>
    <x v="2555"/>
    <x v="0"/>
  </r>
  <r>
    <n v="187"/>
    <s v="The Imbalanced Heart of a Symmetric Mind (film)"/>
    <s v="A young man suffering from a severe case of OCD embarks on a road trip to find peace of mind."/>
    <n v="5000"/>
    <x v="590"/>
    <x v="3"/>
    <s v="US"/>
    <s v="USD"/>
    <n v="1437461940"/>
    <x v="2576"/>
    <b v="0"/>
    <n v="5"/>
    <b v="0"/>
    <s v="film &amp; video/drama"/>
    <n v="16"/>
    <n v="160"/>
    <x v="4"/>
    <s v="drama"/>
    <x v="2576"/>
    <x v="2556"/>
    <x v="4"/>
  </r>
  <r>
    <n v="3091"/>
    <s v="Bustduck Theatre"/>
    <s v="Roanoke, Virginia's first long-form improv theatre company. Producing improv and scripted theatre, with a dynamic training program."/>
    <n v="5000"/>
    <x v="2203"/>
    <x v="3"/>
    <s v="US"/>
    <s v="USD"/>
    <n v="1471214743"/>
    <x v="2577"/>
    <b v="0"/>
    <n v="9"/>
    <b v="0"/>
    <s v="theater/spaces"/>
    <n v="16"/>
    <n v="88.44"/>
    <x v="3"/>
    <s v="spaces"/>
    <x v="2577"/>
    <x v="2557"/>
    <x v="0"/>
  </r>
  <r>
    <n v="3131"/>
    <s v="SNAKE EYES"/>
    <s v="A Staged Reading of &quot;Snake Eyes,&quot; a new play by Alex Rafala"/>
    <n v="4100"/>
    <x v="2204"/>
    <x v="2"/>
    <s v="US"/>
    <s v="USD"/>
    <n v="1491656045"/>
    <x v="2578"/>
    <b v="0"/>
    <n v="12"/>
    <b v="0"/>
    <s v="theater/plays"/>
    <n v="16"/>
    <n v="53.75"/>
    <x v="3"/>
    <s v="plays"/>
    <x v="2578"/>
    <x v="2558"/>
    <x v="1"/>
  </r>
  <r>
    <n v="162"/>
    <s v="See It My Way"/>
    <s v="This film follows a young man who has had only a troubled family life. He turns to all the wrong things and life falls apart."/>
    <n v="2800"/>
    <x v="1193"/>
    <x v="3"/>
    <s v="US"/>
    <s v="USD"/>
    <n v="1408232520"/>
    <x v="2579"/>
    <b v="0"/>
    <n v="10"/>
    <b v="0"/>
    <s v="film &amp; video/drama"/>
    <n v="16"/>
    <n v="43.5"/>
    <x v="4"/>
    <s v="drama"/>
    <x v="2579"/>
    <x v="2559"/>
    <x v="2"/>
  </r>
  <r>
    <n v="4030"/>
    <s v="The Martin and Lewis Tribute Show"/>
    <s v="The world's best and only tribute to Dean Martin and Jerry Lewis_x000a_ bringing back the Music, Laughter and the Love."/>
    <n v="2500"/>
    <x v="1910"/>
    <x v="3"/>
    <s v="US"/>
    <s v="USD"/>
    <n v="1454525340"/>
    <x v="2580"/>
    <b v="0"/>
    <n v="6"/>
    <b v="0"/>
    <s v="theater/plays"/>
    <n v="16"/>
    <n v="66.67"/>
    <x v="3"/>
    <s v="plays"/>
    <x v="2580"/>
    <x v="2560"/>
    <x v="0"/>
  </r>
  <r>
    <n v="4081"/>
    <s v="AU Theatre Wing (Pygmalion Sound and Lighting Fees)"/>
    <s v="AUTheatreWing is a student theatre association fostering the development of the dramatic arts at our university."/>
    <n v="2224"/>
    <x v="521"/>
    <x v="3"/>
    <s v="US"/>
    <s v="USD"/>
    <n v="1425819425"/>
    <x v="2581"/>
    <b v="0"/>
    <n v="12"/>
    <b v="0"/>
    <s v="theater/plays"/>
    <n v="16"/>
    <n v="29.17"/>
    <x v="3"/>
    <s v="plays"/>
    <x v="2581"/>
    <x v="256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x v="2205"/>
    <x v="3"/>
    <s v="US"/>
    <s v="USD"/>
    <n v="1411005600"/>
    <x v="2582"/>
    <b v="0"/>
    <n v="29"/>
    <b v="0"/>
    <s v="technology/wearables"/>
    <n v="15"/>
    <n v="530.69000000000005"/>
    <x v="0"/>
    <s v="wearables"/>
    <x v="2582"/>
    <x v="2562"/>
    <x v="2"/>
  </r>
  <r>
    <n v="679"/>
    <s v="Monolith Posture Coach"/>
    <s v="World's first bio-feedback posture device for your entire back. Trains back, neck, thoracic &amp; ab segments by using only 30 min/day."/>
    <n v="57000"/>
    <x v="2206"/>
    <x v="3"/>
    <s v="US"/>
    <s v="USD"/>
    <n v="1472920909"/>
    <x v="2583"/>
    <b v="0"/>
    <n v="94"/>
    <b v="0"/>
    <s v="technology/wearables"/>
    <n v="15"/>
    <n v="93.9"/>
    <x v="0"/>
    <s v="wearables"/>
    <x v="2583"/>
    <x v="2563"/>
    <x v="0"/>
  </r>
  <r>
    <n v="1318"/>
    <s v="Lucky Tag: A Smart Dog Wearable That Cares (Canceled)"/>
    <s v="Your Dog's Best Friend._x000a_Revolutionize the way you care about your pups and brings you peace of mind."/>
    <n v="40000"/>
    <x v="2207"/>
    <x v="1"/>
    <s v="US"/>
    <s v="USD"/>
    <n v="1420938172"/>
    <x v="2584"/>
    <b v="0"/>
    <n v="135"/>
    <b v="0"/>
    <s v="technology/wearables"/>
    <n v="15"/>
    <n v="45.41"/>
    <x v="0"/>
    <s v="wearables"/>
    <x v="2584"/>
    <x v="2564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2208"/>
    <x v="3"/>
    <s v="US"/>
    <s v="USD"/>
    <n v="1456062489"/>
    <x v="2585"/>
    <b v="1"/>
    <n v="76"/>
    <b v="0"/>
    <s v="photography/photobooks"/>
    <n v="15"/>
    <n v="71.34"/>
    <x v="6"/>
    <s v="photobooks"/>
    <x v="2585"/>
    <x v="2565"/>
    <x v="0"/>
  </r>
  <r>
    <n v="2420"/>
    <s v="Pangea Cuisines &quot;Continental Drift&quot; A Paleo food Truck!"/>
    <s v="Pangea Cuisines offers authentic hand crafted dishes, utilizing fresh ingredients selected that very morning."/>
    <n v="16870"/>
    <x v="1884"/>
    <x v="3"/>
    <s v="US"/>
    <s v="USD"/>
    <n v="1415583695"/>
    <x v="2586"/>
    <b v="0"/>
    <n v="36"/>
    <b v="0"/>
    <s v="food/food trucks"/>
    <n v="15"/>
    <n v="69.47"/>
    <x v="7"/>
    <s v="food trucks"/>
    <x v="2586"/>
    <x v="256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x v="2209"/>
    <x v="3"/>
    <s v="US"/>
    <s v="USD"/>
    <n v="1403823722"/>
    <x v="2587"/>
    <b v="0"/>
    <n v="40"/>
    <b v="0"/>
    <s v="theater/plays"/>
    <n v="15"/>
    <n v="57.25"/>
    <x v="3"/>
    <s v="plays"/>
    <x v="2587"/>
    <x v="2567"/>
    <x v="2"/>
  </r>
  <r>
    <n v="714"/>
    <s v="Prep Packs Survival Belt"/>
    <s v="The Prep Packs Survival Belt allows you to carry all of the essentials for outdoor survival inside your belt buckle"/>
    <n v="15000"/>
    <x v="2210"/>
    <x v="3"/>
    <s v="US"/>
    <s v="USD"/>
    <n v="1488308082"/>
    <x v="2588"/>
    <b v="0"/>
    <n v="28"/>
    <b v="0"/>
    <s v="technology/wearables"/>
    <n v="15"/>
    <n v="80.319999999999993"/>
    <x v="0"/>
    <s v="wearables"/>
    <x v="2588"/>
    <x v="2568"/>
    <x v="0"/>
  </r>
  <r>
    <n v="207"/>
    <s v="M39 - Action film / Drama"/>
    <s v="To avoid bankruptcy, Vincent, a passionate young entrepreneur embarks  on an illicit affair in order to save his dream business."/>
    <n v="14000"/>
    <x v="1304"/>
    <x v="3"/>
    <s v="CA"/>
    <s v="CAD"/>
    <n v="1420346638"/>
    <x v="2589"/>
    <b v="0"/>
    <n v="13"/>
    <b v="0"/>
    <s v="film &amp; video/drama"/>
    <n v="15"/>
    <n v="163.85"/>
    <x v="4"/>
    <s v="drama"/>
    <x v="2589"/>
    <x v="256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x v="2211"/>
    <x v="3"/>
    <s v="US"/>
    <s v="USD"/>
    <n v="1413816975"/>
    <x v="2590"/>
    <b v="0"/>
    <n v="13"/>
    <b v="0"/>
    <s v="theater/spaces"/>
    <n v="15"/>
    <n v="140.54"/>
    <x v="3"/>
    <s v="spaces"/>
    <x v="2590"/>
    <x v="2570"/>
    <x v="2"/>
  </r>
  <r>
    <n v="966"/>
    <s v="ICE SHIRT; Running, Multi-Sport, Cycling, Athletic Wear"/>
    <s v="ICE SHIRT; running, multi-sport, cycling, &amp; athletic wear shirts that hold melting ice to cool you on hot days."/>
    <n v="12000"/>
    <x v="873"/>
    <x v="3"/>
    <s v="US"/>
    <s v="USD"/>
    <n v="1475766932"/>
    <x v="2591"/>
    <b v="0"/>
    <n v="30"/>
    <b v="0"/>
    <s v="technology/wearables"/>
    <n v="15"/>
    <n v="59.2"/>
    <x v="0"/>
    <s v="wearables"/>
    <x v="2591"/>
    <x v="2571"/>
    <x v="0"/>
  </r>
  <r>
    <n v="1787"/>
    <s v="Alpamayo to Yerupaja"/>
    <s v="Raising awareness to the effects of global warming through photographs of the high mountains of Peru."/>
    <n v="10000"/>
    <x v="2212"/>
    <x v="3"/>
    <s v="US"/>
    <s v="USD"/>
    <n v="1428158637"/>
    <x v="2592"/>
    <b v="1"/>
    <n v="24"/>
    <b v="0"/>
    <s v="photography/photobooks"/>
    <n v="15"/>
    <n v="63.88"/>
    <x v="6"/>
    <s v="photobooks"/>
    <x v="2592"/>
    <x v="2572"/>
    <x v="4"/>
  </r>
  <r>
    <n v="3076"/>
    <s v="10,000 Hours"/>
    <s v="Helping female comedians get in their 10,000 Hours of practice!"/>
    <n v="10000"/>
    <x v="710"/>
    <x v="3"/>
    <s v="US"/>
    <s v="USD"/>
    <n v="1444405123"/>
    <x v="2593"/>
    <b v="0"/>
    <n v="50"/>
    <b v="0"/>
    <s v="theater/spaces"/>
    <n v="15"/>
    <n v="30.12"/>
    <x v="3"/>
    <s v="spaces"/>
    <x v="2593"/>
    <x v="257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731"/>
    <x v="1"/>
    <s v="US"/>
    <s v="USD"/>
    <n v="1404360478"/>
    <x v="2594"/>
    <b v="0"/>
    <n v="10"/>
    <b v="0"/>
    <s v="theater/musical"/>
    <n v="15"/>
    <n v="150"/>
    <x v="3"/>
    <s v="musical"/>
    <x v="2594"/>
    <x v="257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2213"/>
    <x v="3"/>
    <s v="US"/>
    <s v="USD"/>
    <n v="1417387322"/>
    <x v="2595"/>
    <b v="0"/>
    <n v="31"/>
    <b v="0"/>
    <s v="technology/wearables"/>
    <n v="15"/>
    <n v="47.94"/>
    <x v="0"/>
    <s v="wearables"/>
    <x v="2595"/>
    <x v="2575"/>
    <x v="2"/>
  </r>
  <r>
    <n v="932"/>
    <s v="Mandy Harvey Christmas Album"/>
    <s v="Help me to create my 3rd album, a Christmas CD with 16 Holiday/Original favorites!"/>
    <n v="9500"/>
    <x v="2214"/>
    <x v="3"/>
    <s v="US"/>
    <s v="USD"/>
    <n v="1363990545"/>
    <x v="2596"/>
    <b v="0"/>
    <n v="30"/>
    <b v="0"/>
    <s v="music/jazz"/>
    <n v="15"/>
    <n v="46.03"/>
    <x v="2"/>
    <s v="jazz"/>
    <x v="2596"/>
    <x v="2576"/>
    <x v="3"/>
  </r>
  <r>
    <n v="2359"/>
    <s v="crowd-funded public genome sequencing (Canceled)"/>
    <s v="I want to crowdfund the sequencing of my own genome to make it publicly available with crowd-sourced interpretation."/>
    <n v="7500"/>
    <x v="1142"/>
    <x v="1"/>
    <s v="US"/>
    <s v="USD"/>
    <n v="1438616124"/>
    <x v="2597"/>
    <b v="0"/>
    <n v="3"/>
    <b v="0"/>
    <s v="technology/web"/>
    <n v="15"/>
    <n v="367"/>
    <x v="0"/>
    <s v="web"/>
    <x v="2597"/>
    <x v="2577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x v="2215"/>
    <x v="3"/>
    <s v="US"/>
    <s v="USD"/>
    <n v="1420095540"/>
    <x v="2598"/>
    <b v="0"/>
    <n v="26"/>
    <b v="0"/>
    <s v="technology/wearables"/>
    <n v="15"/>
    <n v="34.270000000000003"/>
    <x v="0"/>
    <s v="wearables"/>
    <x v="2598"/>
    <x v="2578"/>
    <x v="2"/>
  </r>
  <r>
    <n v="1319"/>
    <s v="Pixel Shades by R A V E Z (Canceled)"/>
    <s v="Stand out at festivals, get people talking and support our latest campaign to augment your style with the latest LED technology."/>
    <n v="5800"/>
    <x v="2216"/>
    <x v="1"/>
    <s v="GB"/>
    <s v="GBP"/>
    <n v="1405094400"/>
    <x v="2599"/>
    <b v="0"/>
    <n v="9"/>
    <b v="0"/>
    <s v="technology/wearables"/>
    <n v="15"/>
    <n v="97.33"/>
    <x v="0"/>
    <s v="wearables"/>
    <x v="2599"/>
    <x v="257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x v="732"/>
    <x v="3"/>
    <s v="US"/>
    <s v="USD"/>
    <n v="1400301165"/>
    <x v="2600"/>
    <b v="0"/>
    <n v="9"/>
    <b v="0"/>
    <s v="theater/plays"/>
    <n v="15"/>
    <n v="83.33"/>
    <x v="3"/>
    <s v="plays"/>
    <x v="2600"/>
    <x v="2580"/>
    <x v="2"/>
  </r>
  <r>
    <n v="3907"/>
    <s v="Burqa&amp;Rifle: A Drama: Two Women, Two Cultues, Two Histories"/>
    <s v="Burqa&amp;Rifle dramatizes the  encounter between two women -- a vigilante and a convert to Islam."/>
    <n v="1000"/>
    <x v="1916"/>
    <x v="3"/>
    <s v="US"/>
    <s v="USD"/>
    <n v="1414354080"/>
    <x v="2601"/>
    <b v="0"/>
    <n v="4"/>
    <b v="0"/>
    <s v="theater/plays"/>
    <n v="15"/>
    <n v="38.25"/>
    <x v="3"/>
    <s v="plays"/>
    <x v="2601"/>
    <x v="2581"/>
    <x v="2"/>
  </r>
  <r>
    <n v="3732"/>
    <s v="Elektra Bekent - Afstudeervoorstelling"/>
    <s v="Mijn solo voorstelling gaat over Elektra (Sophokles) en hoe zij als jongere alles beleeft en meemaakt!"/>
    <n v="850"/>
    <x v="2217"/>
    <x v="3"/>
    <s v="NL"/>
    <s v="EUR"/>
    <n v="1422100800"/>
    <x v="2602"/>
    <b v="0"/>
    <n v="4"/>
    <b v="0"/>
    <s v="theater/plays"/>
    <n v="15"/>
    <n v="32.75"/>
    <x v="3"/>
    <s v="plays"/>
    <x v="2602"/>
    <x v="2582"/>
    <x v="2"/>
  </r>
  <r>
    <n v="513"/>
    <s v="Paradigm Spiral - The Animated Series"/>
    <s v="A sci-fi fantasy 2.5D anime styled series about some guys trying to save the world, probably..."/>
    <n v="50000"/>
    <x v="2218"/>
    <x v="3"/>
    <s v="US"/>
    <s v="USD"/>
    <n v="1471244400"/>
    <x v="2603"/>
    <b v="0"/>
    <n v="68"/>
    <b v="0"/>
    <s v="film &amp; video/animation"/>
    <n v="14"/>
    <n v="102.38"/>
    <x v="4"/>
    <s v="animation"/>
    <x v="2603"/>
    <x v="2583"/>
    <x v="0"/>
  </r>
  <r>
    <n v="1088"/>
    <s v="Still Alive"/>
    <s v="A fresh twist on survival games. Intense, high-stakes 30 minute rounds for up to 10 players."/>
    <n v="45000"/>
    <x v="2219"/>
    <x v="3"/>
    <s v="US"/>
    <s v="USD"/>
    <n v="1398366667"/>
    <x v="2604"/>
    <b v="0"/>
    <n v="147"/>
    <b v="0"/>
    <s v="games/video games"/>
    <n v="14"/>
    <n v="43.42"/>
    <x v="1"/>
    <s v="video games"/>
    <x v="2604"/>
    <x v="258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x v="2220"/>
    <x v="3"/>
    <s v="US"/>
    <s v="USD"/>
    <n v="1414059479"/>
    <x v="2605"/>
    <b v="0"/>
    <n v="38"/>
    <b v="0"/>
    <s v="technology/gadgets"/>
    <n v="14"/>
    <n v="129.97"/>
    <x v="0"/>
    <s v="gadgets"/>
    <x v="2605"/>
    <x v="2585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x v="2221"/>
    <x v="1"/>
    <s v="US"/>
    <s v="USD"/>
    <n v="1419384585"/>
    <x v="2606"/>
    <b v="0"/>
    <n v="22"/>
    <b v="0"/>
    <s v="publishing/art books"/>
    <n v="14"/>
    <n v="155"/>
    <x v="5"/>
    <s v="art books"/>
    <x v="2606"/>
    <x v="2586"/>
    <x v="2"/>
  </r>
  <r>
    <n v="1801"/>
    <s v="Come, Bring, Punish"/>
    <s v="Get involved in Come, Bring, Punish, a new photo book by Ewen Spencer, documenting the European Ballroom scene and the life around it"/>
    <n v="17000"/>
    <x v="616"/>
    <x v="3"/>
    <s v="GB"/>
    <s v="GBP"/>
    <n v="1450181400"/>
    <x v="2607"/>
    <b v="1"/>
    <n v="37"/>
    <b v="0"/>
    <s v="photography/photobooks"/>
    <n v="14"/>
    <n v="63.65"/>
    <x v="6"/>
    <s v="photobooks"/>
    <x v="2607"/>
    <x v="2587"/>
    <x v="4"/>
  </r>
  <r>
    <n v="1798"/>
    <s v="Amoung Charros and Poetry/Entre Charros y Poesias"/>
    <s v="A photographic series on Mexican cowboys that I want to have published as a fine art book that will also include cowboy poetry."/>
    <n v="16000"/>
    <x v="949"/>
    <x v="3"/>
    <s v="US"/>
    <s v="USD"/>
    <n v="1454572233"/>
    <x v="2608"/>
    <b v="1"/>
    <n v="37"/>
    <b v="0"/>
    <s v="photography/photobooks"/>
    <n v="14"/>
    <n v="58.97"/>
    <x v="6"/>
    <s v="photobooks"/>
    <x v="2608"/>
    <x v="2588"/>
    <x v="4"/>
  </r>
  <r>
    <n v="2912"/>
    <s v="Fair Play"/>
    <s v="Set in Iceland, Fair Play is a a dark comedy- a play within a play. An extravaganza, fueled by Absinthe, and touched by the Surreal."/>
    <n v="14440"/>
    <x v="1676"/>
    <x v="3"/>
    <s v="US"/>
    <s v="USD"/>
    <n v="1452827374"/>
    <x v="2609"/>
    <b v="0"/>
    <n v="26"/>
    <b v="0"/>
    <s v="theater/plays"/>
    <n v="14"/>
    <n v="78.08"/>
    <x v="3"/>
    <s v="plays"/>
    <x v="2609"/>
    <x v="2589"/>
    <x v="4"/>
  </r>
  <r>
    <n v="1243"/>
    <s v="Letâ€™s Keep the San Jose Mexican Heritage Festival Alive!"/>
    <s v="California's premier Latino cultural festival - music, theatre, film, workshops, visual arts, cuisine and more!"/>
    <n v="12000"/>
    <x v="2222"/>
    <x v="1"/>
    <s v="US"/>
    <s v="USD"/>
    <n v="1310158800"/>
    <x v="2610"/>
    <b v="0"/>
    <n v="38"/>
    <b v="0"/>
    <s v="music/world music"/>
    <n v="14"/>
    <n v="44.5"/>
    <x v="2"/>
    <s v="world music"/>
    <x v="2610"/>
    <x v="2590"/>
    <x v="6"/>
  </r>
  <r>
    <n v="1132"/>
    <s v="One"/>
    <s v="One is a simple mobile game about exploring the connections between all living things. Featuring hand-painted art."/>
    <n v="10000"/>
    <x v="2223"/>
    <x v="3"/>
    <s v="CA"/>
    <s v="CAD"/>
    <n v="1483238771"/>
    <x v="2611"/>
    <b v="0"/>
    <n v="13"/>
    <b v="0"/>
    <s v="games/mobile games"/>
    <n v="14"/>
    <n v="110.62"/>
    <x v="1"/>
    <s v="mobile games"/>
    <x v="2611"/>
    <x v="2591"/>
    <x v="0"/>
  </r>
  <r>
    <n v="2768"/>
    <s v="It's Okay To Wait"/>
    <s v="â€œItâ€™s Okay to Waitâ€ is the story of a father who sits down with his adolescent daughter to have â€œthe talkâ€ about sex."/>
    <n v="7000"/>
    <x v="2224"/>
    <x v="3"/>
    <s v="US"/>
    <s v="USD"/>
    <n v="1333028723"/>
    <x v="2612"/>
    <b v="0"/>
    <n v="34"/>
    <b v="0"/>
    <s v="publishing/children's books"/>
    <n v="14"/>
    <n v="29.47"/>
    <x v="5"/>
    <s v="children's books"/>
    <x v="2612"/>
    <x v="2592"/>
    <x v="5"/>
  </r>
  <r>
    <n v="1777"/>
    <s v="All along the Control Tower"/>
    <s v="Photobook â€˜All along the Control Towerâ€™ by Theo and Frans Barten. Photos of more than 50 disused WW2 Control Towers in the UK."/>
    <n v="4800"/>
    <x v="2225"/>
    <x v="3"/>
    <s v="NL"/>
    <s v="EUR"/>
    <n v="1424421253"/>
    <x v="2613"/>
    <b v="1"/>
    <n v="10"/>
    <b v="0"/>
    <s v="photography/photobooks"/>
    <n v="14"/>
    <n v="65.099999999999994"/>
    <x v="6"/>
    <s v="photobooks"/>
    <x v="2613"/>
    <x v="2593"/>
    <x v="4"/>
  </r>
  <r>
    <n v="2774"/>
    <s v="Welcome to Jangala Tribal Warriors: Book One"/>
    <s v="Building the inner wealth of children builds stronger families, schools and communities. Peaceful and positive relationships flourish."/>
    <n v="4000"/>
    <x v="204"/>
    <x v="3"/>
    <s v="US"/>
    <s v="USD"/>
    <n v="1362711728"/>
    <x v="2614"/>
    <b v="0"/>
    <n v="13"/>
    <b v="0"/>
    <s v="publishing/children's books"/>
    <n v="14"/>
    <n v="43.85"/>
    <x v="5"/>
    <s v="children's books"/>
    <x v="2614"/>
    <x v="2594"/>
    <x v="3"/>
  </r>
  <r>
    <n v="431"/>
    <s v="Bump in the road short stop motion animation"/>
    <s v="A short stop motion animated film of a man on his way home when strange goings on start to happen on his journey."/>
    <n v="3000"/>
    <x v="2226"/>
    <x v="3"/>
    <s v="GB"/>
    <s v="GBP"/>
    <n v="1467752083"/>
    <x v="2615"/>
    <b v="0"/>
    <n v="8"/>
    <b v="0"/>
    <s v="film &amp; video/animation"/>
    <n v="14"/>
    <n v="51.88"/>
    <x v="4"/>
    <s v="animation"/>
    <x v="2615"/>
    <x v="2595"/>
    <x v="0"/>
  </r>
  <r>
    <n v="3965"/>
    <s v="Fringe Fest: Take Comfort in Falling Forever"/>
    <s v="Andrew Heller producing a production of an original play for the Philadelphia Fringe Festival. Written and Directed by Andrew Heller"/>
    <n v="2000"/>
    <x v="2227"/>
    <x v="3"/>
    <s v="US"/>
    <s v="USD"/>
    <n v="1460608780"/>
    <x v="2616"/>
    <b v="0"/>
    <n v="4"/>
    <b v="0"/>
    <s v="theater/plays"/>
    <n v="14"/>
    <n v="71.25"/>
    <x v="3"/>
    <s v="plays"/>
    <x v="2616"/>
    <x v="2596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x v="2228"/>
    <x v="3"/>
    <s v="US"/>
    <s v="USD"/>
    <n v="1455251591"/>
    <x v="2617"/>
    <b v="0"/>
    <n v="5"/>
    <b v="0"/>
    <s v="theater/spaces"/>
    <n v="14"/>
    <n v="55.6"/>
    <x v="3"/>
    <s v="spaces"/>
    <x v="2617"/>
    <x v="2597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2186"/>
    <x v="3"/>
    <s v="US"/>
    <s v="USD"/>
    <n v="1418587234"/>
    <x v="2618"/>
    <b v="0"/>
    <n v="7"/>
    <b v="0"/>
    <s v="theater/spaces"/>
    <n v="14"/>
    <n v="20.14"/>
    <x v="3"/>
    <s v="spaces"/>
    <x v="2618"/>
    <x v="2598"/>
    <x v="2"/>
  </r>
  <r>
    <n v="125"/>
    <s v="Star Wars Fan Film (Canceled)"/>
    <s v="Due to my little sister finally having recovered from her surgery we can finally make our movie if we can get even a little help to pay"/>
    <n v="500"/>
    <x v="522"/>
    <x v="1"/>
    <s v="CA"/>
    <s v="CAD"/>
    <n v="1486165880"/>
    <x v="2619"/>
    <b v="0"/>
    <n v="6"/>
    <b v="0"/>
    <s v="film &amp; video/science fiction"/>
    <n v="14"/>
    <n v="11.67"/>
    <x v="4"/>
    <s v="science fiction"/>
    <x v="2619"/>
    <x v="2599"/>
    <x v="0"/>
  </r>
  <r>
    <n v="4016"/>
    <s v="MENTAL Play"/>
    <s v="A new play and project exploring challenges faced by young adults struggling with mental health issues in contemporary Britain."/>
    <n v="500"/>
    <x v="522"/>
    <x v="3"/>
    <s v="GB"/>
    <s v="GBP"/>
    <n v="1410987400"/>
    <x v="2620"/>
    <b v="0"/>
    <n v="7"/>
    <b v="0"/>
    <s v="theater/plays"/>
    <n v="14"/>
    <n v="10"/>
    <x v="3"/>
    <s v="plays"/>
    <x v="2620"/>
    <x v="26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x v="2229"/>
    <x v="3"/>
    <s v="CA"/>
    <s v="CAD"/>
    <n v="1455232937"/>
    <x v="2621"/>
    <b v="0"/>
    <n v="4"/>
    <b v="0"/>
    <s v="games/video games"/>
    <n v="14"/>
    <n v="10.56"/>
    <x v="1"/>
    <s v="video games"/>
    <x v="2621"/>
    <x v="2601"/>
    <x v="0"/>
  </r>
  <r>
    <n v="944"/>
    <s v="RoamingTails, The Connected Pet Tag"/>
    <s v="Find your pet when it's missing, digitally store pet-related information, and locate pet friend establishments and services."/>
    <n v="50000"/>
    <x v="2230"/>
    <x v="3"/>
    <s v="US"/>
    <s v="USD"/>
    <n v="1460988000"/>
    <x v="2622"/>
    <b v="0"/>
    <n v="96"/>
    <b v="0"/>
    <s v="technology/wearables"/>
    <n v="13"/>
    <n v="69.41"/>
    <x v="0"/>
    <s v="wearables"/>
    <x v="2622"/>
    <x v="2602"/>
    <x v="0"/>
  </r>
  <r>
    <n v="987"/>
    <s v="Kidswatcher"/>
    <s v="Always know where your precious children are. Let them explore the world freely and in a secure way by using the Kidswatcher."/>
    <n v="50000"/>
    <x v="2231"/>
    <x v="3"/>
    <s v="NL"/>
    <s v="EUR"/>
    <n v="1403507050"/>
    <x v="2623"/>
    <b v="0"/>
    <n v="41"/>
    <b v="0"/>
    <s v="technology/wearables"/>
    <n v="13"/>
    <n v="161.22"/>
    <x v="0"/>
    <s v="wearables"/>
    <x v="2623"/>
    <x v="2603"/>
    <x v="2"/>
  </r>
  <r>
    <n v="1009"/>
    <s v="R-CON: Run Faster, Run Longer (Canceled)"/>
    <s v="R-CON is a wearable that measures running form. Instantly know when your form is breaking down and when you are running your strongest."/>
    <n v="50000"/>
    <x v="2232"/>
    <x v="1"/>
    <s v="US"/>
    <s v="USD"/>
    <n v="1466346646"/>
    <x v="2624"/>
    <b v="0"/>
    <n v="101"/>
    <b v="0"/>
    <s v="technology/wearables"/>
    <n v="13"/>
    <n v="65"/>
    <x v="0"/>
    <s v="wearables"/>
    <x v="2624"/>
    <x v="2604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1667"/>
    <x v="3"/>
    <s v="GB"/>
    <s v="GBP"/>
    <n v="1452384000"/>
    <x v="2625"/>
    <b v="0"/>
    <n v="23"/>
    <b v="0"/>
    <s v="technology/wearables"/>
    <n v="13"/>
    <n v="110.87"/>
    <x v="0"/>
    <s v="wearables"/>
    <x v="2625"/>
    <x v="2605"/>
    <x v="4"/>
  </r>
  <r>
    <n v="3880"/>
    <s v="Thoroughly Modern Millie (Canceled)"/>
    <s v="With Russell Grant as Mrs Meers, this classic musical taps into London's Theatro Technis 1-25 October 2014 for its UK fringe premiere!"/>
    <n v="7500"/>
    <x v="1192"/>
    <x v="1"/>
    <s v="GB"/>
    <s v="GBP"/>
    <n v="1406761200"/>
    <x v="2626"/>
    <b v="0"/>
    <n v="17"/>
    <b v="0"/>
    <s v="theater/musical"/>
    <n v="13"/>
    <n v="57.65"/>
    <x v="3"/>
    <s v="musical"/>
    <x v="2626"/>
    <x v="1949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x v="2233"/>
    <x v="3"/>
    <s v="GB"/>
    <s v="GBP"/>
    <n v="1467531536"/>
    <x v="2627"/>
    <b v="0"/>
    <n v="23"/>
    <b v="0"/>
    <s v="photography/photobooks"/>
    <n v="13"/>
    <n v="37.61"/>
    <x v="6"/>
    <s v="photobooks"/>
    <x v="2627"/>
    <x v="2606"/>
    <x v="0"/>
  </r>
  <r>
    <n v="3928"/>
    <s v="CHARM by Philip Dawkins"/>
    <s v="&quot;Charm&quot; class is in session! Mama Darleena, a transgender African-American woman, shares rules for etiquette with her LGBTQ students."/>
    <n v="5000"/>
    <x v="2225"/>
    <x v="3"/>
    <s v="US"/>
    <s v="USD"/>
    <n v="1444971540"/>
    <x v="2628"/>
    <b v="0"/>
    <n v="7"/>
    <b v="0"/>
    <s v="theater/plays"/>
    <n v="13"/>
    <n v="93"/>
    <x v="3"/>
    <s v="plays"/>
    <x v="2628"/>
    <x v="2607"/>
    <x v="4"/>
  </r>
  <r>
    <n v="1576"/>
    <s v="The Obsessive Line Collection (Canceled)"/>
    <s v="For the publication of my first 3 books: an Art book, a graphic novel, and a coloring book"/>
    <n v="5000"/>
    <x v="635"/>
    <x v="1"/>
    <s v="US"/>
    <s v="USD"/>
    <n v="1435698368"/>
    <x v="2629"/>
    <b v="0"/>
    <n v="10"/>
    <b v="0"/>
    <s v="publishing/art books"/>
    <n v="13"/>
    <n v="65"/>
    <x v="5"/>
    <s v="art books"/>
    <x v="2629"/>
    <x v="2608"/>
    <x v="4"/>
  </r>
  <r>
    <n v="2000"/>
    <s v="Jacs+Cam 2016 calendar"/>
    <s v="What do you get when you combine 2 of the hottest alt-models in North America with one Canadian photographer? Make a CALENDAR!!!"/>
    <n v="5000"/>
    <x v="2152"/>
    <x v="3"/>
    <s v="CA"/>
    <s v="CAD"/>
    <n v="1452120613"/>
    <x v="2630"/>
    <b v="0"/>
    <n v="25"/>
    <b v="0"/>
    <s v="photography/people"/>
    <n v="13"/>
    <n v="25"/>
    <x v="6"/>
    <s v="people"/>
    <x v="2630"/>
    <x v="2609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2234"/>
    <x v="1"/>
    <s v="US"/>
    <s v="USD"/>
    <n v="1404241200"/>
    <x v="2631"/>
    <b v="0"/>
    <n v="5"/>
    <b v="0"/>
    <s v="film &amp; video/science fiction"/>
    <n v="13"/>
    <n v="80.599999999999994"/>
    <x v="4"/>
    <s v="science fiction"/>
    <x v="2631"/>
    <x v="2610"/>
    <x v="2"/>
  </r>
  <r>
    <n v="3867"/>
    <s v="RUSSIAN PLAY &quot;HOW TO BE BRAVE&quot;"/>
    <s v="What do you know about Russian Culture? Our project helps the American children to find out about Russian literature."/>
    <n v="2000"/>
    <x v="1913"/>
    <x v="3"/>
    <s v="US"/>
    <s v="USD"/>
    <n v="1466278339"/>
    <x v="2632"/>
    <b v="0"/>
    <n v="5"/>
    <b v="0"/>
    <s v="theater/plays"/>
    <n v="13"/>
    <n v="50.2"/>
    <x v="3"/>
    <s v="plays"/>
    <x v="2632"/>
    <x v="2611"/>
    <x v="0"/>
  </r>
  <r>
    <n v="4091"/>
    <s v="The 'Theater of Community' Tour"/>
    <s v="Unique  troupe will bring the wonder &amp; joy of Therapeutic Theater to  youth with severe multiple disabilities, &amp; adults with Alzheimers"/>
    <n v="1600"/>
    <x v="2235"/>
    <x v="3"/>
    <s v="US"/>
    <s v="USD"/>
    <n v="1421410151"/>
    <x v="2633"/>
    <b v="0"/>
    <n v="8"/>
    <b v="0"/>
    <s v="theater/plays"/>
    <n v="13"/>
    <n v="25.5"/>
    <x v="3"/>
    <s v="plays"/>
    <x v="2633"/>
    <x v="2612"/>
    <x v="2"/>
  </r>
  <r>
    <n v="222"/>
    <s v="SICKNESS 2014 Build Killian's Bike"/>
    <s v="Killian leader of an outlaw bike gang doesnâ€™t have a bike yet and here is your chance to help design and build his machine."/>
    <n v="1000"/>
    <x v="1941"/>
    <x v="3"/>
    <s v="US"/>
    <s v="USD"/>
    <n v="1427423940"/>
    <x v="2634"/>
    <b v="0"/>
    <n v="2"/>
    <b v="0"/>
    <s v="film &amp; video/drama"/>
    <n v="13"/>
    <n v="65"/>
    <x v="4"/>
    <s v="drama"/>
    <x v="2634"/>
    <x v="2613"/>
    <x v="4"/>
  </r>
  <r>
    <n v="2138"/>
    <s v="Tales Of Tameria - Dawning Light"/>
    <s v="A game with a mixture of a few genres from RPG, Simulation and to adventure elements."/>
    <n v="1000"/>
    <x v="2236"/>
    <x v="3"/>
    <s v="GB"/>
    <s v="GBP"/>
    <n v="1383959939"/>
    <x v="2635"/>
    <b v="0"/>
    <n v="12"/>
    <b v="0"/>
    <s v="games/video games"/>
    <n v="13"/>
    <n v="10.67"/>
    <x v="1"/>
    <s v="video games"/>
    <x v="2635"/>
    <x v="2614"/>
    <x v="3"/>
  </r>
  <r>
    <n v="1550"/>
    <s v="It's not easy being green: Costa Rican froglife"/>
    <s v="A photographic journal of a Costa Rican frog survey: recording the effects of habitat fragmentation on these charismatic amphibians."/>
    <n v="750"/>
    <x v="493"/>
    <x v="3"/>
    <s v="GB"/>
    <s v="GBP"/>
    <n v="1463050034"/>
    <x v="2636"/>
    <b v="0"/>
    <n v="7"/>
    <b v="0"/>
    <s v="photography/nature"/>
    <n v="13"/>
    <n v="14.43"/>
    <x v="6"/>
    <s v="nature"/>
    <x v="2636"/>
    <x v="2615"/>
    <x v="0"/>
  </r>
  <r>
    <n v="1091"/>
    <s v="London Revolution - Open World RPG Minecraft Server"/>
    <s v="London Revolution is a Minecraft server in development. This is an open world RPG FPS server with questing and ruthless gangs."/>
    <n v="200"/>
    <x v="2237"/>
    <x v="3"/>
    <s v="GB"/>
    <s v="GBP"/>
    <n v="1460313672"/>
    <x v="2637"/>
    <b v="0"/>
    <n v="2"/>
    <b v="0"/>
    <s v="games/video games"/>
    <n v="13"/>
    <n v="12.5"/>
    <x v="1"/>
    <s v="video games"/>
    <x v="2637"/>
    <x v="2616"/>
    <x v="0"/>
  </r>
  <r>
    <n v="3735"/>
    <s v="Women Beware Women"/>
    <s v="Young Actor's taking on a Jacobean tragedy. Family, betrayal, love, lust, sex and death."/>
    <n v="150"/>
    <x v="2238"/>
    <x v="3"/>
    <s v="GB"/>
    <s v="GBP"/>
    <n v="1432831089"/>
    <x v="2638"/>
    <b v="0"/>
    <n v="2"/>
    <b v="0"/>
    <s v="theater/plays"/>
    <n v="13"/>
    <n v="10"/>
    <x v="3"/>
    <s v="plays"/>
    <x v="2638"/>
    <x v="2617"/>
    <x v="4"/>
  </r>
  <r>
    <n v="3066"/>
    <s v="Gold Coast Wake Park"/>
    <s v="Our mission is to offer an innovative family watersports attraction that is fun, safe, economical and a leader in its field."/>
    <n v="350000"/>
    <x v="2239"/>
    <x v="3"/>
    <s v="AU"/>
    <s v="AUD"/>
    <n v="1468128537"/>
    <x v="2639"/>
    <b v="0"/>
    <n v="15"/>
    <b v="0"/>
    <s v="theater/spaces"/>
    <n v="12"/>
    <n v="2796.67"/>
    <x v="3"/>
    <s v="spaces"/>
    <x v="2639"/>
    <x v="2618"/>
    <x v="0"/>
  </r>
  <r>
    <n v="217"/>
    <s v="Bitch"/>
    <s v="A roadmovie by paw"/>
    <n v="100000"/>
    <x v="2240"/>
    <x v="3"/>
    <s v="SE"/>
    <s v="SEK"/>
    <n v="1419780149"/>
    <x v="2640"/>
    <b v="0"/>
    <n v="38"/>
    <b v="0"/>
    <s v="film &amp; video/drama"/>
    <n v="12"/>
    <n v="314.29000000000002"/>
    <x v="4"/>
    <s v="drama"/>
    <x v="2640"/>
    <x v="2619"/>
    <x v="2"/>
  </r>
  <r>
    <n v="3189"/>
    <s v="Hednadotter Jubileumskonsert"/>
    <s v="Det Ã¤r tio Ã¥r sedan sist! Musikalen Hednadotter med sÃ¥ngarna frÃ¥n orginaluppsÃ¤ttningen sjunger musikalen i Konsertform."/>
    <n v="55000"/>
    <x v="2241"/>
    <x v="3"/>
    <s v="SE"/>
    <s v="SEK"/>
    <n v="1432455532"/>
    <x v="2641"/>
    <b v="0"/>
    <n v="19"/>
    <b v="0"/>
    <s v="theater/musical"/>
    <n v="12"/>
    <n v="356.84"/>
    <x v="3"/>
    <s v="musical"/>
    <x v="2641"/>
    <x v="2620"/>
    <x v="4"/>
  </r>
  <r>
    <n v="471"/>
    <s v="Red Origins"/>
    <s v="Three kids try to stop Mazi Mbe's plan to restore Africa to its original state where Tricksters &amp; Spirits ruled_x000a_and Juju was law."/>
    <n v="55000"/>
    <x v="2242"/>
    <x v="3"/>
    <s v="US"/>
    <s v="USD"/>
    <n v="1397924379"/>
    <x v="2642"/>
    <b v="0"/>
    <n v="170"/>
    <b v="0"/>
    <s v="film &amp; video/animation"/>
    <n v="12"/>
    <n v="38.479999999999997"/>
    <x v="4"/>
    <s v="animation"/>
    <x v="2642"/>
    <x v="2621"/>
    <x v="2"/>
  </r>
  <r>
    <n v="2653"/>
    <s v="Dream Rocket Project (Canceled)"/>
    <s v="DREAM BIG. Explore the universe through STEAM education. (Science, Technology, Engineering, Art, Mathematics)"/>
    <n v="51000"/>
    <x v="2243"/>
    <x v="1"/>
    <s v="US"/>
    <s v="USD"/>
    <n v="1402632000"/>
    <x v="2643"/>
    <b v="0"/>
    <n v="70"/>
    <b v="0"/>
    <s v="technology/space exploration"/>
    <n v="12"/>
    <n v="83.94"/>
    <x v="0"/>
    <s v="space exploration"/>
    <x v="2643"/>
    <x v="2622"/>
    <x v="2"/>
  </r>
  <r>
    <n v="1180"/>
    <s v="Hogzilla S.O.W. (Squeals On Wheels) A Veteran Owned Company"/>
    <s v="We would like to start a military-themed food truck to serve the Battle Creek/Kalamazoo area."/>
    <n v="50000"/>
    <x v="2244"/>
    <x v="3"/>
    <s v="US"/>
    <s v="USD"/>
    <n v="1403983314"/>
    <x v="2644"/>
    <b v="0"/>
    <n v="85"/>
    <b v="0"/>
    <s v="food/food trucks"/>
    <n v="12"/>
    <n v="69.12"/>
    <x v="7"/>
    <s v="food trucks"/>
    <x v="2644"/>
    <x v="2623"/>
    <x v="2"/>
  </r>
  <r>
    <n v="1307"/>
    <s v="VR Card - Customized Virtual Reality Viewer (Canceled)"/>
    <s v="Get VR to Everyone with Mailable, Ready to Use Viewers"/>
    <n v="50000"/>
    <x v="2245"/>
    <x v="1"/>
    <s v="US"/>
    <s v="USD"/>
    <n v="1455710679"/>
    <x v="2645"/>
    <b v="0"/>
    <n v="45"/>
    <b v="0"/>
    <s v="technology/wearables"/>
    <n v="12"/>
    <n v="127.93"/>
    <x v="0"/>
    <s v="wearables"/>
    <x v="2645"/>
    <x v="2624"/>
    <x v="0"/>
  </r>
  <r>
    <n v="690"/>
    <s v="BLOXSHIELD"/>
    <s v="A radiation shield for your fitness tracker, smartwatch or other wearable smart device"/>
    <n v="20000"/>
    <x v="2246"/>
    <x v="3"/>
    <s v="US"/>
    <s v="USD"/>
    <n v="1473400800"/>
    <x v="2646"/>
    <b v="0"/>
    <n v="34"/>
    <b v="0"/>
    <s v="technology/wearables"/>
    <n v="12"/>
    <n v="72.59"/>
    <x v="0"/>
    <s v="wearables"/>
    <x v="2646"/>
    <x v="2625"/>
    <x v="0"/>
  </r>
  <r>
    <n v="2595"/>
    <s v="Food Truck for Little Fox Bakery"/>
    <s v="Looking to put the best baked goods in Bowling Green on wheels"/>
    <n v="15000"/>
    <x v="2247"/>
    <x v="3"/>
    <s v="US"/>
    <s v="USD"/>
    <n v="1487915500"/>
    <x v="2647"/>
    <b v="0"/>
    <n v="19"/>
    <b v="0"/>
    <s v="food/food trucks"/>
    <n v="12"/>
    <n v="96.05"/>
    <x v="7"/>
    <s v="food trucks"/>
    <x v="2647"/>
    <x v="2626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2108"/>
    <x v="2"/>
    <s v="US"/>
    <s v="USD"/>
    <n v="1491786000"/>
    <x v="2648"/>
    <b v="0"/>
    <n v="23"/>
    <b v="0"/>
    <s v="music/faith"/>
    <n v="12"/>
    <n v="61.09"/>
    <x v="2"/>
    <s v="faith"/>
    <x v="2648"/>
    <x v="2627"/>
    <x v="1"/>
  </r>
  <r>
    <n v="3923"/>
    <s v="Mrs Roosevelt Flies to London UK tour"/>
    <s v="Eleanor Roosevelt: Passionate campaigner for human rights, champion for peace, staunch supporter of FDR's policies, betrayed wife."/>
    <n v="11500"/>
    <x v="2248"/>
    <x v="3"/>
    <s v="GB"/>
    <s v="GBP"/>
    <n v="1428622271"/>
    <x v="2649"/>
    <b v="0"/>
    <n v="17"/>
    <b v="0"/>
    <s v="theater/plays"/>
    <n v="12"/>
    <n v="81.41"/>
    <x v="3"/>
    <s v="plays"/>
    <x v="2649"/>
    <x v="2628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x v="1505"/>
    <x v="1"/>
    <s v="US"/>
    <s v="USD"/>
    <n v="1466204400"/>
    <x v="2650"/>
    <b v="0"/>
    <n v="25"/>
    <b v="0"/>
    <s v="technology/web"/>
    <n v="12"/>
    <n v="49.8"/>
    <x v="0"/>
    <s v="web"/>
    <x v="2650"/>
    <x v="2629"/>
    <x v="0"/>
  </r>
  <r>
    <n v="869"/>
    <s v="Live DVD Concert by Twice As Good"/>
    <s v="The band Twice As Good wants to create and distribute a DVD of their live concert performance. This amazing band needs to be seen!"/>
    <n v="8800"/>
    <x v="1507"/>
    <x v="3"/>
    <s v="US"/>
    <s v="USD"/>
    <n v="1365448657"/>
    <x v="2651"/>
    <b v="0"/>
    <n v="3"/>
    <b v="0"/>
    <s v="music/jazz"/>
    <n v="12"/>
    <n v="346.67"/>
    <x v="2"/>
    <s v="jazz"/>
    <x v="2651"/>
    <x v="2630"/>
    <x v="3"/>
  </r>
  <r>
    <n v="3193"/>
    <s v="Shock Treatment - The Sequel to Rocky Horror!"/>
    <s v="Bringing Richard O'Brien's sequel to legendary Rocky Horror to the stage for the first time. First London, then...The World!"/>
    <n v="5000"/>
    <x v="2167"/>
    <x v="3"/>
    <s v="GB"/>
    <s v="GBP"/>
    <n v="1424474056"/>
    <x v="2652"/>
    <b v="0"/>
    <n v="24"/>
    <b v="0"/>
    <s v="theater/musical"/>
    <n v="12"/>
    <n v="24.46"/>
    <x v="3"/>
    <s v="musical"/>
    <x v="2652"/>
    <x v="2631"/>
    <x v="4"/>
  </r>
  <r>
    <n v="948"/>
    <s v="Led Shirt - WiFi Controlled"/>
    <s v="T-Shirt with Led panel controlled by Android app over WiFi. _x000a_Multiple shirts, games, text, video effects support,"/>
    <n v="4000"/>
    <x v="1942"/>
    <x v="3"/>
    <s v="NL"/>
    <s v="EUR"/>
    <n v="1457812364"/>
    <x v="2653"/>
    <b v="0"/>
    <n v="8"/>
    <b v="0"/>
    <s v="technology/wearables"/>
    <n v="12"/>
    <n v="60"/>
    <x v="0"/>
    <s v="wearables"/>
    <x v="2653"/>
    <x v="2632"/>
    <x v="0"/>
  </r>
  <r>
    <n v="3084"/>
    <s v="URGENT: Help Us Replace Our Ramp!"/>
    <s v="18-yr-old handicap-access ramp collapsed, must replace. Help fund &amp; ensure everyone access to our 35-seat non-profit community theater!"/>
    <n v="4059"/>
    <x v="2249"/>
    <x v="3"/>
    <s v="US"/>
    <s v="USD"/>
    <n v="1430851680"/>
    <x v="2654"/>
    <b v="0"/>
    <n v="6"/>
    <b v="0"/>
    <s v="theater/spaces"/>
    <n v="12"/>
    <n v="78.33"/>
    <x v="3"/>
    <s v="spaces"/>
    <x v="2654"/>
    <x v="2633"/>
    <x v="4"/>
  </r>
  <r>
    <n v="3938"/>
    <s v="Broken Alley â€”Â Year 3"/>
    <s v="We Kickstarted Broken Alley Theatre in the summer of 2013. It's been an amazing two years. This year, BATx goes bigger than ever."/>
    <n v="3255"/>
    <x v="2250"/>
    <x v="3"/>
    <s v="US"/>
    <s v="USD"/>
    <n v="1435441454"/>
    <x v="2655"/>
    <b v="0"/>
    <n v="5"/>
    <b v="0"/>
    <s v="theater/plays"/>
    <n v="12"/>
    <n v="79.400000000000006"/>
    <x v="3"/>
    <s v="plays"/>
    <x v="2655"/>
    <x v="263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x v="193"/>
    <x v="3"/>
    <s v="US"/>
    <s v="USD"/>
    <n v="1413573010"/>
    <x v="2656"/>
    <b v="0"/>
    <n v="4"/>
    <b v="0"/>
    <s v="theater/plays"/>
    <n v="12"/>
    <n v="75.25"/>
    <x v="3"/>
    <s v="plays"/>
    <x v="2656"/>
    <x v="2635"/>
    <x v="2"/>
  </r>
  <r>
    <n v="3101"/>
    <s v="Mots Ã‰crits"/>
    <s v="LabellisÃ© 14-18, Mots Ã‰crits est un projet itinÃ©rant de lectures Ã  voix haute par des amateurs, mises en espace par une comÃ©dienne."/>
    <n v="2500"/>
    <x v="1912"/>
    <x v="3"/>
    <s v="FR"/>
    <s v="EUR"/>
    <n v="1437033360"/>
    <x v="2657"/>
    <b v="0"/>
    <n v="12"/>
    <b v="0"/>
    <s v="theater/spaces"/>
    <n v="12"/>
    <n v="25"/>
    <x v="3"/>
    <s v="spaces"/>
    <x v="2657"/>
    <x v="2636"/>
    <x v="4"/>
  </r>
  <r>
    <n v="2129"/>
    <s v="Pretty Kitty Fuzzy"/>
    <s v="PKF is a Cat-Tastic 2D side-scrolling shooter! Stand up to all the big meanies with the power of positivity and save the universe!"/>
    <n v="2000"/>
    <x v="2251"/>
    <x v="3"/>
    <s v="US"/>
    <s v="USD"/>
    <n v="1457570100"/>
    <x v="2658"/>
    <b v="0"/>
    <n v="12"/>
    <b v="0"/>
    <s v="games/video games"/>
    <n v="12"/>
    <n v="19.670000000000002"/>
    <x v="1"/>
    <s v="video games"/>
    <x v="2658"/>
    <x v="2637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x v="1515"/>
    <x v="3"/>
    <s v="AU"/>
    <s v="AUD"/>
    <n v="1476095783"/>
    <x v="2659"/>
    <b v="0"/>
    <n v="6"/>
    <b v="0"/>
    <s v="publishing/children's books"/>
    <n v="12"/>
    <n v="39"/>
    <x v="5"/>
    <s v="children's books"/>
    <x v="2659"/>
    <x v="2638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x v="2252"/>
    <x v="3"/>
    <s v="GB"/>
    <s v="GBP"/>
    <n v="1434063600"/>
    <x v="2660"/>
    <b v="0"/>
    <n v="7"/>
    <b v="0"/>
    <s v="theater/plays"/>
    <n v="12"/>
    <n v="24.71"/>
    <x v="3"/>
    <s v="plays"/>
    <x v="2660"/>
    <x v="2639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1955"/>
    <x v="1"/>
    <s v="US"/>
    <s v="USD"/>
    <n v="1329864374"/>
    <x v="2661"/>
    <b v="0"/>
    <n v="6"/>
    <b v="0"/>
    <s v="music/world music"/>
    <n v="12"/>
    <n v="19.329999999999998"/>
    <x v="2"/>
    <s v="world music"/>
    <x v="2661"/>
    <x v="2640"/>
    <x v="5"/>
  </r>
  <r>
    <n v="2656"/>
    <s v="MoonWatcher: A 24/7 Live Video of the Moon for Everyone (Canceled)"/>
    <s v="MoonWatcher will be bringing the Moon closer to all of us."/>
    <n v="150000"/>
    <x v="2253"/>
    <x v="1"/>
    <s v="US"/>
    <s v="USD"/>
    <n v="1489345200"/>
    <x v="2662"/>
    <b v="0"/>
    <n v="152"/>
    <b v="0"/>
    <s v="technology/space exploration"/>
    <n v="11"/>
    <n v="112.86"/>
    <x v="0"/>
    <s v="space exploration"/>
    <x v="2662"/>
    <x v="2641"/>
    <x v="1"/>
  </r>
  <r>
    <n v="1334"/>
    <s v="My TUSK â„¢ (Telephone Utility Support Kit!) (Canceled)"/>
    <s v="A wearable device that allows you to dock and operate your phone hands-free anywhere and everywhere!"/>
    <n v="133000"/>
    <x v="2254"/>
    <x v="1"/>
    <s v="US"/>
    <s v="USD"/>
    <n v="1457721287"/>
    <x v="2663"/>
    <b v="0"/>
    <n v="276"/>
    <b v="0"/>
    <s v="technology/wearables"/>
    <n v="11"/>
    <n v="51.82"/>
    <x v="0"/>
    <s v="wearables"/>
    <x v="2663"/>
    <x v="2642"/>
    <x v="0"/>
  </r>
  <r>
    <n v="2690"/>
    <s v="Help 2 Fat 2 Fly, with our Restaurant!"/>
    <s v="The stuffed chicken wing originators need YOUR help starting a restaurant so our AMAZING wings will be available to you 7 days a week!"/>
    <n v="80000"/>
    <x v="2255"/>
    <x v="3"/>
    <s v="US"/>
    <s v="USD"/>
    <n v="1433298676"/>
    <x v="2664"/>
    <b v="0"/>
    <n v="118"/>
    <b v="0"/>
    <s v="food/food trucks"/>
    <n v="11"/>
    <n v="72.760000000000005"/>
    <x v="7"/>
    <s v="food trucks"/>
    <x v="2664"/>
    <x v="2643"/>
    <x v="4"/>
  </r>
  <r>
    <n v="3064"/>
    <s v="Kickstart the Crossroads Community"/>
    <s v="An epicenter for connection, creation and expression of the community."/>
    <n v="75000"/>
    <x v="2256"/>
    <x v="3"/>
    <s v="US"/>
    <s v="USD"/>
    <n v="1448175540"/>
    <x v="2665"/>
    <b v="0"/>
    <n v="72"/>
    <b v="0"/>
    <s v="theater/spaces"/>
    <n v="11"/>
    <n v="117.65"/>
    <x v="3"/>
    <s v="spaces"/>
    <x v="2665"/>
    <x v="2644"/>
    <x v="4"/>
  </r>
  <r>
    <n v="3146"/>
    <s v="SoÃ±Ã© una ciudad amurallada"/>
    <s v="Somos... Podemos... Amamos... Nuestra muralla, nuestra utopÃ­a. Que el amor sea el lÃ­mite"/>
    <n v="50000"/>
    <x v="2257"/>
    <x v="2"/>
    <s v="MX"/>
    <s v="MXN"/>
    <n v="1492356166"/>
    <x v="2666"/>
    <b v="0"/>
    <n v="12"/>
    <b v="0"/>
    <s v="theater/plays"/>
    <n v="11"/>
    <n v="437.5"/>
    <x v="3"/>
    <s v="plays"/>
    <x v="2666"/>
    <x v="2645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x v="2258"/>
    <x v="3"/>
    <s v="US"/>
    <s v="USD"/>
    <n v="1419017880"/>
    <x v="2667"/>
    <b v="1"/>
    <n v="84"/>
    <b v="0"/>
    <s v="technology/makerspaces"/>
    <n v="11"/>
    <n v="33.76"/>
    <x v="0"/>
    <s v="makerspaces"/>
    <x v="2667"/>
    <x v="2646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x v="314"/>
    <x v="1"/>
    <s v="GB"/>
    <s v="GBP"/>
    <n v="1445431533"/>
    <x v="2668"/>
    <b v="0"/>
    <n v="27"/>
    <b v="0"/>
    <s v="technology/web"/>
    <n v="11"/>
    <n v="97.41"/>
    <x v="0"/>
    <s v="web"/>
    <x v="2668"/>
    <x v="2647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35"/>
    <x v="1"/>
    <s v="AU"/>
    <s v="AUD"/>
    <n v="1415481203"/>
    <x v="2669"/>
    <b v="1"/>
    <n v="23"/>
    <b v="0"/>
    <s v="technology/space exploration"/>
    <n v="11"/>
    <n v="91.3"/>
    <x v="0"/>
    <s v="space exploration"/>
    <x v="2669"/>
    <x v="2648"/>
    <x v="2"/>
  </r>
  <r>
    <n v="2705"/>
    <s v="Fischer Theatre Marquee"/>
    <s v="Help light the lights at the historic Fischer Theatre in Danville, IL."/>
    <n v="16500"/>
    <x v="2259"/>
    <x v="2"/>
    <s v="US"/>
    <s v="USD"/>
    <n v="1490389158"/>
    <x v="2670"/>
    <b v="0"/>
    <n v="8"/>
    <b v="0"/>
    <s v="theater/spaces"/>
    <n v="11"/>
    <n v="217.38"/>
    <x v="3"/>
    <s v="spaces"/>
    <x v="2670"/>
    <x v="2649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123"/>
    <x v="1"/>
    <s v="US"/>
    <s v="USD"/>
    <n v="1409924340"/>
    <x v="2671"/>
    <b v="0"/>
    <n v="7"/>
    <b v="0"/>
    <s v="publishing/translations"/>
    <n v="11"/>
    <n v="225"/>
    <x v="5"/>
    <s v="translations"/>
    <x v="2671"/>
    <x v="2650"/>
    <x v="2"/>
  </r>
  <r>
    <n v="928"/>
    <s v="In a Jazzy Motown"/>
    <s v="A real Motown Backup singer on 22 gold and platinum albums headlines her own Jazz CD of Motown songs."/>
    <n v="14500"/>
    <x v="123"/>
    <x v="3"/>
    <s v="US"/>
    <s v="USD"/>
    <n v="1353196800"/>
    <x v="2672"/>
    <b v="0"/>
    <n v="28"/>
    <b v="0"/>
    <s v="music/jazz"/>
    <n v="11"/>
    <n v="56.25"/>
    <x v="2"/>
    <s v="jazz"/>
    <x v="2672"/>
    <x v="2651"/>
    <x v="5"/>
  </r>
  <r>
    <n v="141"/>
    <s v="Catherine Kimbridge Chronicles - Live-Action SciFi TV Series"/>
    <s v="Join us creating a Science Fiction TV Series based upon the popular novels -The Catherine Kimbridge Chronicles."/>
    <n v="12000"/>
    <x v="2260"/>
    <x v="1"/>
    <s v="US"/>
    <s v="USD"/>
    <n v="1433043623"/>
    <x v="2673"/>
    <b v="0"/>
    <n v="28"/>
    <b v="0"/>
    <s v="film &amp; video/science fiction"/>
    <n v="11"/>
    <n v="46.18"/>
    <x v="4"/>
    <s v="science fiction"/>
    <x v="2673"/>
    <x v="2652"/>
    <x v="4"/>
  </r>
  <r>
    <n v="3197"/>
    <s v="Mirror, mirror on the wall"/>
    <s v="This years most important stage project for young artists in our region. www.ungespor.no"/>
    <n v="10000"/>
    <x v="954"/>
    <x v="3"/>
    <s v="NO"/>
    <s v="NOK"/>
    <n v="1423050618"/>
    <x v="2674"/>
    <b v="0"/>
    <n v="4"/>
    <b v="0"/>
    <s v="theater/musical"/>
    <n v="11"/>
    <n v="286.25"/>
    <x v="3"/>
    <s v="musical"/>
    <x v="2674"/>
    <x v="2653"/>
    <x v="4"/>
  </r>
  <r>
    <n v="1308"/>
    <s v="Boost Band: Wristband Phone Charger (Canceled)"/>
    <s v="Boost Band, a wristband that charges any device"/>
    <n v="10000"/>
    <x v="2261"/>
    <x v="1"/>
    <s v="US"/>
    <s v="USD"/>
    <n v="1475937812"/>
    <x v="2675"/>
    <b v="0"/>
    <n v="38"/>
    <b v="0"/>
    <s v="technology/wearables"/>
    <n v="11"/>
    <n v="29.89"/>
    <x v="0"/>
    <s v="wearables"/>
    <x v="2675"/>
    <x v="2654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x v="170"/>
    <x v="3"/>
    <s v="US"/>
    <s v="USD"/>
    <n v="1409585434"/>
    <x v="2676"/>
    <b v="0"/>
    <n v="2"/>
    <b v="0"/>
    <s v="music/faith"/>
    <n v="11"/>
    <n v="525"/>
    <x v="2"/>
    <s v="faith"/>
    <x v="2676"/>
    <x v="2655"/>
    <x v="2"/>
  </r>
  <r>
    <n v="1794"/>
    <s v="Venus as Men"/>
    <s v="&quot;Venus as Menâ€ is a book about beauty of masculine nude. Is a reflection about men as a sensitive and sensual being and gender equity."/>
    <n v="9000"/>
    <x v="2262"/>
    <x v="3"/>
    <s v="US"/>
    <s v="USD"/>
    <n v="1423660422"/>
    <x v="2677"/>
    <b v="1"/>
    <n v="18"/>
    <b v="0"/>
    <s v="photography/photobooks"/>
    <n v="11"/>
    <n v="55.39"/>
    <x v="6"/>
    <s v="photobooks"/>
    <x v="2677"/>
    <x v="2656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2182"/>
    <x v="3"/>
    <s v="US"/>
    <s v="USD"/>
    <n v="1428641940"/>
    <x v="2678"/>
    <b v="0"/>
    <n v="17"/>
    <b v="0"/>
    <s v="technology/wearables"/>
    <n v="11"/>
    <n v="51.82"/>
    <x v="0"/>
    <s v="wearables"/>
    <x v="2678"/>
    <x v="2657"/>
    <x v="4"/>
  </r>
  <r>
    <n v="2877"/>
    <s v="COLLABORATION: WARHOL &amp; BASQUIAT"/>
    <s v="Two of the 20th Centuryâ€™s Greatest Artists _x000a_navigate the perilous terrain of Art &amp; Fame _x000a_in a historic Collaboration."/>
    <n v="6000"/>
    <x v="635"/>
    <x v="3"/>
    <s v="US"/>
    <s v="USD"/>
    <n v="1480525200"/>
    <x v="2679"/>
    <b v="0"/>
    <n v="6"/>
    <b v="0"/>
    <s v="theater/plays"/>
    <n v="11"/>
    <n v="108.33"/>
    <x v="3"/>
    <s v="plays"/>
    <x v="2679"/>
    <x v="2658"/>
    <x v="0"/>
  </r>
  <r>
    <n v="3731"/>
    <s v="The Rabbit on the Moon"/>
    <s v="A long distance wrong number leads to love, but with Emily flying in to finally meet, Nick somehow forgot to mention he's blind."/>
    <n v="5500"/>
    <x v="748"/>
    <x v="3"/>
    <s v="US"/>
    <s v="USD"/>
    <n v="1420860180"/>
    <x v="2680"/>
    <b v="0"/>
    <n v="12"/>
    <b v="0"/>
    <s v="theater/plays"/>
    <n v="11"/>
    <n v="51.67"/>
    <x v="3"/>
    <s v="plays"/>
    <x v="2680"/>
    <x v="2659"/>
    <x v="2"/>
  </r>
  <r>
    <n v="1807"/>
    <s v="Anywhere but Here"/>
    <s v="I want to explore alternative cultures and lifestyles in America."/>
    <n v="5000"/>
    <x v="2087"/>
    <x v="3"/>
    <s v="US"/>
    <s v="USD"/>
    <n v="1411868313"/>
    <x v="2681"/>
    <b v="1"/>
    <n v="8"/>
    <b v="0"/>
    <s v="photography/photobooks"/>
    <n v="11"/>
    <n v="69.13"/>
    <x v="6"/>
    <s v="photobooks"/>
    <x v="2681"/>
    <x v="2660"/>
    <x v="2"/>
  </r>
  <r>
    <n v="3934"/>
    <s v="&quot;A Measure of Normalcy&quot;"/>
    <s v="Lost youth and lost souls struggle to find meaning amid dingy basements, vanishing malls, and a bleak Midwestern summer."/>
    <n v="5000"/>
    <x v="1146"/>
    <x v="3"/>
    <s v="US"/>
    <s v="USD"/>
    <n v="1443704400"/>
    <x v="2682"/>
    <b v="0"/>
    <n v="12"/>
    <b v="0"/>
    <s v="theater/plays"/>
    <n v="11"/>
    <n v="45.83"/>
    <x v="3"/>
    <s v="plays"/>
    <x v="2682"/>
    <x v="2661"/>
    <x v="4"/>
  </r>
  <r>
    <n v="2752"/>
    <s v="An Ordinary Toad's Extraordinary Night!"/>
    <s v="Andrew wonders if his life would be more exciting if he'd been hatched a frog. Shiny and green just seems more exciting to him. Until.."/>
    <n v="4800"/>
    <x v="1146"/>
    <x v="3"/>
    <s v="US"/>
    <s v="USD"/>
    <n v="1324232504"/>
    <x v="2683"/>
    <b v="0"/>
    <n v="14"/>
    <b v="0"/>
    <s v="publishing/children's books"/>
    <n v="11"/>
    <n v="39.29"/>
    <x v="5"/>
    <s v="children's books"/>
    <x v="2683"/>
    <x v="2662"/>
    <x v="6"/>
  </r>
  <r>
    <n v="2581"/>
    <s v="A Flying Sausage Food Truck"/>
    <s v="Creating a Food Truck to bring gourmet sausage sliders to Jacksonville, FL for breakfast, lunch, and special events."/>
    <n v="5000"/>
    <x v="1369"/>
    <x v="3"/>
    <s v="US"/>
    <s v="USD"/>
    <n v="1447689898"/>
    <x v="2684"/>
    <b v="0"/>
    <n v="11"/>
    <b v="0"/>
    <s v="food/food trucks"/>
    <n v="11"/>
    <n v="48.18"/>
    <x v="7"/>
    <s v="food trucks"/>
    <x v="2684"/>
    <x v="2663"/>
    <x v="4"/>
  </r>
  <r>
    <n v="3968"/>
    <s v="Scarlet Letters (a play with songs)"/>
    <s v="&quot;On the breast of her gown, in fine red cloth, appeared the letter A.&quot; But what about the rest of the alphabet?"/>
    <n v="5000"/>
    <x v="2263"/>
    <x v="3"/>
    <s v="US"/>
    <s v="USD"/>
    <n v="1463945673"/>
    <x v="2685"/>
    <b v="0"/>
    <n v="11"/>
    <b v="0"/>
    <s v="theater/plays"/>
    <n v="11"/>
    <n v="47.91"/>
    <x v="3"/>
    <s v="plays"/>
    <x v="2685"/>
    <x v="2664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x v="1910"/>
    <x v="3"/>
    <s v="GB"/>
    <s v="GBP"/>
    <n v="1488271860"/>
    <x v="2686"/>
    <b v="0"/>
    <n v="5"/>
    <b v="0"/>
    <s v="theater/plays"/>
    <n v="11"/>
    <n v="80"/>
    <x v="3"/>
    <s v="plays"/>
    <x v="2686"/>
    <x v="2665"/>
    <x v="1"/>
  </r>
  <r>
    <n v="1809"/>
    <s v="Hamilton: A Different Perspective"/>
    <s v="A stunning photo book highlighting the visual diversity of the City of Hamilton and showcasing it in a new light."/>
    <n v="3500"/>
    <x v="1954"/>
    <x v="3"/>
    <s v="CA"/>
    <s v="CAD"/>
    <n v="1425246439"/>
    <x v="2687"/>
    <b v="1"/>
    <n v="9"/>
    <b v="0"/>
    <s v="photography/photobooks"/>
    <n v="11"/>
    <n v="42.22"/>
    <x v="6"/>
    <s v="photobooks"/>
    <x v="2687"/>
    <x v="2666"/>
    <x v="4"/>
  </r>
  <r>
    <n v="924"/>
    <s v="Africa Brass Master Class for youth"/>
    <s v="Cultural and jazz instructional classes for youth at Preservation Hall. Preserving traditional New Orleans jazz and it's African roots."/>
    <n v="3000"/>
    <x v="2264"/>
    <x v="3"/>
    <s v="US"/>
    <s v="USD"/>
    <n v="1360795069"/>
    <x v="2688"/>
    <b v="0"/>
    <n v="15"/>
    <b v="0"/>
    <s v="music/jazz"/>
    <n v="11"/>
    <n v="21.8"/>
    <x v="2"/>
    <s v="jazz"/>
    <x v="2688"/>
    <x v="2667"/>
    <x v="3"/>
  </r>
  <r>
    <n v="2376"/>
    <s v="Phone Tags: lost and found stickers (Canceled)"/>
    <s v="Tough, pre-manufactured lost and found stickers that forward messages to the owners email and cellphone."/>
    <n v="3000"/>
    <x v="2265"/>
    <x v="1"/>
    <s v="US"/>
    <s v="USD"/>
    <n v="1449785566"/>
    <x v="2689"/>
    <b v="0"/>
    <n v="4"/>
    <b v="0"/>
    <s v="technology/web"/>
    <n v="11"/>
    <n v="81.58"/>
    <x v="0"/>
    <s v="web"/>
    <x v="2689"/>
    <x v="2668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208"/>
    <x v="3"/>
    <s v="US"/>
    <s v="USD"/>
    <n v="1279738800"/>
    <x v="2690"/>
    <b v="0"/>
    <n v="5"/>
    <b v="0"/>
    <s v="games/video games"/>
    <n v="11"/>
    <n v="45"/>
    <x v="1"/>
    <s v="video games"/>
    <x v="2690"/>
    <x v="2669"/>
    <x v="7"/>
  </r>
  <r>
    <n v="4088"/>
    <s v="Community Theatre Project-Children's Show (Arthur)"/>
    <s v="Young persons theatre company working in deprived area seeking funding for children's theatrical production."/>
    <n v="2000"/>
    <x v="2266"/>
    <x v="3"/>
    <s v="GB"/>
    <s v="GBP"/>
    <n v="1421403960"/>
    <x v="2691"/>
    <b v="0"/>
    <n v="3"/>
    <b v="0"/>
    <s v="theater/plays"/>
    <n v="11"/>
    <n v="72"/>
    <x v="3"/>
    <s v="plays"/>
    <x v="2691"/>
    <x v="2670"/>
    <x v="2"/>
  </r>
  <r>
    <n v="3978"/>
    <s v="For Colored Girl Play Production"/>
    <s v="Staged play within the communities of eastern ( Kinston Wilson Wilmington ) North Carolina ! Funds will allow a child to attend! THX"/>
    <n v="2000"/>
    <x v="2267"/>
    <x v="3"/>
    <s v="US"/>
    <s v="USD"/>
    <n v="1422717953"/>
    <x v="2692"/>
    <b v="0"/>
    <n v="8"/>
    <b v="0"/>
    <s v="theater/plays"/>
    <n v="11"/>
    <n v="26.75"/>
    <x v="3"/>
    <s v="plays"/>
    <x v="2692"/>
    <x v="2671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1592"/>
    <x v="1"/>
    <s v="US"/>
    <s v="USD"/>
    <n v="1283392800"/>
    <x v="2693"/>
    <b v="0"/>
    <n v="4"/>
    <b v="0"/>
    <s v="publishing/art books"/>
    <n v="11"/>
    <n v="51.25"/>
    <x v="5"/>
    <s v="art books"/>
    <x v="2693"/>
    <x v="2672"/>
    <x v="7"/>
  </r>
  <r>
    <n v="3896"/>
    <s v="Yorick and Company"/>
    <s v="Yorick and Co. is a comedy about a struggling theatre company whose mysterious benefactor starts haunting the show!"/>
    <n v="1600"/>
    <x v="2053"/>
    <x v="3"/>
    <s v="US"/>
    <s v="USD"/>
    <n v="1402979778"/>
    <x v="2694"/>
    <b v="0"/>
    <n v="4"/>
    <b v="0"/>
    <s v="theater/plays"/>
    <n v="11"/>
    <n v="42.5"/>
    <x v="3"/>
    <s v="plays"/>
    <x v="2694"/>
    <x v="2673"/>
    <x v="2"/>
  </r>
  <r>
    <n v="1735"/>
    <s v="Leo's RainSong Artist program"/>
    <s v="RainSong is letting my buy a discounted guitar. I will use this to offer my talents to the ministry programs I'm a part of."/>
    <n v="1000"/>
    <x v="2143"/>
    <x v="3"/>
    <s v="US"/>
    <s v="USD"/>
    <n v="1470598345"/>
    <x v="2695"/>
    <b v="0"/>
    <n v="2"/>
    <b v="0"/>
    <s v="music/faith"/>
    <n v="11"/>
    <n v="55"/>
    <x v="2"/>
    <s v="faith"/>
    <x v="2695"/>
    <x v="267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x v="2268"/>
    <x v="3"/>
    <s v="AU"/>
    <s v="AUD"/>
    <n v="1468658866"/>
    <x v="2696"/>
    <b v="0"/>
    <n v="2"/>
    <b v="0"/>
    <s v="publishing/children's books"/>
    <n v="11"/>
    <n v="52.5"/>
    <x v="5"/>
    <s v="children's books"/>
    <x v="2696"/>
    <x v="2675"/>
    <x v="0"/>
  </r>
  <r>
    <n v="4037"/>
    <s v="The Pelican, by August Strindberg"/>
    <s v="The Pelican is a haunted play by one of Swedenâ€™s most renowned playwrights, August Strindberg, about a mother's tragic deceit."/>
    <n v="700"/>
    <x v="2059"/>
    <x v="3"/>
    <s v="US"/>
    <s v="USD"/>
    <n v="1464099900"/>
    <x v="2697"/>
    <b v="0"/>
    <n v="2"/>
    <b v="0"/>
    <s v="theater/plays"/>
    <n v="11"/>
    <n v="40"/>
    <x v="3"/>
    <s v="plays"/>
    <x v="2697"/>
    <x v="2676"/>
    <x v="0"/>
  </r>
  <r>
    <n v="1434"/>
    <s v="Translation of 'SOCIALCAPITALISM' (2014)"/>
    <s v="Interest from abroad to publish my book SOCIALCAPITALISM. Need translation to English master. Help appreciated."/>
    <n v="82000"/>
    <x v="2269"/>
    <x v="3"/>
    <s v="DK"/>
    <s v="DKK"/>
    <n v="1433775600"/>
    <x v="2698"/>
    <b v="0"/>
    <n v="11"/>
    <b v="0"/>
    <s v="publishing/translations"/>
    <n v="10"/>
    <n v="744.55"/>
    <x v="5"/>
    <s v="translations"/>
    <x v="2698"/>
    <x v="2677"/>
    <x v="4"/>
  </r>
  <r>
    <n v="132"/>
    <s v="The Message (Canceled)"/>
    <s v="An anime inspired sci-fi action short set in Tokyo, Japan by VFX veterans, Gerald Abraham, Kim Tran and sound engineer, Jeremy Corby."/>
    <n v="80000"/>
    <x v="2270"/>
    <x v="1"/>
    <s v="US"/>
    <s v="USD"/>
    <n v="1415392207"/>
    <x v="2699"/>
    <b v="0"/>
    <n v="81"/>
    <b v="0"/>
    <s v="film &amp; video/science fiction"/>
    <n v="10"/>
    <n v="94.51"/>
    <x v="4"/>
    <s v="science fiction"/>
    <x v="2699"/>
    <x v="2678"/>
    <x v="2"/>
  </r>
  <r>
    <n v="667"/>
    <s v="Ubivade - Vibrating navigation belt"/>
    <s v="The first navigation system, usable by each means of transport, that will take you wherever you want without thinking about the route."/>
    <n v="50000"/>
    <x v="2271"/>
    <x v="3"/>
    <s v="IT"/>
    <s v="EUR"/>
    <n v="1477731463"/>
    <x v="2700"/>
    <b v="0"/>
    <n v="28"/>
    <b v="0"/>
    <s v="technology/wearables"/>
    <n v="10"/>
    <n v="178.93"/>
    <x v="0"/>
    <s v="wearables"/>
    <x v="2700"/>
    <x v="2679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2272"/>
    <x v="1"/>
    <s v="US"/>
    <s v="USD"/>
    <n v="1476371552"/>
    <x v="2701"/>
    <b v="0"/>
    <n v="90"/>
    <b v="0"/>
    <s v="technology/wearables"/>
    <n v="10"/>
    <n v="54.67"/>
    <x v="0"/>
    <s v="wearables"/>
    <x v="2701"/>
    <x v="2680"/>
    <x v="0"/>
  </r>
  <r>
    <n v="2770"/>
    <s v="The Story Of Circle And Square"/>
    <s v="A story about two friends who part ways because they are different, then reunite after learning they both are made of atoms."/>
    <n v="20000"/>
    <x v="2273"/>
    <x v="3"/>
    <s v="US"/>
    <s v="USD"/>
    <n v="1395158130"/>
    <x v="2702"/>
    <b v="0"/>
    <n v="33"/>
    <b v="0"/>
    <s v="publishing/children's books"/>
    <n v="10"/>
    <n v="63.1"/>
    <x v="5"/>
    <s v="children's books"/>
    <x v="2702"/>
    <x v="2681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2274"/>
    <x v="3"/>
    <s v="US"/>
    <s v="USD"/>
    <n v="1255381140"/>
    <x v="2703"/>
    <b v="0"/>
    <n v="26"/>
    <b v="0"/>
    <s v="film &amp; video/animation"/>
    <n v="10"/>
    <n v="73.459999999999994"/>
    <x v="4"/>
    <s v="animation"/>
    <x v="2703"/>
    <x v="2682"/>
    <x v="8"/>
  </r>
  <r>
    <n v="2517"/>
    <s v="The Canteen"/>
    <s v="KICK START US! Chef-driven dining experience offering a multi-course tasteful and playful menu that hems in familiar seasonal comfort."/>
    <n v="18000"/>
    <x v="2275"/>
    <x v="3"/>
    <s v="CA"/>
    <s v="CAD"/>
    <n v="1426788930"/>
    <x v="2704"/>
    <b v="0"/>
    <n v="33"/>
    <b v="0"/>
    <s v="food/restaurants"/>
    <n v="10"/>
    <n v="53.55"/>
    <x v="7"/>
    <s v="restaurants"/>
    <x v="2704"/>
    <x v="2683"/>
    <x v="4"/>
  </r>
  <r>
    <n v="2756"/>
    <s v="The Most Basic of Truths"/>
    <s v="We all pray to the same God no matter what name we might refer to Him as.  Our children deserve to know this basic truth."/>
    <n v="10000"/>
    <x v="2276"/>
    <x v="3"/>
    <s v="US"/>
    <s v="USD"/>
    <n v="1389476201"/>
    <x v="2705"/>
    <b v="0"/>
    <n v="33"/>
    <b v="0"/>
    <s v="publishing/children's books"/>
    <n v="10"/>
    <n v="31.76"/>
    <x v="5"/>
    <s v="children's books"/>
    <x v="2705"/>
    <x v="2684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x v="1904"/>
    <x v="3"/>
    <s v="US"/>
    <s v="USD"/>
    <n v="1448863449"/>
    <x v="2706"/>
    <b v="0"/>
    <n v="7"/>
    <b v="0"/>
    <s v="theater/plays"/>
    <n v="10"/>
    <n v="142.86000000000001"/>
    <x v="3"/>
    <s v="plays"/>
    <x v="2706"/>
    <x v="2685"/>
    <x v="4"/>
  </r>
  <r>
    <n v="716"/>
    <s v="Pathfinder - Wearable Navigation for the Blind"/>
    <s v="Translate sight into touch with a wrist-mounted wearable. A revolution for visually impaired people everywhere."/>
    <n v="7000"/>
    <x v="857"/>
    <x v="3"/>
    <s v="US"/>
    <s v="USD"/>
    <n v="1417392000"/>
    <x v="2707"/>
    <b v="0"/>
    <n v="16"/>
    <b v="0"/>
    <s v="technology/wearables"/>
    <n v="10"/>
    <n v="44.69"/>
    <x v="0"/>
    <s v="wearables"/>
    <x v="2707"/>
    <x v="2686"/>
    <x v="2"/>
  </r>
  <r>
    <n v="432"/>
    <s v="The Zombie Next Door"/>
    <s v="A teenage zombie named Jeff and his mad scientist mother adapt to life in the town of Serendipity, where the supernatural occurs daily."/>
    <n v="6000"/>
    <x v="204"/>
    <x v="3"/>
    <s v="US"/>
    <s v="USD"/>
    <n v="1445448381"/>
    <x v="2708"/>
    <b v="0"/>
    <n v="8"/>
    <b v="0"/>
    <s v="film &amp; video/animation"/>
    <n v="10"/>
    <n v="71.25"/>
    <x v="4"/>
    <s v="animation"/>
    <x v="2708"/>
    <x v="2687"/>
    <x v="4"/>
  </r>
  <r>
    <n v="1725"/>
    <s v="Unveiled Debut Album"/>
    <s v="Christian band signed to VECA Records to release their debut album in Spring 2015.  This ministry is relying on faith-based donations."/>
    <n v="5500"/>
    <x v="2140"/>
    <x v="3"/>
    <s v="US"/>
    <s v="USD"/>
    <n v="1408922049"/>
    <x v="2709"/>
    <b v="0"/>
    <n v="9"/>
    <b v="0"/>
    <s v="music/faith"/>
    <n v="10"/>
    <n v="62.22"/>
    <x v="2"/>
    <s v="faith"/>
    <x v="2709"/>
    <x v="2688"/>
    <x v="2"/>
  </r>
  <r>
    <n v="3986"/>
    <s v="Hippolytos - Polish Tour"/>
    <s v="After a successful run at London's Cockpit Theatre, we are invited to perform in Gardzienice OPT and at Teatr Polski in Warsaw, Poland."/>
    <n v="5000"/>
    <x v="2277"/>
    <x v="3"/>
    <s v="GB"/>
    <s v="GBP"/>
    <n v="1462539840"/>
    <x v="2710"/>
    <b v="0"/>
    <n v="13"/>
    <b v="0"/>
    <s v="theater/plays"/>
    <n v="10"/>
    <n v="37.54"/>
    <x v="3"/>
    <s v="plays"/>
    <x v="2710"/>
    <x v="2689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x v="2278"/>
    <x v="3"/>
    <s v="US"/>
    <s v="USD"/>
    <n v="1459181895"/>
    <x v="2711"/>
    <b v="0"/>
    <n v="9"/>
    <b v="0"/>
    <s v="music/faith"/>
    <n v="10"/>
    <n v="54.11"/>
    <x v="2"/>
    <s v="faith"/>
    <x v="2711"/>
    <x v="2690"/>
    <x v="0"/>
  </r>
  <r>
    <n v="2135"/>
    <s v="Tesla's Electric Mist"/>
    <s v="Point-and-click adventure: The mysterious Nikola Tesla, a time traveling device, and an experiment gone wrong in Colorado Springs"/>
    <n v="5000"/>
    <x v="2279"/>
    <x v="3"/>
    <s v="US"/>
    <s v="USD"/>
    <n v="1349392033"/>
    <x v="2712"/>
    <b v="0"/>
    <n v="22"/>
    <b v="0"/>
    <s v="games/video games"/>
    <n v="10"/>
    <n v="21.73"/>
    <x v="1"/>
    <s v="video games"/>
    <x v="2712"/>
    <x v="2691"/>
    <x v="5"/>
  </r>
  <r>
    <n v="1870"/>
    <s v="C.O.V.D.--A brand new board app game"/>
    <s v="Conflict of Van Helsing &amp; Dracula (C.O.V.D.) is a board game available as an App based on the story: Dracula. Can you survive?"/>
    <n v="3500"/>
    <x v="2280"/>
    <x v="3"/>
    <s v="US"/>
    <s v="USD"/>
    <n v="1454213820"/>
    <x v="2713"/>
    <b v="0"/>
    <n v="11"/>
    <b v="0"/>
    <s v="games/mobile games"/>
    <n v="10"/>
    <n v="32.82"/>
    <x v="1"/>
    <s v="mobile games"/>
    <x v="2713"/>
    <x v="2692"/>
    <x v="0"/>
  </r>
  <r>
    <n v="943"/>
    <s v="SleepMode"/>
    <s v="A mask for home or travel that will give you the best, undisturbed sleep of your life."/>
    <n v="3000"/>
    <x v="148"/>
    <x v="3"/>
    <s v="US"/>
    <s v="USD"/>
    <n v="1480438905"/>
    <x v="2714"/>
    <b v="0"/>
    <n v="12"/>
    <b v="0"/>
    <s v="technology/wearables"/>
    <n v="10"/>
    <n v="24.08"/>
    <x v="0"/>
    <s v="wearables"/>
    <x v="2714"/>
    <x v="2693"/>
    <x v="0"/>
  </r>
  <r>
    <n v="197"/>
    <s v="Cole - A Short Film."/>
    <s v="â€œAfter a terrifying ordeal, a young woman is left in a depressive state and abandoned to cope with a distressing account of revengeâ€"/>
    <n v="2500"/>
    <x v="2281"/>
    <x v="3"/>
    <s v="GB"/>
    <s v="GBP"/>
    <n v="1487365200"/>
    <x v="2715"/>
    <b v="0"/>
    <n v="8"/>
    <b v="0"/>
    <s v="film &amp; video/drama"/>
    <n v="10"/>
    <n v="32.75"/>
    <x v="4"/>
    <s v="drama"/>
    <x v="2715"/>
    <x v="2694"/>
    <x v="1"/>
  </r>
  <r>
    <n v="1150"/>
    <s v="Chef Po's Food Truck"/>
    <s v="Bringing delicious authentic and fusion Taiwanese Food to the West Coast."/>
    <n v="2500"/>
    <x v="2052"/>
    <x v="3"/>
    <s v="US"/>
    <s v="USD"/>
    <n v="1452293675"/>
    <x v="2716"/>
    <b v="0"/>
    <n v="6"/>
    <b v="0"/>
    <s v="food/food trucks"/>
    <n v="10"/>
    <n v="42"/>
    <x v="7"/>
    <s v="food trucks"/>
    <x v="2716"/>
    <x v="2695"/>
    <x v="4"/>
  </r>
  <r>
    <n v="4003"/>
    <s v="MAMA BA-B: The Stage Play"/>
    <s v="&quot;MAMA'Z BA-B&quot; is the story of Marcus Williams who struggles to find a place for himself as a young black male."/>
    <n v="2000"/>
    <x v="1813"/>
    <x v="3"/>
    <s v="US"/>
    <s v="USD"/>
    <n v="1424009147"/>
    <x v="2717"/>
    <b v="0"/>
    <n v="2"/>
    <b v="0"/>
    <s v="theater/plays"/>
    <n v="10"/>
    <n v="100.5"/>
    <x v="3"/>
    <s v="plays"/>
    <x v="2717"/>
    <x v="2696"/>
    <x v="4"/>
  </r>
  <r>
    <n v="893"/>
    <s v="The Big Band Theory Music Festival"/>
    <s v="The Philly music scene is full of amazing talent. This annual music festival is to celebrate those gems within that scene!"/>
    <n v="2000"/>
    <x v="1915"/>
    <x v="3"/>
    <s v="US"/>
    <s v="USD"/>
    <n v="1427920363"/>
    <x v="2718"/>
    <b v="0"/>
    <n v="5"/>
    <b v="0"/>
    <s v="music/indie rock"/>
    <n v="10"/>
    <n v="40"/>
    <x v="2"/>
    <s v="indie rock"/>
    <x v="2718"/>
    <x v="2697"/>
    <x v="4"/>
  </r>
  <r>
    <n v="2124"/>
    <s v="AZAMAR"/>
    <s v="AZAMAR is a Role Playing Game world involving fantasy and high magic, based on the popular OpenD6 OGL using the Cinema6 RPG Framework."/>
    <n v="1100"/>
    <x v="2127"/>
    <x v="3"/>
    <s v="US"/>
    <s v="USD"/>
    <n v="1291093200"/>
    <x v="2719"/>
    <b v="0"/>
    <n v="5"/>
    <b v="0"/>
    <s v="games/video games"/>
    <n v="10"/>
    <n v="23"/>
    <x v="1"/>
    <s v="video games"/>
    <x v="2719"/>
    <x v="2698"/>
    <x v="7"/>
  </r>
  <r>
    <n v="3730"/>
    <s v="Mark Twain is Hell for the Company - Original Play"/>
    <s v="&quot;MARK TWAIN IS HELL FOR THE COMPANY&quot; is an original theatrical production created and under development by Jeff Lowe."/>
    <n v="1000"/>
    <x v="1917"/>
    <x v="3"/>
    <s v="US"/>
    <s v="USD"/>
    <n v="1439828159"/>
    <x v="2720"/>
    <b v="0"/>
    <n v="1"/>
    <b v="0"/>
    <s v="theater/plays"/>
    <n v="10"/>
    <n v="100"/>
    <x v="3"/>
    <s v="plays"/>
    <x v="2720"/>
    <x v="2699"/>
    <x v="4"/>
  </r>
  <r>
    <n v="4103"/>
    <s v="Weather Men"/>
    <s v="Weather Men is a play, written by Nathan Black.  A comedy/drama that explores the question of 'why people stay together?'"/>
    <n v="1000"/>
    <x v="1917"/>
    <x v="3"/>
    <s v="US"/>
    <s v="USD"/>
    <n v="1440613920"/>
    <x v="2721"/>
    <b v="0"/>
    <n v="6"/>
    <b v="0"/>
    <s v="theater/plays"/>
    <n v="10"/>
    <n v="16.670000000000002"/>
    <x v="3"/>
    <s v="plays"/>
    <x v="2721"/>
    <x v="270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2282"/>
    <x v="3"/>
    <s v="US"/>
    <s v="USD"/>
    <n v="1268636340"/>
    <x v="2722"/>
    <b v="0"/>
    <n v="5"/>
    <b v="0"/>
    <s v="games/video games"/>
    <n v="10"/>
    <n v="10"/>
    <x v="1"/>
    <s v="video games"/>
    <x v="2722"/>
    <x v="2701"/>
    <x v="7"/>
  </r>
  <r>
    <n v="3925"/>
    <s v="Help Save High School Theater"/>
    <s v="Help Save High School Theater Program_x000a_Your donations will be used to purchase props, build sets, and costumes."/>
    <n v="150"/>
    <x v="2283"/>
    <x v="3"/>
    <s v="US"/>
    <s v="USD"/>
    <n v="1406753639"/>
    <x v="2723"/>
    <b v="0"/>
    <n v="3"/>
    <b v="0"/>
    <s v="theater/plays"/>
    <n v="10"/>
    <n v="5"/>
    <x v="3"/>
    <s v="plays"/>
    <x v="2723"/>
    <x v="2702"/>
    <x v="2"/>
  </r>
  <r>
    <n v="3745"/>
    <s v="Tyke Theatre Web Show"/>
    <s v="Tyke wants to expand her puppet theater show to weekly online web shows and is looking for backers."/>
    <n v="100"/>
    <x v="257"/>
    <x v="3"/>
    <s v="US"/>
    <s v="USD"/>
    <n v="1407689102"/>
    <x v="2724"/>
    <b v="0"/>
    <n v="1"/>
    <b v="0"/>
    <s v="theater/plays"/>
    <n v="10"/>
    <n v="10"/>
    <x v="3"/>
    <s v="plays"/>
    <x v="2724"/>
    <x v="2703"/>
    <x v="2"/>
  </r>
  <r>
    <n v="1043"/>
    <s v="Printing TONE Audio 10th Anniversary Edition! (Canceled)"/>
    <s v="We're seeking funding for a special 10th Anniversary PRINT EDITION! Receive your own copy for only $8"/>
    <n v="100000"/>
    <x v="1265"/>
    <x v="1"/>
    <s v="US"/>
    <s v="USD"/>
    <n v="1432101855"/>
    <x v="2725"/>
    <b v="0"/>
    <n v="292"/>
    <b v="0"/>
    <s v="journalism/audio"/>
    <n v="9"/>
    <n v="29.24"/>
    <x v="8"/>
    <s v="audio"/>
    <x v="2725"/>
    <x v="2704"/>
    <x v="4"/>
  </r>
  <r>
    <n v="1064"/>
    <s v="Vineyard Valley - A Social Winemaking Game!"/>
    <s v="Make wine from seed to bottle; build, socialize, sell, and relax in Vineyard Valley - a social, sandbox, free to play business sim!"/>
    <n v="90000"/>
    <x v="2284"/>
    <x v="3"/>
    <s v="US"/>
    <s v="USD"/>
    <n v="1373174903"/>
    <x v="2726"/>
    <b v="0"/>
    <n v="123"/>
    <b v="0"/>
    <s v="games/video games"/>
    <n v="9"/>
    <n v="65.67"/>
    <x v="1"/>
    <s v="video games"/>
    <x v="2726"/>
    <x v="2705"/>
    <x v="3"/>
  </r>
  <r>
    <n v="587"/>
    <s v="Waitresses.com"/>
    <s v="Waitresses.com is an online community devoted to servers around the world. Learn. Connect. Work. Travel. Share._x000a__x000a_Make a pledge today!"/>
    <n v="30000"/>
    <x v="1185"/>
    <x v="3"/>
    <s v="CA"/>
    <s v="CAD"/>
    <n v="1429207833"/>
    <x v="2727"/>
    <b v="0"/>
    <n v="7"/>
    <b v="0"/>
    <s v="technology/web"/>
    <n v="9"/>
    <n v="389.29"/>
    <x v="0"/>
    <s v="web"/>
    <x v="2727"/>
    <x v="2706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x v="2285"/>
    <x v="3"/>
    <s v="US"/>
    <s v="USD"/>
    <n v="1412534943"/>
    <x v="2728"/>
    <b v="0"/>
    <n v="32"/>
    <b v="0"/>
    <s v="music/indie rock"/>
    <n v="9"/>
    <n v="73.760000000000005"/>
    <x v="2"/>
    <s v="indie rock"/>
    <x v="2728"/>
    <x v="2707"/>
    <x v="2"/>
  </r>
  <r>
    <n v="438"/>
    <s v="In Game: The Animated Series"/>
    <s v="As Smyton pushes himself to become respected, he unlocks secrets about himself and the world around him."/>
    <n v="20000"/>
    <x v="729"/>
    <x v="3"/>
    <s v="US"/>
    <s v="USD"/>
    <n v="1447830958"/>
    <x v="2729"/>
    <b v="0"/>
    <n v="11"/>
    <b v="0"/>
    <s v="film &amp; video/animation"/>
    <n v="9"/>
    <n v="170.55"/>
    <x v="4"/>
    <s v="animation"/>
    <x v="2729"/>
    <x v="2708"/>
    <x v="4"/>
  </r>
  <r>
    <n v="3728"/>
    <s v="Bare Bones Shakespeare 2015-16 Season"/>
    <s v="Bare Bones Shakespeare's first season will start with a DFW school touring show: Romeo and Juliet."/>
    <n v="20000"/>
    <x v="2286"/>
    <x v="3"/>
    <s v="US"/>
    <s v="USD"/>
    <n v="1439957176"/>
    <x v="2730"/>
    <b v="0"/>
    <n v="31"/>
    <b v="0"/>
    <s v="theater/plays"/>
    <n v="9"/>
    <n v="60.06"/>
    <x v="3"/>
    <s v="plays"/>
    <x v="2730"/>
    <x v="2709"/>
    <x v="4"/>
  </r>
  <r>
    <n v="1080"/>
    <s v="Skullforge: The Hunt"/>
    <s v="A fantasy action RPG which follows an elven ex-slave on a journey of magic, revenge, intrigue, and deceit."/>
    <n v="20000"/>
    <x v="2287"/>
    <x v="3"/>
    <s v="US"/>
    <s v="USD"/>
    <n v="1399778333"/>
    <x v="2731"/>
    <b v="0"/>
    <n v="98"/>
    <b v="0"/>
    <s v="games/video games"/>
    <n v="9"/>
    <n v="18.579999999999998"/>
    <x v="1"/>
    <s v="video games"/>
    <x v="2731"/>
    <x v="2710"/>
    <x v="2"/>
  </r>
  <r>
    <n v="4077"/>
    <s v="Citrus Heights Theatre In The Heights"/>
    <s v="We aim to bring creative, innovative, exciting, educational and fun community theater (with a professional attitude) to a new location."/>
    <n v="15000"/>
    <x v="2288"/>
    <x v="3"/>
    <s v="US"/>
    <s v="USD"/>
    <n v="1482339794"/>
    <x v="2732"/>
    <b v="0"/>
    <n v="6"/>
    <b v="0"/>
    <s v="theater/plays"/>
    <n v="9"/>
    <n v="222.5"/>
    <x v="3"/>
    <s v="plays"/>
    <x v="2732"/>
    <x v="2711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x v="2289"/>
    <x v="1"/>
    <s v="US"/>
    <s v="USD"/>
    <n v="1461653700"/>
    <x v="2733"/>
    <b v="0"/>
    <n v="44"/>
    <b v="0"/>
    <s v="technology/wearables"/>
    <n v="9"/>
    <n v="30.27"/>
    <x v="0"/>
    <s v="wearables"/>
    <x v="2733"/>
    <x v="2712"/>
    <x v="0"/>
  </r>
  <r>
    <n v="3075"/>
    <s v="The Little MAGIC Theatre"/>
    <s v="Magic Morgan &amp; Liliana are raising funds to expand their famed traveling magic show to a theater of magic."/>
    <n v="15000"/>
    <x v="764"/>
    <x v="3"/>
    <s v="US"/>
    <s v="USD"/>
    <n v="1471573640"/>
    <x v="2734"/>
    <b v="0"/>
    <n v="20"/>
    <b v="0"/>
    <s v="theater/spaces"/>
    <n v="9"/>
    <n v="64.8"/>
    <x v="3"/>
    <s v="spaces"/>
    <x v="2734"/>
    <x v="2713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x v="2290"/>
    <x v="3"/>
    <s v="US"/>
    <s v="USD"/>
    <n v="1405882287"/>
    <x v="2735"/>
    <b v="1"/>
    <n v="34"/>
    <b v="0"/>
    <s v="theater/plays"/>
    <n v="9"/>
    <n v="25.65"/>
    <x v="3"/>
    <s v="plays"/>
    <x v="2735"/>
    <x v="2714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x v="2291"/>
    <x v="3"/>
    <s v="US"/>
    <s v="USD"/>
    <n v="1455826460"/>
    <x v="2736"/>
    <b v="0"/>
    <n v="16"/>
    <b v="0"/>
    <s v="technology/wearables"/>
    <n v="9"/>
    <n v="41.75"/>
    <x v="0"/>
    <s v="wearables"/>
    <x v="2736"/>
    <x v="2715"/>
    <x v="0"/>
  </r>
  <r>
    <n v="2906"/>
    <s v="NO HOMO at Atwater Village Theatre"/>
    <s v="The smash hit, award-winning comedy sashays onto the Los Angeles Theater Scene in a fabulous new production at Atwater Village Theatre."/>
    <n v="6000"/>
    <x v="1022"/>
    <x v="3"/>
    <s v="US"/>
    <s v="USD"/>
    <n v="1438390800"/>
    <x v="2737"/>
    <b v="0"/>
    <n v="7"/>
    <b v="0"/>
    <s v="theater/plays"/>
    <n v="9"/>
    <n v="80.709999999999994"/>
    <x v="3"/>
    <s v="plays"/>
    <x v="2737"/>
    <x v="2716"/>
    <x v="4"/>
  </r>
  <r>
    <n v="1146"/>
    <s v="Sleepy PIg Barbecue: Auburn's First BBQ Food Truck"/>
    <s v="Bringing the flavor of competition BBQ to small town Auburn with the ease of a big city food truck."/>
    <n v="6000"/>
    <x v="1369"/>
    <x v="3"/>
    <s v="US"/>
    <s v="USD"/>
    <n v="1399071173"/>
    <x v="2738"/>
    <b v="0"/>
    <n v="12"/>
    <b v="0"/>
    <s v="food/food trucks"/>
    <n v="9"/>
    <n v="44.17"/>
    <x v="7"/>
    <s v="food trucks"/>
    <x v="2738"/>
    <x v="2717"/>
    <x v="2"/>
  </r>
  <r>
    <n v="2892"/>
    <s v="Something Precious"/>
    <s v="Something Precious is the world's first musical to alert folks to the harmful effects of technology on the human spirit."/>
    <n v="5500"/>
    <x v="501"/>
    <x v="3"/>
    <s v="US"/>
    <s v="USD"/>
    <n v="1409000400"/>
    <x v="2739"/>
    <b v="0"/>
    <n v="17"/>
    <b v="0"/>
    <s v="theater/plays"/>
    <n v="9"/>
    <n v="29.41"/>
    <x v="3"/>
    <s v="plays"/>
    <x v="2739"/>
    <x v="2718"/>
    <x v="2"/>
  </r>
  <r>
    <n v="1494"/>
    <s v="Six Days in September: A Civil War Novel"/>
    <s v="Help this story of the 1862 Confederate invasion of Maryland be published! It is to Sharpsburg as The Killer Angels is to Gettysburg."/>
    <n v="5000"/>
    <x v="2292"/>
    <x v="3"/>
    <s v="US"/>
    <s v="USD"/>
    <n v="1428075480"/>
    <x v="2740"/>
    <b v="0"/>
    <n v="11"/>
    <b v="0"/>
    <s v="publishing/fiction"/>
    <n v="9"/>
    <n v="40.450000000000003"/>
    <x v="5"/>
    <s v="fiction"/>
    <x v="2740"/>
    <x v="2719"/>
    <x v="4"/>
  </r>
  <r>
    <n v="3801"/>
    <s v="The Imaginary A Musical"/>
    <s v="The Imaginary : A Musical is a new musical adaptation based on the novel written by A.F. Harrold.       TheImaginaryAMusical.com"/>
    <n v="5000"/>
    <x v="2293"/>
    <x v="3"/>
    <s v="US"/>
    <s v="USD"/>
    <n v="1420215216"/>
    <x v="2741"/>
    <b v="0"/>
    <n v="9"/>
    <b v="0"/>
    <s v="theater/musical"/>
    <n v="9"/>
    <n v="47.33"/>
    <x v="3"/>
    <s v="musical"/>
    <x v="2741"/>
    <x v="2720"/>
    <x v="2"/>
  </r>
  <r>
    <n v="1693"/>
    <s v="Debut Studio EP // Sam Hibbard"/>
    <s v="Creating and playing music is what i love. I long to produce &amp; release fresh, raw and relevant songs that come straight from the heart."/>
    <n v="3000"/>
    <x v="1059"/>
    <x v="2"/>
    <s v="GB"/>
    <s v="GBP"/>
    <n v="1491768000"/>
    <x v="2742"/>
    <b v="0"/>
    <n v="8"/>
    <b v="0"/>
    <s v="music/faith"/>
    <n v="9"/>
    <n v="35"/>
    <x v="2"/>
    <s v="faith"/>
    <x v="2742"/>
    <x v="2721"/>
    <x v="1"/>
  </r>
  <r>
    <n v="4018"/>
    <s v="Time Please Fringe"/>
    <s v="Funding for a production of Time Please at the Brighton Fringe 2017... and beyond."/>
    <n v="1500"/>
    <x v="1941"/>
    <x v="3"/>
    <s v="GB"/>
    <s v="GBP"/>
    <n v="1475877108"/>
    <x v="2743"/>
    <b v="0"/>
    <n v="4"/>
    <b v="0"/>
    <s v="theater/plays"/>
    <n v="9"/>
    <n v="32.5"/>
    <x v="3"/>
    <s v="plays"/>
    <x v="2743"/>
    <x v="2722"/>
    <x v="0"/>
  </r>
  <r>
    <n v="1582"/>
    <s v="Scenes from New Orleans"/>
    <s v="I create canvas prints of images from in and around New Orleans"/>
    <n v="1000"/>
    <x v="2294"/>
    <x v="3"/>
    <s v="US"/>
    <s v="USD"/>
    <n v="1445894400"/>
    <x v="2744"/>
    <b v="0"/>
    <n v="3"/>
    <b v="0"/>
    <s v="photography/places"/>
    <n v="9"/>
    <n v="31"/>
    <x v="6"/>
    <s v="places"/>
    <x v="2744"/>
    <x v="2723"/>
    <x v="4"/>
  </r>
  <r>
    <n v="3908"/>
    <s v="Unconscious Subconscious"/>
    <s v="Death splits apart twin brothers in a questionable car accident. They shared dreams, and now they must share trials in the unknown."/>
    <n v="750"/>
    <x v="5"/>
    <x v="3"/>
    <s v="US"/>
    <s v="USD"/>
    <n v="1406603696"/>
    <x v="2745"/>
    <b v="0"/>
    <n v="4"/>
    <b v="0"/>
    <s v="theater/plays"/>
    <n v="9"/>
    <n v="16.25"/>
    <x v="3"/>
    <s v="plays"/>
    <x v="2745"/>
    <x v="2724"/>
    <x v="2"/>
  </r>
  <r>
    <n v="1548"/>
    <s v="Change the World through Color"/>
    <s v="Beauty is in the eye of the beholder and I want to inspire conservation through color."/>
    <n v="700"/>
    <x v="2295"/>
    <x v="3"/>
    <s v="US"/>
    <s v="USD"/>
    <n v="1447020620"/>
    <x v="2746"/>
    <b v="0"/>
    <n v="1"/>
    <b v="0"/>
    <s v="photography/nature"/>
    <n v="9"/>
    <n v="60"/>
    <x v="6"/>
    <s v="nature"/>
    <x v="2746"/>
    <x v="2725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2295"/>
    <x v="3"/>
    <s v="US"/>
    <s v="USD"/>
    <n v="1414814340"/>
    <x v="2747"/>
    <b v="0"/>
    <n v="2"/>
    <b v="0"/>
    <s v="technology/gadgets"/>
    <n v="9"/>
    <n v="30"/>
    <x v="0"/>
    <s v="gadgets"/>
    <x v="2747"/>
    <x v="2726"/>
    <x v="2"/>
  </r>
  <r>
    <n v="2919"/>
    <s v="While the Stars Fall"/>
    <s v="A full staged reading of a new play about a boy who learns how to be happy from the most unexpected person."/>
    <n v="600"/>
    <x v="2296"/>
    <x v="3"/>
    <s v="US"/>
    <s v="USD"/>
    <n v="1407250329"/>
    <x v="2748"/>
    <b v="0"/>
    <n v="6"/>
    <b v="0"/>
    <s v="theater/plays"/>
    <n v="9"/>
    <n v="8.5"/>
    <x v="3"/>
    <s v="plays"/>
    <x v="2748"/>
    <x v="2727"/>
    <x v="2"/>
  </r>
  <r>
    <n v="2646"/>
    <s v="SpaceVR: Your Ticket to Space (Canceled)"/>
    <s v="We're a small group with a big mission: making it possible for everyone to explore space using the power of virtual reality."/>
    <n v="500000"/>
    <x v="2297"/>
    <x v="1"/>
    <s v="US"/>
    <s v="USD"/>
    <n v="1441783869"/>
    <x v="2749"/>
    <b v="1"/>
    <n v="535"/>
    <b v="0"/>
    <s v="technology/space exploration"/>
    <n v="8"/>
    <n v="78.67"/>
    <x v="0"/>
    <s v="space exploration"/>
    <x v="2749"/>
    <x v="2728"/>
    <x v="4"/>
  </r>
  <r>
    <n v="999"/>
    <s v="Avid Watch: Multi-Sport Smart Watch with Activity Tracking"/>
    <s v="Built in running, cycling, pedometer, and golf features for the edge you need to perform at your very best!"/>
    <n v="150000"/>
    <x v="2298"/>
    <x v="3"/>
    <s v="CA"/>
    <s v="CAD"/>
    <n v="1415865720"/>
    <x v="2750"/>
    <b v="0"/>
    <n v="40"/>
    <b v="0"/>
    <s v="technology/wearables"/>
    <n v="8"/>
    <n v="292.08"/>
    <x v="0"/>
    <s v="wearables"/>
    <x v="2750"/>
    <x v="2729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x v="2299"/>
    <x v="3"/>
    <s v="US"/>
    <s v="USD"/>
    <n v="1430517761"/>
    <x v="2751"/>
    <b v="0"/>
    <n v="17"/>
    <b v="0"/>
    <s v="music/faith"/>
    <n v="8"/>
    <n v="115.71"/>
    <x v="2"/>
    <s v="faith"/>
    <x v="2751"/>
    <x v="2730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x v="2300"/>
    <x v="3"/>
    <s v="US"/>
    <s v="USD"/>
    <n v="1415655289"/>
    <x v="2752"/>
    <b v="1"/>
    <n v="29"/>
    <b v="0"/>
    <s v="technology/makerspaces"/>
    <n v="8"/>
    <n v="65.41"/>
    <x v="0"/>
    <s v="makerspaces"/>
    <x v="2752"/>
    <x v="2731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x v="1139"/>
    <x v="3"/>
    <s v="US"/>
    <s v="USD"/>
    <n v="1434092876"/>
    <x v="2753"/>
    <b v="0"/>
    <n v="36"/>
    <b v="0"/>
    <s v="publishing/children's books"/>
    <n v="8"/>
    <n v="45.97"/>
    <x v="5"/>
    <s v="children's books"/>
    <x v="2753"/>
    <x v="2732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852"/>
    <x v="1"/>
    <s v="US"/>
    <s v="USD"/>
    <n v="1476676800"/>
    <x v="2754"/>
    <b v="0"/>
    <n v="8"/>
    <b v="0"/>
    <s v="theater/spaces"/>
    <n v="8"/>
    <n v="200.63"/>
    <x v="3"/>
    <s v="spaces"/>
    <x v="2754"/>
    <x v="2733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x v="475"/>
    <x v="3"/>
    <s v="US"/>
    <s v="USD"/>
    <n v="1488958200"/>
    <x v="2755"/>
    <b v="0"/>
    <n v="16"/>
    <b v="0"/>
    <s v="games/mobile games"/>
    <n v="8"/>
    <n v="90.94"/>
    <x v="1"/>
    <s v="mobile games"/>
    <x v="2755"/>
    <x v="2734"/>
    <x v="1"/>
  </r>
  <r>
    <n v="1089"/>
    <s v="Farabel"/>
    <s v="Farabel is a single player turn-based fantasy strategy game for Mac/PC/Linux"/>
    <n v="15000"/>
    <x v="2301"/>
    <x v="3"/>
    <s v="FR"/>
    <s v="EUR"/>
    <n v="1435293175"/>
    <x v="2756"/>
    <b v="0"/>
    <n v="49"/>
    <b v="0"/>
    <s v="games/video games"/>
    <n v="8"/>
    <n v="23.96"/>
    <x v="1"/>
    <s v="video games"/>
    <x v="2756"/>
    <x v="2735"/>
    <x v="4"/>
  </r>
  <r>
    <n v="664"/>
    <s v="Oregon Babyâ„¢ Diapers"/>
    <s v="Save Oregon Babyâ„¢ Diapers, a handmade business, run by awesome moms in Southern Oregon, from permanently closing!"/>
    <n v="12000"/>
    <x v="2302"/>
    <x v="3"/>
    <s v="US"/>
    <s v="USD"/>
    <n v="1428940775"/>
    <x v="2757"/>
    <b v="0"/>
    <n v="29"/>
    <b v="0"/>
    <s v="technology/wearables"/>
    <n v="8"/>
    <n v="31.17"/>
    <x v="0"/>
    <s v="wearables"/>
    <x v="2757"/>
    <x v="2736"/>
    <x v="4"/>
  </r>
  <r>
    <n v="458"/>
    <s v="DE_dust2: Hacker's Wrath"/>
    <s v="An animated parody of the game, Counter-Strike. The sequel to the very popular Counter-Strike: DE_dust2. Hacker is back!"/>
    <n v="10000"/>
    <x v="2202"/>
    <x v="3"/>
    <s v="GB"/>
    <s v="GBP"/>
    <n v="1368550060"/>
    <x v="2758"/>
    <b v="0"/>
    <n v="49"/>
    <b v="0"/>
    <s v="film &amp; video/animation"/>
    <n v="8"/>
    <n v="16.760000000000002"/>
    <x v="4"/>
    <s v="animation"/>
    <x v="2758"/>
    <x v="2737"/>
    <x v="3"/>
  </r>
  <r>
    <n v="4046"/>
    <s v="Glenn Herman's EXPRESSIONS: The UnKnown"/>
    <s v="An eclectic One Man stage show, that takes the audience on a journey through vast personalities, as he discovers his true self...#Drama"/>
    <n v="5600"/>
    <x v="289"/>
    <x v="3"/>
    <s v="US"/>
    <s v="USD"/>
    <n v="1413992210"/>
    <x v="2759"/>
    <b v="0"/>
    <n v="12"/>
    <b v="0"/>
    <s v="theater/plays"/>
    <n v="8"/>
    <n v="38.33"/>
    <x v="3"/>
    <s v="plays"/>
    <x v="2759"/>
    <x v="2738"/>
    <x v="2"/>
  </r>
  <r>
    <n v="1427"/>
    <s v="WHAT CAN I DO?..."/>
    <s v="The book with advices that can save many lives._x000a_You will find here many case studies, extreme situations and solutions."/>
    <n v="5000"/>
    <x v="2303"/>
    <x v="3"/>
    <s v="DE"/>
    <s v="EUR"/>
    <n v="1474230385"/>
    <x v="2760"/>
    <b v="0"/>
    <n v="4"/>
    <b v="0"/>
    <s v="publishing/translations"/>
    <n v="8"/>
    <n v="104.75"/>
    <x v="5"/>
    <s v="translations"/>
    <x v="2760"/>
    <x v="2739"/>
    <x v="0"/>
  </r>
  <r>
    <n v="1430"/>
    <s v="Esoteric Project Management"/>
    <s v="Profesional translation and publishing of the book on unique synthesis of project management and meditation"/>
    <n v="5000"/>
    <x v="2234"/>
    <x v="3"/>
    <s v="US"/>
    <s v="USD"/>
    <n v="1419017488"/>
    <x v="2761"/>
    <b v="0"/>
    <n v="5"/>
    <b v="0"/>
    <s v="publishing/translations"/>
    <n v="8"/>
    <n v="80.599999999999994"/>
    <x v="5"/>
    <s v="translations"/>
    <x v="2761"/>
    <x v="2740"/>
    <x v="2"/>
  </r>
  <r>
    <n v="145"/>
    <s v="Threshold (Canceled)"/>
    <s v="Film-Makers Ricky Comuniello &amp; Ian Weeks are at it again - for the 1st time. We need your support for a modern Sci-Fiction short film"/>
    <n v="4500"/>
    <x v="2304"/>
    <x v="1"/>
    <s v="US"/>
    <s v="USD"/>
    <n v="1439298052"/>
    <x v="2762"/>
    <b v="0"/>
    <n v="9"/>
    <b v="0"/>
    <s v="film &amp; video/science fiction"/>
    <n v="8"/>
    <n v="37.56"/>
    <x v="4"/>
    <s v="science fiction"/>
    <x v="2762"/>
    <x v="274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2155"/>
    <x v="3"/>
    <s v="US"/>
    <s v="USD"/>
    <n v="1481295099"/>
    <x v="2763"/>
    <b v="0"/>
    <n v="3"/>
    <b v="0"/>
    <s v="music/faith"/>
    <n v="8"/>
    <n v="50"/>
    <x v="2"/>
    <s v="faith"/>
    <x v="2763"/>
    <x v="2742"/>
    <x v="0"/>
  </r>
  <r>
    <n v="2916"/>
    <s v="An Interview With Gaddafi - The Stage Play"/>
    <s v="The moving dramatisation of one man's journey to find the truth behind the Libyan regime change."/>
    <n v="1850"/>
    <x v="2305"/>
    <x v="3"/>
    <s v="GB"/>
    <s v="GBP"/>
    <n v="1400498789"/>
    <x v="2764"/>
    <b v="0"/>
    <n v="7"/>
    <b v="0"/>
    <s v="theater/plays"/>
    <n v="8"/>
    <n v="20.71"/>
    <x v="3"/>
    <s v="plays"/>
    <x v="2764"/>
    <x v="2743"/>
    <x v="2"/>
  </r>
  <r>
    <n v="1491"/>
    <s v="Tales of guns, gold and a beagle in the Old West"/>
    <s v="What do you get when you take outlaws, guns, gold and and old beagle in the old west? Adventure!"/>
    <n v="1200"/>
    <x v="1917"/>
    <x v="3"/>
    <s v="US"/>
    <s v="USD"/>
    <n v="1424014680"/>
    <x v="2765"/>
    <b v="0"/>
    <n v="1"/>
    <b v="0"/>
    <s v="publishing/fiction"/>
    <n v="8"/>
    <n v="100"/>
    <x v="5"/>
    <s v="fiction"/>
    <x v="2765"/>
    <x v="2744"/>
    <x v="2"/>
  </r>
  <r>
    <n v="1117"/>
    <s v="Medieval Village"/>
    <s v="Experience the Medieval in your own village. Increase your village into a city and walk through the streets."/>
    <n v="1000"/>
    <x v="2306"/>
    <x v="3"/>
    <s v="DE"/>
    <s v="EUR"/>
    <n v="1451053313"/>
    <x v="2766"/>
    <b v="0"/>
    <n v="8"/>
    <b v="0"/>
    <s v="games/video games"/>
    <n v="8"/>
    <n v="10.38"/>
    <x v="1"/>
    <s v="video games"/>
    <x v="2766"/>
    <x v="2745"/>
    <x v="4"/>
  </r>
  <r>
    <n v="2325"/>
    <s v="MAGA Private Label Spicy Sauce"/>
    <s v="Do you like to Maga? Do you like hot sauce as spicy as your memes? Do you like sexy frogs? Of course you do were all adults here."/>
    <n v="1000"/>
    <x v="2059"/>
    <x v="2"/>
    <s v="US"/>
    <s v="USD"/>
    <n v="1490830331"/>
    <x v="2767"/>
    <b v="0"/>
    <n v="7"/>
    <b v="0"/>
    <s v="food/small batch"/>
    <n v="8"/>
    <n v="11.43"/>
    <x v="7"/>
    <s v="small batch"/>
    <x v="2767"/>
    <x v="2746"/>
    <x v="1"/>
  </r>
  <r>
    <n v="1995"/>
    <s v="The Girl With(out) The Camera"/>
    <s v="I'm looking to pursue my dream of becoming a full time photographer, using my current creative experience as a graphic designer."/>
    <n v="1000"/>
    <x v="2307"/>
    <x v="3"/>
    <s v="CA"/>
    <s v="CAD"/>
    <n v="1437082736"/>
    <x v="2768"/>
    <b v="0"/>
    <n v="3"/>
    <b v="0"/>
    <s v="photography/people"/>
    <n v="8"/>
    <n v="26"/>
    <x v="6"/>
    <s v="people"/>
    <x v="2768"/>
    <x v="2747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x v="2308"/>
    <x v="3"/>
    <s v="US"/>
    <s v="USD"/>
    <n v="1425337200"/>
    <x v="2769"/>
    <b v="0"/>
    <n v="6"/>
    <b v="0"/>
    <s v="theater/plays"/>
    <n v="8"/>
    <n v="10.17"/>
    <x v="3"/>
    <s v="plays"/>
    <x v="2769"/>
    <x v="2748"/>
    <x v="4"/>
  </r>
  <r>
    <n v="1078"/>
    <s v="New iPad/iPhone game development software needed"/>
    <s v="I am looking to create more games for the iPad/iPhone and want to add leaderboards, which requires new game development software"/>
    <n v="600"/>
    <x v="2309"/>
    <x v="3"/>
    <s v="US"/>
    <s v="USD"/>
    <n v="1311309721"/>
    <x v="2770"/>
    <b v="0"/>
    <n v="5"/>
    <b v="0"/>
    <s v="games/video games"/>
    <n v="8"/>
    <n v="9"/>
    <x v="1"/>
    <s v="video games"/>
    <x v="2770"/>
    <x v="2749"/>
    <x v="6"/>
  </r>
  <r>
    <n v="4011"/>
    <s v="Just Bryan, a radio drama"/>
    <s v="Radio drama about a failed comedian with the help of his Dictaphone friend Alan, tries to become a success whilst fighting his demons."/>
    <n v="250"/>
    <x v="2310"/>
    <x v="3"/>
    <s v="GB"/>
    <s v="GBP"/>
    <n v="1422450278"/>
    <x v="2771"/>
    <b v="0"/>
    <n v="4"/>
    <b v="0"/>
    <s v="theater/plays"/>
    <n v="8"/>
    <n v="4.75"/>
    <x v="3"/>
    <s v="plays"/>
    <x v="2771"/>
    <x v="2750"/>
    <x v="2"/>
  </r>
  <r>
    <n v="684"/>
    <s v="Arcus Motion Analyzer | The Versatile Smart Ring"/>
    <s v="Arcus gives your fingers super powers."/>
    <n v="320000"/>
    <x v="2311"/>
    <x v="3"/>
    <s v="US"/>
    <s v="USD"/>
    <n v="1406257200"/>
    <x v="2772"/>
    <b v="0"/>
    <n v="135"/>
    <b v="0"/>
    <s v="technology/wearables"/>
    <n v="7"/>
    <n v="177.39"/>
    <x v="0"/>
    <s v="wearables"/>
    <x v="2772"/>
    <x v="2751"/>
    <x v="2"/>
  </r>
  <r>
    <n v="2158"/>
    <s v="PerfectGolf"/>
    <s v="A next generation golf game with a course designer and a massively multiplayer online tour. Join the fun and help us create it"/>
    <n v="300000"/>
    <x v="2312"/>
    <x v="3"/>
    <s v="US"/>
    <s v="USD"/>
    <n v="1360009774"/>
    <x v="2773"/>
    <b v="0"/>
    <n v="311"/>
    <b v="0"/>
    <s v="games/video games"/>
    <n v="7"/>
    <n v="63.57"/>
    <x v="1"/>
    <s v="video games"/>
    <x v="2773"/>
    <x v="2752"/>
    <x v="5"/>
  </r>
  <r>
    <n v="2600"/>
    <s v="Help Buttz Return From the Ashes"/>
    <s v="On Sunday November 8, 2015 our food truck burned to the ground. Please help us get rebuilt."/>
    <n v="50000"/>
    <x v="529"/>
    <x v="3"/>
    <s v="US"/>
    <s v="USD"/>
    <n v="1458938200"/>
    <x v="2774"/>
    <b v="0"/>
    <n v="30"/>
    <b v="0"/>
    <s v="food/food trucks"/>
    <n v="7"/>
    <n v="115.53"/>
    <x v="7"/>
    <s v="food trucks"/>
    <x v="2774"/>
    <x v="2753"/>
    <x v="0"/>
  </r>
  <r>
    <n v="1339"/>
    <s v="Linkoo (Canceled)"/>
    <s v="World's Smallest customizable Phone &amp; GPS Watch for kids !"/>
    <n v="50000"/>
    <x v="2313"/>
    <x v="1"/>
    <s v="US"/>
    <s v="USD"/>
    <n v="1418056315"/>
    <x v="2775"/>
    <b v="0"/>
    <n v="37"/>
    <b v="0"/>
    <s v="technology/wearables"/>
    <n v="7"/>
    <n v="89.65"/>
    <x v="0"/>
    <s v="wearables"/>
    <x v="2775"/>
    <x v="2754"/>
    <x v="2"/>
  </r>
  <r>
    <n v="4105"/>
    <s v="Â¡LlÃ©vame!"/>
    <s v="Buscamos finalizar el proceso de producciÃ³n de un espectÃ¡culo de payaso y con Ã©l, activar espacios pÃºblicos para la escena clown."/>
    <n v="33000"/>
    <x v="947"/>
    <x v="3"/>
    <s v="MX"/>
    <s v="MXN"/>
    <n v="1482711309"/>
    <x v="2776"/>
    <b v="0"/>
    <n v="6"/>
    <b v="0"/>
    <s v="theater/plays"/>
    <n v="7"/>
    <n v="383.33"/>
    <x v="3"/>
    <s v="plays"/>
    <x v="2776"/>
    <x v="2755"/>
    <x v="0"/>
  </r>
  <r>
    <n v="3849"/>
    <s v="Auf geht's beim Schichtl"/>
    <s v="Bayerische KomÃ¶die im Schaustellermillieu vor historischem Hintergrund des Oktoberfestes von Winfried Frey. UrauffÃ¼hrung September 2015"/>
    <n v="30000"/>
    <x v="2314"/>
    <x v="3"/>
    <s v="DE"/>
    <s v="EUR"/>
    <n v="1434047084"/>
    <x v="2777"/>
    <b v="1"/>
    <n v="28"/>
    <b v="0"/>
    <s v="theater/plays"/>
    <n v="7"/>
    <n v="75.459999999999994"/>
    <x v="3"/>
    <s v="plays"/>
    <x v="2777"/>
    <x v="2756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x v="2315"/>
    <x v="3"/>
    <s v="US"/>
    <s v="USD"/>
    <n v="1336188019"/>
    <x v="2778"/>
    <b v="0"/>
    <n v="24"/>
    <b v="0"/>
    <s v="music/jazz"/>
    <n v="7"/>
    <n v="82.58"/>
    <x v="2"/>
    <s v="jazz"/>
    <x v="2778"/>
    <x v="2757"/>
    <x v="5"/>
  </r>
  <r>
    <n v="1098"/>
    <s v="Kick, Punch... Fireball"/>
    <s v="Kick, Punch... Fireball is an FPS type arena game set inside the fantasy world."/>
    <n v="25000"/>
    <x v="2316"/>
    <x v="3"/>
    <s v="US"/>
    <s v="USD"/>
    <n v="1397413095"/>
    <x v="2779"/>
    <b v="0"/>
    <n v="22"/>
    <b v="0"/>
    <s v="games/video games"/>
    <n v="7"/>
    <n v="81.95"/>
    <x v="1"/>
    <s v="video games"/>
    <x v="2779"/>
    <x v="2758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335"/>
    <x v="3"/>
    <s v="US"/>
    <s v="USD"/>
    <n v="1427850090"/>
    <x v="2780"/>
    <b v="0"/>
    <n v="8"/>
    <b v="0"/>
    <s v="photography/photobooks"/>
    <n v="7"/>
    <n v="213.38"/>
    <x v="6"/>
    <s v="photobooks"/>
    <x v="2780"/>
    <x v="2759"/>
    <x v="4"/>
  </r>
  <r>
    <n v="692"/>
    <s v="Signum Indicators by Brighter Indication"/>
    <s v="A revolutionary, cycling safety device is born! Signum indicators close the communication gap between cyclists and other road users."/>
    <n v="20000"/>
    <x v="2317"/>
    <x v="3"/>
    <s v="GB"/>
    <s v="GBP"/>
    <n v="1482397263"/>
    <x v="2781"/>
    <b v="0"/>
    <n v="201"/>
    <b v="0"/>
    <s v="technology/wearables"/>
    <n v="7"/>
    <n v="6.5"/>
    <x v="0"/>
    <s v="wearables"/>
    <x v="2781"/>
    <x v="2760"/>
    <x v="0"/>
  </r>
  <r>
    <n v="1224"/>
    <s v="&quot;I Dreamed Last Night&quot; Album (Canceled)"/>
    <s v="Modern Celtic influenced CD.  Help me finish what I started before the stroke."/>
    <n v="15000"/>
    <x v="2181"/>
    <x v="1"/>
    <s v="US"/>
    <s v="USD"/>
    <n v="1402060302"/>
    <x v="2782"/>
    <b v="0"/>
    <n v="18"/>
    <b v="0"/>
    <s v="music/world music"/>
    <n v="7"/>
    <n v="58.89"/>
    <x v="2"/>
    <s v="world music"/>
    <x v="2782"/>
    <x v="2761"/>
    <x v="2"/>
  </r>
  <r>
    <n v="1433"/>
    <s v="The Gayatri Mantra for Jhansi, India"/>
    <s v="Publish my book on the Gayatri Mantra in English for the benefit of the readers and the children at the orphanage in Jhansi, India"/>
    <n v="12000"/>
    <x v="2166"/>
    <x v="3"/>
    <s v="IT"/>
    <s v="EUR"/>
    <n v="1481367600"/>
    <x v="2783"/>
    <b v="0"/>
    <n v="10"/>
    <b v="0"/>
    <s v="publishing/translations"/>
    <n v="7"/>
    <n v="80.5"/>
    <x v="5"/>
    <s v="translations"/>
    <x v="2783"/>
    <x v="2762"/>
    <x v="0"/>
  </r>
  <r>
    <n v="446"/>
    <s v="DisChord"/>
    <s v="A faith based animated short. (The same guy who said a picture is worth a thousand words also said a cartoon is worth two thousand.)"/>
    <n v="10500"/>
    <x v="2318"/>
    <x v="3"/>
    <s v="US"/>
    <s v="USD"/>
    <n v="1425434420"/>
    <x v="2784"/>
    <b v="0"/>
    <n v="16"/>
    <b v="0"/>
    <s v="film &amp; video/animation"/>
    <n v="7"/>
    <n v="47.88"/>
    <x v="4"/>
    <s v="animation"/>
    <x v="2784"/>
    <x v="2763"/>
    <x v="4"/>
  </r>
  <r>
    <n v="995"/>
    <s v="DAZLN: NFC Nails that Light Up Holiday Parties!"/>
    <s v="DAZLN nails light up near NFC devices like your mobile phone. If you're tired of receiving or gifting the same old thing look here!"/>
    <n v="10000"/>
    <x v="2319"/>
    <x v="3"/>
    <s v="US"/>
    <s v="USD"/>
    <n v="1417276800"/>
    <x v="2785"/>
    <b v="0"/>
    <n v="9"/>
    <b v="0"/>
    <s v="technology/wearables"/>
    <n v="7"/>
    <n v="80.67"/>
    <x v="0"/>
    <s v="wearables"/>
    <x v="2785"/>
    <x v="2764"/>
    <x v="2"/>
  </r>
  <r>
    <n v="1723"/>
    <s v="Straighter Road Album Fundraiser"/>
    <s v="We are a vocal group from the Northwest looking to create a gospel, jazz, a cappella ablum and would love the support of music lovers."/>
    <n v="10000"/>
    <x v="635"/>
    <x v="3"/>
    <s v="US"/>
    <s v="USD"/>
    <n v="1435730400"/>
    <x v="2786"/>
    <b v="0"/>
    <n v="3"/>
    <b v="0"/>
    <s v="music/faith"/>
    <n v="7"/>
    <n v="216.67"/>
    <x v="2"/>
    <s v="faith"/>
    <x v="2786"/>
    <x v="2765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2292"/>
    <x v="3"/>
    <s v="US"/>
    <s v="USD"/>
    <n v="1476010619"/>
    <x v="2787"/>
    <b v="0"/>
    <n v="10"/>
    <b v="0"/>
    <s v="publishing/translations"/>
    <n v="7"/>
    <n v="44.5"/>
    <x v="5"/>
    <s v="translations"/>
    <x v="2787"/>
    <x v="2766"/>
    <x v="0"/>
  </r>
  <r>
    <n v="4032"/>
    <s v="The Modern Theater's 'Play It Forward' Fund"/>
    <s v="'Play it Forward' is a ticket bank for individuals in need. Fund a theater experience for someone that would otherwise go without!"/>
    <n v="6048"/>
    <x v="2320"/>
    <x v="3"/>
    <s v="US"/>
    <s v="USD"/>
    <n v="1450211116"/>
    <x v="2788"/>
    <b v="0"/>
    <n v="7"/>
    <b v="0"/>
    <s v="theater/plays"/>
    <n v="7"/>
    <n v="59"/>
    <x v="3"/>
    <s v="plays"/>
    <x v="2788"/>
    <x v="2767"/>
    <x v="4"/>
  </r>
  <r>
    <n v="1600"/>
    <s v="Organic in India"/>
    <s v="I plan to document volunteer work on an organic farm in rural India, and photograph the people and places I encounter during the trip."/>
    <n v="5000"/>
    <x v="2321"/>
    <x v="3"/>
    <s v="US"/>
    <s v="USD"/>
    <n v="1405401060"/>
    <x v="2789"/>
    <b v="0"/>
    <n v="9"/>
    <b v="0"/>
    <s v="photography/places"/>
    <n v="7"/>
    <n v="40.78"/>
    <x v="6"/>
    <s v="places"/>
    <x v="2789"/>
    <x v="2768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x v="2322"/>
    <x v="3"/>
    <s v="US"/>
    <s v="USD"/>
    <n v="1427082912"/>
    <x v="2790"/>
    <b v="0"/>
    <n v="5"/>
    <b v="0"/>
    <s v="theater/plays"/>
    <n v="7"/>
    <n v="72.400000000000006"/>
    <x v="3"/>
    <s v="plays"/>
    <x v="2790"/>
    <x v="2769"/>
    <x v="4"/>
  </r>
  <r>
    <n v="1776"/>
    <s v="Dubai: A Synthetic City - Photobook &amp; Journal"/>
    <s v="A documentation of the implications of hedonistic architectural ventures in Dubai, the fastest growing city on the planet."/>
    <n v="5000"/>
    <x v="2323"/>
    <x v="3"/>
    <s v="GB"/>
    <s v="GBP"/>
    <n v="1414623471"/>
    <x v="2791"/>
    <b v="1"/>
    <n v="4"/>
    <b v="0"/>
    <s v="photography/photobooks"/>
    <n v="7"/>
    <n v="83.75"/>
    <x v="6"/>
    <s v="photobooks"/>
    <x v="2791"/>
    <x v="2770"/>
    <x v="2"/>
  </r>
  <r>
    <n v="1154"/>
    <s v="Food Truck Funding"/>
    <s v="We're about to launch our first ever food truck to share our amazing food and we need your help! Be a part of our truck!"/>
    <n v="5000"/>
    <x v="2324"/>
    <x v="3"/>
    <s v="US"/>
    <s v="USD"/>
    <n v="1441507006"/>
    <x v="2792"/>
    <b v="0"/>
    <n v="3"/>
    <b v="0"/>
    <s v="food/food trucks"/>
    <n v="7"/>
    <n v="108.33"/>
    <x v="7"/>
    <s v="food trucks"/>
    <x v="2792"/>
    <x v="2771"/>
    <x v="4"/>
  </r>
  <r>
    <n v="2860"/>
    <s v="Macbeth For President 2016"/>
    <s v="The Bard's classic tale set in the 2016 Presidential Campaign. Power, corruption, greed, and conspiracy. How far are you willing to go?"/>
    <n v="4000"/>
    <x v="2325"/>
    <x v="3"/>
    <s v="US"/>
    <s v="USD"/>
    <n v="1466363576"/>
    <x v="2793"/>
    <b v="0"/>
    <n v="9"/>
    <b v="0"/>
    <s v="theater/plays"/>
    <n v="7"/>
    <n v="29.56"/>
    <x v="3"/>
    <s v="plays"/>
    <x v="2793"/>
    <x v="2772"/>
    <x v="0"/>
  </r>
  <r>
    <n v="3638"/>
    <s v="Project Hedwig and the Angry Inch"/>
    <s v="A rock and roll journey that explores love, loss, redemption, duality and ascension."/>
    <n v="3300"/>
    <x v="2266"/>
    <x v="3"/>
    <s v="CA"/>
    <s v="CAD"/>
    <n v="1429456132"/>
    <x v="2794"/>
    <b v="0"/>
    <n v="2"/>
    <b v="0"/>
    <s v="theater/musical"/>
    <n v="7"/>
    <n v="108"/>
    <x v="3"/>
    <s v="musical"/>
    <x v="2794"/>
    <x v="277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x v="2326"/>
    <x v="3"/>
    <s v="US"/>
    <s v="USD"/>
    <n v="1487811600"/>
    <x v="2795"/>
    <b v="0"/>
    <n v="7"/>
    <b v="0"/>
    <s v="theater/plays"/>
    <n v="7"/>
    <n v="30.71"/>
    <x v="3"/>
    <s v="plays"/>
    <x v="2795"/>
    <x v="2774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x v="2153"/>
    <x v="3"/>
    <s v="US"/>
    <s v="USD"/>
    <n v="1472442900"/>
    <x v="2796"/>
    <b v="0"/>
    <n v="6"/>
    <b v="0"/>
    <s v="theater/plays"/>
    <n v="7"/>
    <n v="35.17"/>
    <x v="3"/>
    <s v="plays"/>
    <x v="2796"/>
    <x v="2775"/>
    <x v="0"/>
  </r>
  <r>
    <n v="424"/>
    <s v="Drowning -Short animated Film"/>
    <s v="A short film about a gay teenage boy who is bullied to the point where he is willing to commit suicide. Only he can save himself."/>
    <n v="3000"/>
    <x v="2327"/>
    <x v="3"/>
    <s v="US"/>
    <s v="USD"/>
    <n v="1332748899"/>
    <x v="2797"/>
    <b v="0"/>
    <n v="5"/>
    <b v="0"/>
    <s v="film &amp; video/animation"/>
    <n v="7"/>
    <n v="40.78"/>
    <x v="4"/>
    <s v="animation"/>
    <x v="2797"/>
    <x v="2776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x v="304"/>
    <x v="3"/>
    <s v="CA"/>
    <s v="CAD"/>
    <n v="1425758101"/>
    <x v="2798"/>
    <b v="0"/>
    <n v="6"/>
    <b v="0"/>
    <s v="publishing/translations"/>
    <n v="7"/>
    <n v="30"/>
    <x v="5"/>
    <s v="translations"/>
    <x v="2798"/>
    <x v="2777"/>
    <x v="4"/>
  </r>
  <r>
    <n v="1991"/>
    <s v="Portraits of Resilience"/>
    <s v="Taking (and giving) professional portraits of survivors of human trafficking in Myanmar."/>
    <n v="2000"/>
    <x v="2089"/>
    <x v="3"/>
    <s v="US"/>
    <s v="USD"/>
    <n v="1435958786"/>
    <x v="2799"/>
    <b v="0"/>
    <n v="3"/>
    <b v="0"/>
    <s v="photography/people"/>
    <n v="7"/>
    <n v="46.67"/>
    <x v="6"/>
    <s v="people"/>
    <x v="2799"/>
    <x v="277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x v="2217"/>
    <x v="3"/>
    <s v="GB"/>
    <s v="GBP"/>
    <n v="1395007200"/>
    <x v="2800"/>
    <b v="0"/>
    <n v="7"/>
    <b v="0"/>
    <s v="music/jazz"/>
    <n v="7"/>
    <n v="18.71"/>
    <x v="2"/>
    <s v="jazz"/>
    <x v="2800"/>
    <x v="2779"/>
    <x v="2"/>
  </r>
  <r>
    <n v="888"/>
    <s v="Ginger Binge's first album"/>
    <s v="Support Ginger Binge sounds. We're an independent 'cosmic Americana' band. We love to play music for you. We are grateful for your help"/>
    <n v="1000"/>
    <x v="2328"/>
    <x v="3"/>
    <s v="US"/>
    <s v="USD"/>
    <n v="1314856800"/>
    <x v="2801"/>
    <b v="0"/>
    <n v="4"/>
    <b v="0"/>
    <s v="music/indie rock"/>
    <n v="7"/>
    <n v="18"/>
    <x v="2"/>
    <s v="indie rock"/>
    <x v="2801"/>
    <x v="278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2328"/>
    <x v="3"/>
    <s v="GB"/>
    <s v="GBP"/>
    <n v="1447451756"/>
    <x v="2802"/>
    <b v="0"/>
    <n v="6"/>
    <b v="0"/>
    <s v="publishing/translations"/>
    <n v="7"/>
    <n v="12"/>
    <x v="5"/>
    <s v="translations"/>
    <x v="2802"/>
    <x v="278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2329"/>
    <x v="3"/>
    <s v="US"/>
    <s v="USD"/>
    <n v="1473750300"/>
    <x v="2803"/>
    <b v="0"/>
    <n v="93"/>
    <b v="0"/>
    <s v="technology/wearables"/>
    <n v="6"/>
    <n v="182.62"/>
    <x v="0"/>
    <s v="wearables"/>
    <x v="2803"/>
    <x v="278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2330"/>
    <x v="1"/>
    <s v="DK"/>
    <s v="DKK"/>
    <n v="1469109600"/>
    <x v="2804"/>
    <b v="0"/>
    <n v="19"/>
    <b v="0"/>
    <s v="technology/wearables"/>
    <n v="6"/>
    <n v="603.53"/>
    <x v="0"/>
    <s v="wearables"/>
    <x v="2804"/>
    <x v="2783"/>
    <x v="0"/>
  </r>
  <r>
    <n v="1074"/>
    <s v="Kingdom Espionage"/>
    <s v="An ambitious multiplayer game set in fantastical medieval world where you must defend your castle while attacking others to gain ranks!"/>
    <n v="54000"/>
    <x v="981"/>
    <x v="3"/>
    <s v="US"/>
    <s v="USD"/>
    <n v="1388808545"/>
    <x v="2805"/>
    <b v="0"/>
    <n v="30"/>
    <b v="0"/>
    <s v="games/video games"/>
    <n v="6"/>
    <n v="113.57"/>
    <x v="1"/>
    <s v="video games"/>
    <x v="2805"/>
    <x v="2784"/>
    <x v="3"/>
  </r>
  <r>
    <n v="2696"/>
    <s v="The Military Moms Food Truck"/>
    <s v="The dream to own a food truck, rolling wherever the army sends me, hiring other military spouses and veterans alike! Giving back!"/>
    <n v="60000"/>
    <x v="2331"/>
    <x v="3"/>
    <s v="US"/>
    <s v="USD"/>
    <n v="1419538560"/>
    <x v="2806"/>
    <b v="0"/>
    <n v="38"/>
    <b v="0"/>
    <s v="food/food trucks"/>
    <n v="6"/>
    <n v="89.21"/>
    <x v="7"/>
    <s v="food trucks"/>
    <x v="2806"/>
    <x v="2785"/>
    <x v="2"/>
  </r>
  <r>
    <n v="2670"/>
    <s v="G-Pod ... the future of sustainable housing"/>
    <s v="A revolution in the rapidly growing container housing space. Transportable, expandable, green and versatile. A global game-changer."/>
    <n v="38888"/>
    <x v="2332"/>
    <x v="3"/>
    <s v="AU"/>
    <s v="AUD"/>
    <n v="1406593780"/>
    <x v="2807"/>
    <b v="1"/>
    <n v="60"/>
    <b v="0"/>
    <s v="technology/makerspaces"/>
    <n v="6"/>
    <n v="41.58"/>
    <x v="0"/>
    <s v="makerspaces"/>
    <x v="2807"/>
    <x v="2786"/>
    <x v="2"/>
  </r>
  <r>
    <n v="185"/>
    <s v="BLANK Short Movie"/>
    <s v="Love has no boundaries!"/>
    <n v="40000"/>
    <x v="2333"/>
    <x v="3"/>
    <s v="NO"/>
    <s v="NOK"/>
    <n v="1471557139"/>
    <x v="2808"/>
    <b v="0"/>
    <n v="10"/>
    <b v="0"/>
    <s v="film &amp; video/drama"/>
    <n v="6"/>
    <n v="220"/>
    <x v="4"/>
    <s v="drama"/>
    <x v="2808"/>
    <x v="2787"/>
    <x v="0"/>
  </r>
  <r>
    <n v="985"/>
    <s v="Cardiglow : Fitness Tracker and Biofeedback Device"/>
    <s v="Make your heart shine and watch it work! Cardiglow tracks improvements, times intervals and translates heart rate into color."/>
    <n v="30000"/>
    <x v="2334"/>
    <x v="3"/>
    <s v="DE"/>
    <s v="EUR"/>
    <n v="1451602800"/>
    <x v="2809"/>
    <b v="0"/>
    <n v="23"/>
    <b v="0"/>
    <s v="technology/wearables"/>
    <n v="6"/>
    <n v="82.09"/>
    <x v="0"/>
    <s v="wearables"/>
    <x v="2809"/>
    <x v="2788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728"/>
    <x v="3"/>
    <s v="US"/>
    <s v="USD"/>
    <n v="1421691298"/>
    <x v="2810"/>
    <b v="1"/>
    <n v="19"/>
    <b v="0"/>
    <s v="photography/photobooks"/>
    <n v="6"/>
    <n v="98.79"/>
    <x v="6"/>
    <s v="photobooks"/>
    <x v="2810"/>
    <x v="2789"/>
    <x v="2"/>
  </r>
  <r>
    <n v="481"/>
    <s v="ERA"/>
    <s v="The year is 2043. Test subject David Beck has been augmented with psychokinetic abilities. He uses his newfound gifts to thwart evil."/>
    <n v="30000"/>
    <x v="1677"/>
    <x v="3"/>
    <s v="US"/>
    <s v="USD"/>
    <n v="1349885289"/>
    <x v="2811"/>
    <b v="0"/>
    <n v="21"/>
    <b v="0"/>
    <s v="film &amp; video/animation"/>
    <n v="6"/>
    <n v="87.14"/>
    <x v="4"/>
    <s v="animation"/>
    <x v="2811"/>
    <x v="2790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2335"/>
    <x v="1"/>
    <s v="US"/>
    <s v="USD"/>
    <n v="1433988000"/>
    <x v="2812"/>
    <b v="0"/>
    <n v="13"/>
    <b v="0"/>
    <s v="film &amp; video/science fiction"/>
    <n v="6"/>
    <n v="106.69"/>
    <x v="4"/>
    <s v="science fiction"/>
    <x v="2812"/>
    <x v="2791"/>
    <x v="4"/>
  </r>
  <r>
    <n v="175"/>
    <s v="Gooseberry Fool - Feature Film"/>
    <s v="To heal her scars Olivia must take a journey back to her roots, where an unresolved conflict stands between her and musical success."/>
    <n v="20000"/>
    <x v="2336"/>
    <x v="3"/>
    <s v="GB"/>
    <s v="GBP"/>
    <n v="1409337611"/>
    <x v="2813"/>
    <b v="0"/>
    <n v="26"/>
    <b v="0"/>
    <s v="film &amp; video/drama"/>
    <n v="6"/>
    <n v="49.88"/>
    <x v="4"/>
    <s v="drama"/>
    <x v="2813"/>
    <x v="2792"/>
    <x v="2"/>
  </r>
  <r>
    <n v="2704"/>
    <s v="Little Red Brick House"/>
    <s v="We plan to rescue, relocate, and repurpose, a historic Little Red Brick House, to be incorporated into a riverfront amphitheater."/>
    <n v="19000"/>
    <x v="954"/>
    <x v="2"/>
    <s v="US"/>
    <s v="USD"/>
    <n v="1491421314"/>
    <x v="2814"/>
    <b v="0"/>
    <n v="7"/>
    <b v="0"/>
    <s v="theater/spaces"/>
    <n v="6"/>
    <n v="163.57"/>
    <x v="3"/>
    <s v="spaces"/>
    <x v="2814"/>
    <x v="2793"/>
    <x v="1"/>
  </r>
  <r>
    <n v="1168"/>
    <s v="SiMpLy FreSH fOoD TrUck"/>
    <s v="Simply fresh farm to table on wheels working close with local farms to ensure the highest of quality of product ."/>
    <n v="18000"/>
    <x v="1686"/>
    <x v="3"/>
    <s v="US"/>
    <s v="USD"/>
    <n v="1474507065"/>
    <x v="2815"/>
    <b v="0"/>
    <n v="3"/>
    <b v="0"/>
    <s v="food/food trucks"/>
    <n v="6"/>
    <n v="340"/>
    <x v="7"/>
    <s v="food trucks"/>
    <x v="2815"/>
    <x v="2794"/>
    <x v="0"/>
  </r>
  <r>
    <n v="1152"/>
    <s v="Peruvian King Food Truck"/>
    <s v="Peruvian food truck with an LA twist."/>
    <n v="16000"/>
    <x v="438"/>
    <x v="3"/>
    <s v="US"/>
    <s v="USD"/>
    <n v="1431709312"/>
    <x v="2816"/>
    <b v="0"/>
    <n v="15"/>
    <b v="0"/>
    <s v="food/food trucks"/>
    <n v="6"/>
    <n v="60.73"/>
    <x v="7"/>
    <s v="food trucks"/>
    <x v="2816"/>
    <x v="2795"/>
    <x v="4"/>
  </r>
  <r>
    <n v="1174"/>
    <s v="Give The Black Burro a Stable Stable"/>
    <s v="Help me purchase a parking space to be the Burro's permanant home, I need your help to raise $15,000!"/>
    <n v="15000"/>
    <x v="458"/>
    <x v="3"/>
    <s v="US"/>
    <s v="USD"/>
    <n v="1462738327"/>
    <x v="2817"/>
    <b v="0"/>
    <n v="19"/>
    <b v="0"/>
    <s v="food/food trucks"/>
    <n v="6"/>
    <n v="46.63"/>
    <x v="7"/>
    <s v="food trucks"/>
    <x v="2817"/>
    <x v="2796"/>
    <x v="0"/>
  </r>
  <r>
    <n v="703"/>
    <s v="EL TORO SPEEDWRAPS - THE EVOLUTION OF SPORTS TRAINING"/>
    <s v="SPEEDWRAPS improve the speed, agility &amp; strength of an athlete by utilizing evenly distributed weight on the lower leg."/>
    <n v="15000"/>
    <x v="2337"/>
    <x v="3"/>
    <s v="US"/>
    <s v="USD"/>
    <n v="1485905520"/>
    <x v="2818"/>
    <b v="0"/>
    <n v="7"/>
    <b v="0"/>
    <s v="technology/wearables"/>
    <n v="6"/>
    <n v="119.57"/>
    <x v="0"/>
    <s v="wearables"/>
    <x v="2818"/>
    <x v="2797"/>
    <x v="0"/>
  </r>
  <r>
    <n v="428"/>
    <s v="Little Clay Bible - Zacchaeus"/>
    <s v="Fresh, fun, entertaining Bible stories on YouTube, stop-motion style."/>
    <n v="12000"/>
    <x v="2338"/>
    <x v="3"/>
    <s v="US"/>
    <s v="USD"/>
    <n v="1402956000"/>
    <x v="2819"/>
    <b v="0"/>
    <n v="13"/>
    <b v="0"/>
    <s v="film &amp; video/animation"/>
    <n v="6"/>
    <n v="52"/>
    <x v="4"/>
    <s v="animation"/>
    <x v="2819"/>
    <x v="279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x v="1907"/>
    <x v="3"/>
    <s v="DE"/>
    <s v="EUR"/>
    <n v="1451494210"/>
    <x v="2820"/>
    <b v="0"/>
    <n v="12"/>
    <b v="0"/>
    <s v="games/video games"/>
    <n v="6"/>
    <n v="50.08"/>
    <x v="1"/>
    <s v="video games"/>
    <x v="2820"/>
    <x v="2799"/>
    <x v="4"/>
  </r>
  <r>
    <n v="915"/>
    <s v="Russ Spiegel's Uncommon Knowledge: The Deep Brooklyn Suite"/>
    <s v="â€œThe Deep Brooklyn Suiteâ€ is a series of musical impressions about living and surviving in Brooklyn."/>
    <n v="6500"/>
    <x v="445"/>
    <x v="3"/>
    <s v="US"/>
    <s v="USD"/>
    <n v="1330577940"/>
    <x v="2821"/>
    <b v="0"/>
    <n v="9"/>
    <b v="0"/>
    <s v="music/jazz"/>
    <n v="6"/>
    <n v="41.67"/>
    <x v="2"/>
    <s v="jazz"/>
    <x v="2821"/>
    <x v="2800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x v="2339"/>
    <x v="1"/>
    <s v="US"/>
    <s v="USD"/>
    <n v="1467398138"/>
    <x v="2822"/>
    <b v="0"/>
    <n v="9"/>
    <b v="0"/>
    <s v="technology/web"/>
    <n v="6"/>
    <n v="37.89"/>
    <x v="0"/>
    <s v="web"/>
    <x v="2822"/>
    <x v="2801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x v="1248"/>
    <x v="3"/>
    <s v="FR"/>
    <s v="EUR"/>
    <n v="1450541229"/>
    <x v="2823"/>
    <b v="0"/>
    <n v="6"/>
    <b v="0"/>
    <s v="games/mobile games"/>
    <n v="6"/>
    <n v="45"/>
    <x v="1"/>
    <s v="mobile games"/>
    <x v="2823"/>
    <x v="2802"/>
    <x v="4"/>
  </r>
  <r>
    <n v="1006"/>
    <s v="SnuG Watchbands for Moto360 smartwatch (Canceled)"/>
    <s v="Sweat resistant, colorful, durable, CUSTOMIZABLE, watch bands &amp; protector bands that fit the Moto360 smartwatch."/>
    <n v="4000"/>
    <x v="1515"/>
    <x v="1"/>
    <s v="US"/>
    <s v="USD"/>
    <n v="1418368260"/>
    <x v="2824"/>
    <b v="0"/>
    <n v="8"/>
    <b v="0"/>
    <s v="technology/wearables"/>
    <n v="6"/>
    <n v="29.25"/>
    <x v="0"/>
    <s v="wearables"/>
    <x v="2824"/>
    <x v="2803"/>
    <x v="2"/>
  </r>
  <r>
    <n v="1720"/>
    <s v="Justin &amp; Elly Heckel DEBUT ALBUM!"/>
    <s v="Justin and Elly Heckel just finished recording their Debut Album and need your help to release it to the rest of the World!"/>
    <n v="4000"/>
    <x v="208"/>
    <x v="3"/>
    <s v="US"/>
    <s v="USD"/>
    <n v="1415562471"/>
    <x v="2825"/>
    <b v="0"/>
    <n v="8"/>
    <b v="0"/>
    <s v="music/faith"/>
    <n v="6"/>
    <n v="28.13"/>
    <x v="2"/>
    <s v="faith"/>
    <x v="2825"/>
    <x v="2804"/>
    <x v="2"/>
  </r>
  <r>
    <n v="3964"/>
    <s v="MAMA'Z BA-B: The StagePlay"/>
    <s v="&quot;MAMA'Z BA-B&quot; is the story of Marcus Williams who struggles to find a place for himself as a young black male."/>
    <n v="2000"/>
    <x v="2340"/>
    <x v="3"/>
    <s v="US"/>
    <s v="USD"/>
    <n v="1429460386"/>
    <x v="2826"/>
    <b v="0"/>
    <n v="3"/>
    <b v="0"/>
    <s v="theater/plays"/>
    <n v="6"/>
    <n v="42"/>
    <x v="3"/>
    <s v="plays"/>
    <x v="2826"/>
    <x v="280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340"/>
    <x v="3"/>
    <s v="US"/>
    <s v="USD"/>
    <n v="1399867409"/>
    <x v="2827"/>
    <b v="0"/>
    <n v="2"/>
    <b v="0"/>
    <s v="music/jazz"/>
    <n v="6"/>
    <n v="60"/>
    <x v="2"/>
    <s v="jazz"/>
    <x v="2827"/>
    <x v="2806"/>
    <x v="2"/>
  </r>
  <r>
    <n v="3984"/>
    <s v="Fantastic Mr Fox - Novus Theatre"/>
    <s v="Novus Theatre bring you their new show 'Fantastic Mr Fox'. We hope to improve the pay for our cast and crew through Kickstarter."/>
    <n v="1500"/>
    <x v="2341"/>
    <x v="3"/>
    <s v="GB"/>
    <s v="GBP"/>
    <n v="1415404800"/>
    <x v="2828"/>
    <b v="0"/>
    <n v="10"/>
    <b v="0"/>
    <s v="theater/plays"/>
    <n v="6"/>
    <n v="9.5"/>
    <x v="3"/>
    <s v="plays"/>
    <x v="2828"/>
    <x v="2807"/>
    <x v="2"/>
  </r>
  <r>
    <n v="2597"/>
    <s v="Cafe Nomad back on the road! Coffee van's poorly."/>
    <s v="We have a great little coffee business but the van is currently limping! We don't have the capital to replace it. Please help us!"/>
    <n v="1500"/>
    <x v="2342"/>
    <x v="3"/>
    <s v="GB"/>
    <s v="GBP"/>
    <n v="1466323917"/>
    <x v="2829"/>
    <b v="0"/>
    <n v="7"/>
    <b v="0"/>
    <s v="food/food trucks"/>
    <n v="6"/>
    <n v="12.14"/>
    <x v="7"/>
    <s v="food trucks"/>
    <x v="2829"/>
    <x v="2808"/>
    <x v="0"/>
  </r>
  <r>
    <n v="4008"/>
    <s v="Lovers and Other Strangers at The Cockpit"/>
    <s v="Lovers and Other Strangers by RenÃ©e Taylor and Joseph Bologna, showing at The Cockpit theatre in Marylebone, 10th - 14th August 2015"/>
    <n v="1000"/>
    <x v="2295"/>
    <x v="3"/>
    <s v="GB"/>
    <s v="GBP"/>
    <n v="1437606507"/>
    <x v="2830"/>
    <b v="0"/>
    <n v="4"/>
    <b v="0"/>
    <s v="theater/plays"/>
    <n v="6"/>
    <n v="15"/>
    <x v="3"/>
    <s v="plays"/>
    <x v="2830"/>
    <x v="2809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2343"/>
    <x v="3"/>
    <s v="US"/>
    <s v="USD"/>
    <n v="1431283530"/>
    <x v="2831"/>
    <b v="0"/>
    <n v="3"/>
    <b v="0"/>
    <s v="theater/musical"/>
    <n v="6"/>
    <n v="18.329999999999998"/>
    <x v="3"/>
    <s v="musical"/>
    <x v="2831"/>
    <x v="2810"/>
    <x v="4"/>
  </r>
  <r>
    <n v="3647"/>
    <s v="Zachariah Sheldon: A musical to chill your blood"/>
    <s v="Zachariah Sheldon is a brilliant, darkly twisted brand new musical with music from Mark Newton and script by Anthony Wilkes"/>
    <n v="500"/>
    <x v="832"/>
    <x v="3"/>
    <s v="GB"/>
    <s v="GBP"/>
    <n v="1475258327"/>
    <x v="2832"/>
    <b v="0"/>
    <n v="2"/>
    <b v="0"/>
    <s v="theater/musical"/>
    <n v="6"/>
    <n v="15"/>
    <x v="3"/>
    <s v="musical"/>
    <x v="2832"/>
    <x v="2811"/>
    <x v="0"/>
  </r>
  <r>
    <n v="1095"/>
    <s v="Project Snowstorm"/>
    <s v="MMORPG with Real-Time Pet Battles, Expansive 3D World and Ranked Individual &amp; Guild PvP arenas all on your mobile device!"/>
    <n v="500000"/>
    <x v="2344"/>
    <x v="3"/>
    <s v="US"/>
    <s v="USD"/>
    <n v="1377867220"/>
    <x v="2833"/>
    <b v="0"/>
    <n v="94"/>
    <b v="0"/>
    <s v="games/video games"/>
    <n v="5"/>
    <n v="267.81"/>
    <x v="1"/>
    <s v="video games"/>
    <x v="2833"/>
    <x v="2812"/>
    <x v="3"/>
  </r>
  <r>
    <n v="3090"/>
    <s v="Save the Stage"/>
    <s v="To create a space by restoring a historic church in Burlington, Ky where community theater, dance and music and art can be performed."/>
    <n v="225000"/>
    <x v="2345"/>
    <x v="3"/>
    <s v="US"/>
    <s v="USD"/>
    <n v="1430505545"/>
    <x v="2834"/>
    <b v="0"/>
    <n v="9"/>
    <b v="0"/>
    <s v="theater/spaces"/>
    <n v="5"/>
    <n v="1270.22"/>
    <x v="3"/>
    <s v="spaces"/>
    <x v="2834"/>
    <x v="2813"/>
    <x v="4"/>
  </r>
  <r>
    <n v="551"/>
    <s v="ALIBI X Nation - The Digital Black Wall Street"/>
    <s v="AX Nation's goal is to develop, highlight, and connect black business leaders across the diaspora with skilled software developers."/>
    <n v="75000"/>
    <x v="2346"/>
    <x v="3"/>
    <s v="US"/>
    <s v="USD"/>
    <n v="1438451580"/>
    <x v="2835"/>
    <b v="0"/>
    <n v="28"/>
    <b v="0"/>
    <s v="technology/web"/>
    <n v="5"/>
    <n v="135.04"/>
    <x v="0"/>
    <s v="web"/>
    <x v="2835"/>
    <x v="2814"/>
    <x v="4"/>
  </r>
  <r>
    <n v="1179"/>
    <s v="El Camion Roja"/>
    <s v="Mexican Style Food Truck, run by a Red Seal Chef, in a town with NO MEXICAN FOOD! That is a culinary emergency situation!"/>
    <n v="60000"/>
    <x v="2012"/>
    <x v="3"/>
    <s v="CA"/>
    <s v="CAD"/>
    <n v="1446052627"/>
    <x v="2836"/>
    <b v="0"/>
    <n v="5"/>
    <b v="0"/>
    <s v="food/food trucks"/>
    <n v="5"/>
    <n v="640"/>
    <x v="7"/>
    <s v="food trucks"/>
    <x v="2836"/>
    <x v="2815"/>
    <x v="4"/>
  </r>
  <r>
    <n v="498"/>
    <s v="ANGAL TENTARA and The Root of All Evil"/>
    <s v="AT is an Interactive Animation made for the iPad where the user becomes part of the story. It's a fantastic journey of discovery!"/>
    <n v="65108"/>
    <x v="2347"/>
    <x v="3"/>
    <s v="US"/>
    <s v="USD"/>
    <n v="1324664249"/>
    <x v="2837"/>
    <b v="0"/>
    <n v="22"/>
    <b v="0"/>
    <s v="film &amp; video/animation"/>
    <n v="5"/>
    <n v="136.09"/>
    <x v="4"/>
    <s v="animation"/>
    <x v="2837"/>
    <x v="2816"/>
    <x v="6"/>
  </r>
  <r>
    <n v="1104"/>
    <s v="Street Heroes - A Facebook Beat 'em Up"/>
    <s v="Street Heroes is a retro 2D side-scrolling multiplayer beat 'em up for Facebook that brings classic arcade fun to a social platform"/>
    <n v="60000"/>
    <x v="2348"/>
    <x v="3"/>
    <s v="GB"/>
    <s v="GBP"/>
    <n v="1402480221"/>
    <x v="2838"/>
    <b v="0"/>
    <n v="37"/>
    <b v="0"/>
    <s v="games/video games"/>
    <n v="5"/>
    <n v="80.3"/>
    <x v="1"/>
    <s v="video games"/>
    <x v="2838"/>
    <x v="2817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1233"/>
    <x v="2"/>
    <s v="MX"/>
    <s v="MXN"/>
    <n v="1490416380"/>
    <x v="2839"/>
    <b v="0"/>
    <n v="6"/>
    <b v="0"/>
    <s v="theater/plays"/>
    <n v="5"/>
    <n v="450"/>
    <x v="3"/>
    <s v="plays"/>
    <x v="2839"/>
    <x v="2818"/>
    <x v="1"/>
  </r>
  <r>
    <n v="156"/>
    <s v="Mosaics (Canceled)"/>
    <s v="A short science-fiction film about an underground network of human-animal hybrids &amp; their struggle with oppression &amp; marginalization."/>
    <n v="35000"/>
    <x v="851"/>
    <x v="1"/>
    <s v="CA"/>
    <s v="CAD"/>
    <n v="1407034796"/>
    <x v="2840"/>
    <b v="0"/>
    <n v="15"/>
    <b v="0"/>
    <s v="film &amp; video/science fiction"/>
    <n v="5"/>
    <n v="119"/>
    <x v="4"/>
    <s v="science fiction"/>
    <x v="2840"/>
    <x v="2819"/>
    <x v="2"/>
  </r>
  <r>
    <n v="1790"/>
    <s v="Return to Relevance: The Scott Hyde Archive"/>
    <s v="70 years of incredible photography sits patiently in old film sheet boxes, waiting for a return to relevance."/>
    <n v="33000"/>
    <x v="2349"/>
    <x v="3"/>
    <s v="US"/>
    <s v="USD"/>
    <n v="1423152678"/>
    <x v="2841"/>
    <b v="1"/>
    <n v="15"/>
    <b v="0"/>
    <s v="photography/photobooks"/>
    <n v="5"/>
    <n v="109.07"/>
    <x v="6"/>
    <s v="photobooks"/>
    <x v="2841"/>
    <x v="2820"/>
    <x v="4"/>
  </r>
  <r>
    <n v="2139"/>
    <s v="Manorkept"/>
    <s v="An adventuring RPG with ghosts, mysteries, and flexible gameplay paths, Manorkept is a game that promises an unforgettable experience."/>
    <n v="30000"/>
    <x v="2350"/>
    <x v="3"/>
    <s v="US"/>
    <s v="USD"/>
    <n v="1478196008"/>
    <x v="2842"/>
    <b v="0"/>
    <n v="56"/>
    <b v="0"/>
    <s v="games/video games"/>
    <n v="5"/>
    <n v="29.04"/>
    <x v="1"/>
    <s v="video games"/>
    <x v="2842"/>
    <x v="2821"/>
    <x v="0"/>
  </r>
  <r>
    <n v="715"/>
    <s v="Mouse^3"/>
    <s v="Mouse^3 is the next generation of input devices. With cursor control and customized gesture recognition, its applications are endless!"/>
    <n v="27500"/>
    <x v="2351"/>
    <x v="3"/>
    <s v="US"/>
    <s v="USD"/>
    <n v="1446693040"/>
    <x v="2843"/>
    <b v="0"/>
    <n v="12"/>
    <b v="0"/>
    <s v="technology/wearables"/>
    <n v="5"/>
    <n v="115.75"/>
    <x v="0"/>
    <s v="wearables"/>
    <x v="2843"/>
    <x v="2822"/>
    <x v="4"/>
  </r>
  <r>
    <n v="3877"/>
    <s v="Does NY Heart Me? The Musical (Canceled)"/>
    <s v="Help us record the concept album and stage grand concerts with a fantastic cast and orchestra. Get your tickets, music and more!"/>
    <n v="25000"/>
    <x v="2352"/>
    <x v="1"/>
    <s v="US"/>
    <s v="USD"/>
    <n v="1481213752"/>
    <x v="2844"/>
    <b v="0"/>
    <n v="14"/>
    <b v="0"/>
    <s v="theater/musical"/>
    <n v="5"/>
    <n v="88.64"/>
    <x v="3"/>
    <s v="musical"/>
    <x v="2844"/>
    <x v="2823"/>
    <x v="0"/>
  </r>
  <r>
    <n v="1868"/>
    <s v="Help Build PaperChase Version 3 !"/>
    <s v="PaperChase is a popular endless flying game conceived by a 15 year old and loved by millions worldwide.  Help us build version 3!"/>
    <n v="25000"/>
    <x v="2353"/>
    <x v="3"/>
    <s v="US"/>
    <s v="USD"/>
    <n v="1450166340"/>
    <x v="2845"/>
    <b v="0"/>
    <n v="17"/>
    <b v="0"/>
    <s v="games/mobile games"/>
    <n v="5"/>
    <n v="71.59"/>
    <x v="1"/>
    <s v="mobile games"/>
    <x v="2845"/>
    <x v="2824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2354"/>
    <x v="3"/>
    <s v="US"/>
    <s v="USD"/>
    <n v="1330478998"/>
    <x v="2846"/>
    <b v="0"/>
    <n v="22"/>
    <b v="0"/>
    <s v="publishing/children's books"/>
    <n v="5"/>
    <n v="37.950000000000003"/>
    <x v="5"/>
    <s v="children's books"/>
    <x v="2846"/>
    <x v="2825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x v="551"/>
    <x v="3"/>
    <s v="US"/>
    <s v="USD"/>
    <n v="1431374222"/>
    <x v="2847"/>
    <b v="0"/>
    <n v="25"/>
    <b v="0"/>
    <s v="technology/wearables"/>
    <n v="5"/>
    <n v="27.36"/>
    <x v="0"/>
    <s v="wearables"/>
    <x v="2847"/>
    <x v="2826"/>
    <x v="4"/>
  </r>
  <r>
    <n v="2897"/>
    <s v="CAYCE"/>
    <s v="A unique stage play about the epic struggle of psychic Edgar Cayce to deal with his extraordinary abilities and find his place in life."/>
    <n v="12000"/>
    <x v="1146"/>
    <x v="3"/>
    <s v="US"/>
    <s v="USD"/>
    <n v="1444577345"/>
    <x v="2848"/>
    <b v="0"/>
    <n v="3"/>
    <b v="0"/>
    <s v="theater/plays"/>
    <n v="5"/>
    <n v="183.33"/>
    <x v="3"/>
    <s v="plays"/>
    <x v="2848"/>
    <x v="2827"/>
    <x v="4"/>
  </r>
  <r>
    <n v="3992"/>
    <s v="Tearing Down Cabrini-Green, a dynamic social commentary."/>
    <s v="A richly textured and intellectually powerful social commentary about family, community and America."/>
    <n v="10000"/>
    <x v="2355"/>
    <x v="3"/>
    <s v="US"/>
    <s v="USD"/>
    <n v="1449876859"/>
    <x v="2849"/>
    <b v="0"/>
    <n v="9"/>
    <b v="0"/>
    <s v="theater/plays"/>
    <n v="5"/>
    <n v="60.11"/>
    <x v="3"/>
    <s v="plays"/>
    <x v="2849"/>
    <x v="2828"/>
    <x v="4"/>
  </r>
  <r>
    <n v="3112"/>
    <s v="Kids Zone start up"/>
    <s v="Children only have a short period of time to live care free, play hard, get dirty, I want to help every child in my Town play everyday."/>
    <n v="11000"/>
    <x v="2356"/>
    <x v="3"/>
    <s v="US"/>
    <s v="USD"/>
    <n v="1477968934"/>
    <x v="2850"/>
    <b v="0"/>
    <n v="9"/>
    <b v="0"/>
    <s v="theater/spaces"/>
    <n v="5"/>
    <n v="57.89"/>
    <x v="3"/>
    <s v="spaces"/>
    <x v="2850"/>
    <x v="2829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2357"/>
    <x v="1"/>
    <s v="US"/>
    <s v="USD"/>
    <n v="1424211329"/>
    <x v="2851"/>
    <b v="0"/>
    <n v="6"/>
    <b v="0"/>
    <s v="publishing/art books"/>
    <n v="5"/>
    <n v="84.33"/>
    <x v="5"/>
    <s v="art books"/>
    <x v="2851"/>
    <x v="2830"/>
    <x v="4"/>
  </r>
  <r>
    <n v="3646"/>
    <s v="Our Sacred Honor"/>
    <s v="Develop demo materials for new, true story of teen Revolutionary War heroes - for hybrid film/live stage musical"/>
    <n v="10000"/>
    <x v="2358"/>
    <x v="3"/>
    <s v="US"/>
    <s v="USD"/>
    <n v="1434497400"/>
    <x v="2852"/>
    <b v="0"/>
    <n v="8"/>
    <b v="0"/>
    <s v="theater/musical"/>
    <n v="5"/>
    <n v="60.13"/>
    <x v="3"/>
    <s v="musical"/>
    <x v="2852"/>
    <x v="2831"/>
    <x v="4"/>
  </r>
  <r>
    <n v="2871"/>
    <s v="The Bill Cosby Assault, a play"/>
    <s v="America's dad or serial rapist? Or both? The stories of the Bill Cosby accusers and the society so skeptical of them."/>
    <n v="10000"/>
    <x v="2359"/>
    <x v="3"/>
    <s v="US"/>
    <s v="USD"/>
    <n v="1419183813"/>
    <x v="2853"/>
    <b v="0"/>
    <n v="13"/>
    <b v="0"/>
    <s v="theater/plays"/>
    <n v="5"/>
    <n v="35.92"/>
    <x v="3"/>
    <s v="plays"/>
    <x v="2853"/>
    <x v="2832"/>
    <x v="2"/>
  </r>
  <r>
    <n v="1102"/>
    <s v="Runers"/>
    <s v="Runers is a top-down rogue-like shooter where as you advance you create more powerful spells and fight fierce monsters and bosses."/>
    <n v="8000"/>
    <x v="1370"/>
    <x v="3"/>
    <s v="US"/>
    <s v="USD"/>
    <n v="1386568740"/>
    <x v="2854"/>
    <b v="0"/>
    <n v="24"/>
    <b v="0"/>
    <s v="games/video games"/>
    <n v="5"/>
    <n v="17.71"/>
    <x v="1"/>
    <s v="video games"/>
    <x v="2854"/>
    <x v="2833"/>
    <x v="3"/>
  </r>
  <r>
    <n v="1981"/>
    <s v="Aspiring storyteller: connecting the dots"/>
    <s v="I would like to tell the story of a young man from Queens, New York and compare his life to a young Afghan man...to connect the dots."/>
    <n v="7500"/>
    <x v="689"/>
    <x v="3"/>
    <s v="CA"/>
    <s v="CAD"/>
    <n v="1404926665"/>
    <x v="2855"/>
    <b v="0"/>
    <n v="12"/>
    <b v="0"/>
    <s v="photography/people"/>
    <n v="5"/>
    <n v="31.75"/>
    <x v="6"/>
    <s v="people"/>
    <x v="2855"/>
    <x v="2834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2324"/>
    <x v="3"/>
    <s v="US"/>
    <s v="USD"/>
    <n v="1385735295"/>
    <x v="2856"/>
    <b v="0"/>
    <n v="12"/>
    <b v="0"/>
    <s v="music/jazz"/>
    <n v="5"/>
    <n v="27.08"/>
    <x v="2"/>
    <s v="jazz"/>
    <x v="2856"/>
    <x v="2835"/>
    <x v="3"/>
  </r>
  <r>
    <n v="1412"/>
    <s v="For overseas shogi fans! Shogi novel translation project"/>
    <s v="â€œClimbing Silver!â€- An English translation of the Young Adult Shogi novella"/>
    <n v="7000"/>
    <x v="382"/>
    <x v="3"/>
    <s v="US"/>
    <s v="USD"/>
    <n v="1417656699"/>
    <x v="2857"/>
    <b v="0"/>
    <n v="13"/>
    <b v="0"/>
    <s v="publishing/translations"/>
    <n v="5"/>
    <n v="24.62"/>
    <x v="5"/>
    <s v="translations"/>
    <x v="2857"/>
    <x v="2836"/>
    <x v="2"/>
  </r>
  <r>
    <n v="2874"/>
    <s v="Lead Players Theatre Company"/>
    <s v="We present Classics made for the 21st Century and we need a space! Please help us rent a space for The Importance of Being Earnest!"/>
    <n v="5000"/>
    <x v="2360"/>
    <x v="3"/>
    <s v="US"/>
    <s v="USD"/>
    <n v="1484684186"/>
    <x v="2858"/>
    <b v="0"/>
    <n v="3"/>
    <b v="0"/>
    <s v="theater/plays"/>
    <n v="5"/>
    <n v="90.33"/>
    <x v="3"/>
    <s v="plays"/>
    <x v="2858"/>
    <x v="2837"/>
    <x v="0"/>
  </r>
  <r>
    <n v="3857"/>
    <s v="I support Molding Heartz"/>
    <s v="The Ultimate Screenwriting Conference_x000a_is the experience showing screenwriters how to write and sell a screenplay in hollywood!"/>
    <n v="5000"/>
    <x v="1514"/>
    <x v="3"/>
    <s v="US"/>
    <s v="USD"/>
    <n v="1406913120"/>
    <x v="2859"/>
    <b v="0"/>
    <n v="4"/>
    <b v="0"/>
    <s v="theater/plays"/>
    <n v="5"/>
    <n v="65"/>
    <x v="3"/>
    <s v="plays"/>
    <x v="2859"/>
    <x v="2838"/>
    <x v="2"/>
  </r>
  <r>
    <n v="191"/>
    <s v="Trillion: Feature Film"/>
    <s v="A young boy passionate about Astronomy and Chemistry tracks down an astroid that scientists said would never hit earth."/>
    <n v="5000"/>
    <x v="1914"/>
    <x v="3"/>
    <s v="AU"/>
    <s v="AUD"/>
    <n v="1443782138"/>
    <x v="2860"/>
    <b v="0"/>
    <n v="3"/>
    <b v="0"/>
    <s v="film &amp; video/drama"/>
    <n v="5"/>
    <n v="83.33"/>
    <x v="4"/>
    <s v="drama"/>
    <x v="2860"/>
    <x v="2839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914"/>
    <x v="3"/>
    <s v="FR"/>
    <s v="EUR"/>
    <n v="1437889336"/>
    <x v="2861"/>
    <b v="0"/>
    <n v="4"/>
    <b v="0"/>
    <s v="theater/plays"/>
    <n v="5"/>
    <n v="62.5"/>
    <x v="3"/>
    <s v="plays"/>
    <x v="2861"/>
    <x v="284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2361"/>
    <x v="3"/>
    <s v="US"/>
    <s v="USD"/>
    <n v="1433093700"/>
    <x v="2862"/>
    <b v="0"/>
    <n v="8"/>
    <b v="0"/>
    <s v="theater/plays"/>
    <n v="5"/>
    <n v="30"/>
    <x v="3"/>
    <s v="plays"/>
    <x v="2862"/>
    <x v="2841"/>
    <x v="4"/>
  </r>
  <r>
    <n v="761"/>
    <s v="DONE WITH DEATH"/>
    <s v="The day Chuck died was the day everything changed. Now he has to save the afterlife from extinction or die again trying."/>
    <n v="5000"/>
    <x v="2362"/>
    <x v="3"/>
    <s v="US"/>
    <s v="USD"/>
    <n v="1391364126"/>
    <x v="2863"/>
    <b v="0"/>
    <n v="6"/>
    <b v="0"/>
    <s v="publishing/fiction"/>
    <n v="5"/>
    <n v="39.17"/>
    <x v="5"/>
    <s v="fiction"/>
    <x v="2863"/>
    <x v="2842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2363"/>
    <x v="3"/>
    <s v="GB"/>
    <s v="GBP"/>
    <n v="1417474761"/>
    <x v="2864"/>
    <b v="0"/>
    <n v="10"/>
    <b v="0"/>
    <s v="music/jazz"/>
    <n v="5"/>
    <n v="19.600000000000001"/>
    <x v="2"/>
    <s v="jazz"/>
    <x v="2864"/>
    <x v="2843"/>
    <x v="2"/>
  </r>
  <r>
    <n v="2856"/>
    <s v="The JOkeress Going Live"/>
    <s v="This will be the fifth play of The Jokeress, based on the ebook/paperback novelette series. It is scifi, suspense, terror, and noir."/>
    <n v="3000"/>
    <x v="2364"/>
    <x v="3"/>
    <s v="US"/>
    <s v="USD"/>
    <n v="1439069640"/>
    <x v="2865"/>
    <b v="0"/>
    <n v="6"/>
    <b v="0"/>
    <s v="theater/plays"/>
    <n v="5"/>
    <n v="24.33"/>
    <x v="3"/>
    <s v="plays"/>
    <x v="2865"/>
    <x v="2844"/>
    <x v="4"/>
  </r>
  <r>
    <n v="3900"/>
    <s v="HUB Theatre Group presents John Logan's RED"/>
    <s v="HUB Theatre Group collaborates with local artists to present John Logan's RED to the community."/>
    <n v="2500"/>
    <x v="2365"/>
    <x v="3"/>
    <s v="US"/>
    <s v="USD"/>
    <n v="1433988791"/>
    <x v="2866"/>
    <b v="0"/>
    <n v="5"/>
    <b v="0"/>
    <s v="theater/plays"/>
    <n v="5"/>
    <n v="27"/>
    <x v="3"/>
    <s v="plays"/>
    <x v="2866"/>
    <x v="2845"/>
    <x v="4"/>
  </r>
  <r>
    <n v="3920"/>
    <s v="'SCARAMOUCHE JONES'' by Justin Butcher"/>
    <s v="An enthralling tale charting the ecstasies and tragedies behind the seven white masks of centenarian clown,Scaramouche Jones."/>
    <n v="2500"/>
    <x v="2365"/>
    <x v="3"/>
    <s v="GB"/>
    <s v="GBP"/>
    <n v="1479032260"/>
    <x v="2867"/>
    <b v="0"/>
    <n v="3"/>
    <b v="0"/>
    <s v="theater/plays"/>
    <n v="5"/>
    <n v="45"/>
    <x v="3"/>
    <s v="plays"/>
    <x v="2867"/>
    <x v="2846"/>
    <x v="0"/>
  </r>
  <r>
    <n v="434"/>
    <s v="Trumpy and Viola take to the Big Apple"/>
    <s v="A campaign to share their love on the silver screen and make possible a street musicianâ€™s dream to play them at the same time."/>
    <n v="2500"/>
    <x v="2366"/>
    <x v="3"/>
    <s v="US"/>
    <s v="USD"/>
    <n v="1385931702"/>
    <x v="2868"/>
    <b v="0"/>
    <n v="2"/>
    <b v="0"/>
    <s v="film &amp; video/animation"/>
    <n v="5"/>
    <n v="62.5"/>
    <x v="4"/>
    <s v="animation"/>
    <x v="2868"/>
    <x v="2847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2366"/>
    <x v="1"/>
    <s v="GB"/>
    <s v="GBP"/>
    <n v="1456703940"/>
    <x v="2869"/>
    <b v="0"/>
    <n v="3"/>
    <b v="0"/>
    <s v="publishing/art books"/>
    <n v="5"/>
    <n v="41.67"/>
    <x v="5"/>
    <s v="art books"/>
    <x v="2869"/>
    <x v="2848"/>
    <x v="0"/>
  </r>
  <r>
    <n v="1413"/>
    <s v="LE NUVOLE DEL CIELO-CLOUDS OF THE SKY"/>
    <s v="I need funds to publish a book based on a selection of sentences from the Gospel demonstrating that Christianity is a strong religion."/>
    <n v="2000"/>
    <x v="1917"/>
    <x v="3"/>
    <s v="IT"/>
    <s v="EUR"/>
    <n v="1455964170"/>
    <x v="2870"/>
    <b v="0"/>
    <n v="1"/>
    <b v="0"/>
    <s v="publishing/translations"/>
    <n v="5"/>
    <n v="100"/>
    <x v="5"/>
    <s v="translations"/>
    <x v="2870"/>
    <x v="2849"/>
    <x v="4"/>
  </r>
  <r>
    <n v="3861"/>
    <s v="READY OR NOT HERE I COME"/>
    <s v="THE COMING OF THE LORD!"/>
    <n v="2000"/>
    <x v="1917"/>
    <x v="3"/>
    <s v="US"/>
    <s v="USD"/>
    <n v="1415828820"/>
    <x v="2871"/>
    <b v="0"/>
    <n v="1"/>
    <b v="0"/>
    <s v="theater/plays"/>
    <n v="5"/>
    <n v="100"/>
    <x v="3"/>
    <s v="plays"/>
    <x v="2871"/>
    <x v="2850"/>
    <x v="2"/>
  </r>
  <r>
    <n v="863"/>
    <s v="Help Fund Jason's Debut Jazz CD &quot;Exodus&quot;"/>
    <s v="I'm making the move from a side man in local groups to the leader with this debut jazz CD project."/>
    <n v="2000"/>
    <x v="2367"/>
    <x v="3"/>
    <s v="US"/>
    <s v="USD"/>
    <n v="1329014966"/>
    <x v="2872"/>
    <b v="0"/>
    <n v="5"/>
    <b v="0"/>
    <s v="music/jazz"/>
    <n v="5"/>
    <n v="18"/>
    <x v="2"/>
    <s v="jazz"/>
    <x v="2872"/>
    <x v="2851"/>
    <x v="5"/>
  </r>
  <r>
    <n v="1709"/>
    <s v="Psalms"/>
    <s v="A project to set psalms to music. The psalms are taken from the English Standard Version (ESV) of the Bible."/>
    <n v="1750"/>
    <x v="2342"/>
    <x v="3"/>
    <s v="US"/>
    <s v="USD"/>
    <n v="1409513940"/>
    <x v="2873"/>
    <b v="0"/>
    <n v="4"/>
    <b v="0"/>
    <s v="music/faith"/>
    <n v="5"/>
    <n v="21.25"/>
    <x v="2"/>
    <s v="faith"/>
    <x v="2873"/>
    <x v="2852"/>
    <x v="2"/>
  </r>
  <r>
    <n v="2904"/>
    <s v="The Love Shack"/>
    <s v="A Tequila slammer with a slice of Tarantino, a line of the London Fringe scene and a shot of â€œBreaking Badâ€. New Writing."/>
    <n v="1500"/>
    <x v="446"/>
    <x v="3"/>
    <s v="GB"/>
    <s v="GBP"/>
    <n v="1415534400"/>
    <x v="2874"/>
    <b v="0"/>
    <n v="4"/>
    <b v="0"/>
    <s v="theater/plays"/>
    <n v="5"/>
    <n v="18.75"/>
    <x v="3"/>
    <s v="plays"/>
    <x v="2874"/>
    <x v="2853"/>
    <x v="2"/>
  </r>
  <r>
    <n v="444"/>
    <s v="Discovering the Other Woman"/>
    <s v="An upcoming animated web sitcom series centered around dealing with life, love, and relationships."/>
    <n v="1000"/>
    <x v="2282"/>
    <x v="3"/>
    <s v="US"/>
    <s v="USD"/>
    <n v="1329342361"/>
    <x v="2875"/>
    <b v="0"/>
    <n v="1"/>
    <b v="0"/>
    <s v="film &amp; video/animation"/>
    <n v="5"/>
    <n v="50"/>
    <x v="4"/>
    <s v="animation"/>
    <x v="2875"/>
    <x v="2854"/>
    <x v="6"/>
  </r>
  <r>
    <n v="1135"/>
    <s v="Trumperama"/>
    <s v="&quot;Trumperama&quot; ist ein Jump 'n' Run Spiel im 8-Bit Stil fÃ¼r Android._x000a_Donald Trump gewinnt die Wahlen und muss gestoppt werden!"/>
    <n v="1000"/>
    <x v="2282"/>
    <x v="3"/>
    <s v="DE"/>
    <s v="EUR"/>
    <n v="1470527094"/>
    <x v="2876"/>
    <b v="0"/>
    <n v="1"/>
    <b v="0"/>
    <s v="games/mobile games"/>
    <n v="5"/>
    <n v="50"/>
    <x v="1"/>
    <s v="mobile games"/>
    <x v="2876"/>
    <x v="2855"/>
    <x v="0"/>
  </r>
  <r>
    <n v="3895"/>
    <s v="Vestige"/>
    <s v="A Transgender makeup artist calls into question the loyalty of her best friend in a 1980's circus while dealing with her dying mother."/>
    <n v="1000"/>
    <x v="2282"/>
    <x v="3"/>
    <s v="US"/>
    <s v="USD"/>
    <n v="1425103218"/>
    <x v="2877"/>
    <b v="0"/>
    <n v="1"/>
    <b v="0"/>
    <s v="theater/plays"/>
    <n v="5"/>
    <n v="50"/>
    <x v="3"/>
    <s v="plays"/>
    <x v="2877"/>
    <x v="2856"/>
    <x v="4"/>
  </r>
  <r>
    <n v="4086"/>
    <s v="Carpe Diem Theater Troupe"/>
    <s v="Our theater troupe needs your help to put on a unique production of Hamlet! Pledge to help young actors learn and refine their skills!"/>
    <n v="1000"/>
    <x v="2368"/>
    <x v="3"/>
    <s v="US"/>
    <s v="USD"/>
    <n v="1448078400"/>
    <x v="2878"/>
    <b v="0"/>
    <n v="5"/>
    <b v="0"/>
    <s v="theater/plays"/>
    <n v="5"/>
    <n v="9.4"/>
    <x v="3"/>
    <s v="plays"/>
    <x v="2878"/>
    <x v="2857"/>
    <x v="4"/>
  </r>
  <r>
    <n v="1075"/>
    <s v="Towers Of The Apocalypse"/>
    <s v="Fully 3D, post Apocalyptic themed tower defense video game. New take on the genre."/>
    <n v="1000"/>
    <x v="2309"/>
    <x v="3"/>
    <s v="US"/>
    <s v="USD"/>
    <n v="1336340516"/>
    <x v="2879"/>
    <b v="0"/>
    <n v="3"/>
    <b v="0"/>
    <s v="games/video games"/>
    <n v="5"/>
    <n v="15"/>
    <x v="1"/>
    <s v="video games"/>
    <x v="2879"/>
    <x v="2858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2309"/>
    <x v="3"/>
    <s v="ES"/>
    <s v="EUR"/>
    <n v="1459584417"/>
    <x v="2880"/>
    <b v="0"/>
    <n v="3"/>
    <b v="0"/>
    <s v="publishing/translations"/>
    <n v="5"/>
    <n v="15"/>
    <x v="5"/>
    <s v="translations"/>
    <x v="2880"/>
    <x v="2859"/>
    <x v="0"/>
  </r>
  <r>
    <n v="1558"/>
    <s v="Lucy Wood's Calendar - English Countryside 2016"/>
    <s v="A large 2016 wall-calendar (A3 when open) featuring 12 stunning photographs by Lucy Wood."/>
    <n v="750"/>
    <x v="2369"/>
    <x v="3"/>
    <s v="GB"/>
    <s v="GBP"/>
    <n v="1440763920"/>
    <x v="2881"/>
    <b v="0"/>
    <n v="3"/>
    <b v="0"/>
    <s v="photography/nature"/>
    <n v="5"/>
    <n v="11.67"/>
    <x v="6"/>
    <s v="nature"/>
    <x v="2881"/>
    <x v="2860"/>
    <x v="4"/>
  </r>
  <r>
    <n v="2844"/>
    <s v="KabarettstÃ¼ck &quot;Dicht in da Nochtschicht&quot;"/>
    <s v="Zwei ausgebildete Schauspieler, ein Musiker - gemeinsam bringt man ein waschechtes KabarettstÃ¼ck auf die BÃ¼hne."/>
    <n v="550"/>
    <x v="832"/>
    <x v="3"/>
    <s v="AT"/>
    <s v="EUR"/>
    <n v="1483535180"/>
    <x v="2882"/>
    <b v="0"/>
    <n v="1"/>
    <b v="0"/>
    <s v="theater/plays"/>
    <n v="5"/>
    <n v="30"/>
    <x v="3"/>
    <s v="plays"/>
    <x v="2882"/>
    <x v="2861"/>
    <x v="0"/>
  </r>
  <r>
    <n v="2131"/>
    <s v="Scout's Honor"/>
    <s v="From frightened girl to empowered woman, Scout's Honor is a tale about facing your fears and overcoming odds."/>
    <n v="500"/>
    <x v="2237"/>
    <x v="3"/>
    <s v="US"/>
    <s v="USD"/>
    <n v="1436677091"/>
    <x v="2883"/>
    <b v="0"/>
    <n v="3"/>
    <b v="0"/>
    <s v="games/video games"/>
    <n v="5"/>
    <n v="8.33"/>
    <x v="1"/>
    <s v="video games"/>
    <x v="2883"/>
    <x v="2862"/>
    <x v="4"/>
  </r>
  <r>
    <n v="3881"/>
    <s v="My Real Mother's Name is... (Canceled)"/>
    <s v="A musical journey coming to the Blue Venue at the 2017 Orlando Fringe Festival!"/>
    <n v="500"/>
    <x v="2237"/>
    <x v="1"/>
    <s v="US"/>
    <s v="USD"/>
    <n v="1487550399"/>
    <x v="2884"/>
    <b v="0"/>
    <n v="1"/>
    <b v="0"/>
    <s v="theater/musical"/>
    <n v="5"/>
    <n v="25"/>
    <x v="3"/>
    <s v="musical"/>
    <x v="2884"/>
    <x v="2863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370"/>
    <x v="3"/>
    <s v="US"/>
    <s v="USD"/>
    <n v="1403470800"/>
    <x v="2885"/>
    <b v="0"/>
    <n v="4"/>
    <b v="0"/>
    <s v="theater/plays"/>
    <n v="5"/>
    <n v="5.75"/>
    <x v="3"/>
    <s v="plays"/>
    <x v="2885"/>
    <x v="2864"/>
    <x v="2"/>
  </r>
  <r>
    <n v="2886"/>
    <s v="Artists' tickets to VARIATIONS ON FAMILY"/>
    <s v="Help us provide half-price tickets to the 11th annual Variations Project, allowing our fellow artists to see this wonderful production."/>
    <n v="200"/>
    <x v="257"/>
    <x v="3"/>
    <s v="US"/>
    <s v="USD"/>
    <n v="1442635140"/>
    <x v="2886"/>
    <b v="0"/>
    <n v="1"/>
    <b v="0"/>
    <s v="theater/plays"/>
    <n v="5"/>
    <n v="10"/>
    <x v="3"/>
    <s v="plays"/>
    <x v="2886"/>
    <x v="2865"/>
    <x v="4"/>
  </r>
  <r>
    <n v="3113"/>
    <s v="The Shamrock Drafthouse Theater"/>
    <s v="An arts and craft beer theater showcasing local talent, locally crafted beer and providing performance and rehearsal space."/>
    <n v="109225"/>
    <x v="2062"/>
    <x v="3"/>
    <s v="US"/>
    <s v="USD"/>
    <n v="1429291982"/>
    <x v="2887"/>
    <b v="0"/>
    <n v="37"/>
    <b v="0"/>
    <s v="theater/spaces"/>
    <n v="4"/>
    <n v="125.27"/>
    <x v="3"/>
    <s v="spaces"/>
    <x v="2887"/>
    <x v="2866"/>
    <x v="4"/>
  </r>
  <r>
    <n v="687"/>
    <s v="Power Go: Cargador Solar para Dispositivos MÃ³viles"/>
    <s v="Power Go es una linea de cargadores solares para dispositivos mÃ³viles, amigables con el medio ambiente y de bajo costo."/>
    <n v="100000"/>
    <x v="870"/>
    <x v="3"/>
    <s v="MX"/>
    <s v="MXN"/>
    <n v="1486317653"/>
    <x v="2888"/>
    <b v="0"/>
    <n v="6"/>
    <b v="0"/>
    <s v="technology/wearables"/>
    <n v="4"/>
    <n v="591.66999999999996"/>
    <x v="0"/>
    <s v="wearables"/>
    <x v="2888"/>
    <x v="2867"/>
    <x v="0"/>
  </r>
  <r>
    <n v="3634"/>
    <s v="Alice - A New Musical"/>
    <s v="Alice is an original musical for all ages with a unique new story based on Alice's Adventures in Wonderland, premiering in summer 2017."/>
    <n v="75000"/>
    <x v="2371"/>
    <x v="3"/>
    <s v="CA"/>
    <s v="CAD"/>
    <n v="1484366340"/>
    <x v="2889"/>
    <b v="0"/>
    <n v="18"/>
    <b v="0"/>
    <s v="theater/musical"/>
    <n v="4"/>
    <n v="176.94"/>
    <x v="3"/>
    <s v="musical"/>
    <x v="2889"/>
    <x v="2868"/>
    <x v="0"/>
  </r>
  <r>
    <n v="1226"/>
    <s v="Pavlo is Filming  a PBS Concert Special (Canceled)"/>
    <s v="Pavlo will be independently filming his second full length PBS Special and DVD in May with director George Veras"/>
    <n v="50000"/>
    <x v="2372"/>
    <x v="1"/>
    <s v="US"/>
    <s v="USD"/>
    <n v="1398042000"/>
    <x v="2890"/>
    <b v="0"/>
    <n v="40"/>
    <b v="0"/>
    <s v="music/world music"/>
    <n v="4"/>
    <n v="48.43"/>
    <x v="2"/>
    <s v="world music"/>
    <x v="2890"/>
    <x v="2869"/>
    <x v="2"/>
  </r>
  <r>
    <n v="3098"/>
    <s v="The Enchanted Cottage"/>
    <s v="A magical space, full of fairytale favorites, designed to make each individual have a unique experience; children's dreams made real."/>
    <n v="48725"/>
    <x v="2373"/>
    <x v="3"/>
    <s v="US"/>
    <s v="USD"/>
    <n v="1454890620"/>
    <x v="2891"/>
    <b v="0"/>
    <n v="27"/>
    <b v="0"/>
    <s v="theater/spaces"/>
    <n v="4"/>
    <n v="65.11"/>
    <x v="3"/>
    <s v="spaces"/>
    <x v="2891"/>
    <x v="287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x v="2374"/>
    <x v="1"/>
    <s v="US"/>
    <s v="USD"/>
    <n v="1432916235"/>
    <x v="2892"/>
    <b v="0"/>
    <n v="41"/>
    <b v="0"/>
    <s v="technology/wearables"/>
    <n v="4"/>
    <n v="41.59"/>
    <x v="0"/>
    <s v="wearables"/>
    <x v="2892"/>
    <x v="2871"/>
    <x v="4"/>
  </r>
  <r>
    <n v="1983"/>
    <s v="Vegans of Hawai'i - 140'000 Strong?"/>
    <s v="A vegan photographer bringing Hawaii to the tipping point of plant pure wisdom, featuring the most influential early adopters."/>
    <n v="33000"/>
    <x v="2375"/>
    <x v="3"/>
    <s v="US"/>
    <s v="USD"/>
    <n v="1472799600"/>
    <x v="2893"/>
    <b v="0"/>
    <n v="16"/>
    <b v="0"/>
    <s v="photography/people"/>
    <n v="4"/>
    <n v="88.69"/>
    <x v="6"/>
    <s v="people"/>
    <x v="2893"/>
    <x v="2872"/>
    <x v="0"/>
  </r>
  <r>
    <n v="3981"/>
    <s v="BEIRUT, LADY OF LEBANON"/>
    <s v="A Theatrical Production Celebrating the Lebanese Culture and the Human Spirit in Time of War."/>
    <n v="30000"/>
    <x v="315"/>
    <x v="3"/>
    <s v="US"/>
    <s v="USD"/>
    <n v="1468729149"/>
    <x v="2894"/>
    <b v="0"/>
    <n v="7"/>
    <b v="0"/>
    <s v="theater/plays"/>
    <n v="4"/>
    <n v="175"/>
    <x v="3"/>
    <s v="plays"/>
    <x v="2894"/>
    <x v="2873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x v="2376"/>
    <x v="3"/>
    <s v="US"/>
    <s v="USD"/>
    <n v="1427510586"/>
    <x v="2895"/>
    <b v="0"/>
    <n v="19"/>
    <b v="0"/>
    <s v="food/food trucks"/>
    <n v="4"/>
    <n v="60.79"/>
    <x v="7"/>
    <s v="food trucks"/>
    <x v="2895"/>
    <x v="2874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2377"/>
    <x v="3"/>
    <s v="US"/>
    <s v="USD"/>
    <n v="1463821338"/>
    <x v="2896"/>
    <b v="0"/>
    <n v="17"/>
    <b v="0"/>
    <s v="technology/wearables"/>
    <n v="4"/>
    <n v="65.180000000000007"/>
    <x v="0"/>
    <s v="wearables"/>
    <x v="2896"/>
    <x v="2875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x v="2378"/>
    <x v="3"/>
    <s v="US"/>
    <s v="USD"/>
    <n v="1480007460"/>
    <x v="2897"/>
    <b v="0"/>
    <n v="13"/>
    <b v="0"/>
    <s v="theater/spaces"/>
    <n v="4"/>
    <n v="82.46"/>
    <x v="3"/>
    <s v="spaces"/>
    <x v="2897"/>
    <x v="2876"/>
    <x v="0"/>
  </r>
  <r>
    <n v="3126"/>
    <s v="Urban Roots SkatePark (Canceled)"/>
    <s v="A big dream, small budget, the drive/passion of so many volunteers...indoor skatepark in Eau Claire, WI._x000a__x000a_This is UR skatepark!"/>
    <n v="25000"/>
    <x v="1507"/>
    <x v="1"/>
    <s v="US"/>
    <s v="USD"/>
    <n v="1459121162"/>
    <x v="2898"/>
    <b v="0"/>
    <n v="17"/>
    <b v="0"/>
    <s v="theater/spaces"/>
    <n v="4"/>
    <n v="61.18"/>
    <x v="3"/>
    <s v="spaces"/>
    <x v="2898"/>
    <x v="2877"/>
    <x v="0"/>
  </r>
  <r>
    <n v="3800"/>
    <s v="Be The Change ~ The Children's Campaign"/>
    <s v="Playground was established in 2007 on the back of paper napkins and has since provided opportunities for over 800 boys and girls."/>
    <n v="22000"/>
    <x v="2182"/>
    <x v="3"/>
    <s v="US"/>
    <s v="USD"/>
    <n v="1420952340"/>
    <x v="2899"/>
    <b v="0"/>
    <n v="16"/>
    <b v="0"/>
    <s v="theater/musical"/>
    <n v="4"/>
    <n v="55.06"/>
    <x v="3"/>
    <s v="musical"/>
    <x v="2899"/>
    <x v="2878"/>
    <x v="2"/>
  </r>
  <r>
    <n v="3096"/>
    <s v="LaPorte Institute for Dramatic and Creative Arts"/>
    <s v="To create a learning center for acting and all art types including anything that expresses the emotion of the human spirit."/>
    <n v="20000"/>
    <x v="1366"/>
    <x v="3"/>
    <s v="US"/>
    <s v="USD"/>
    <n v="1432151326"/>
    <x v="2900"/>
    <b v="0"/>
    <n v="14"/>
    <b v="0"/>
    <s v="theater/spaces"/>
    <n v="4"/>
    <n v="56.79"/>
    <x v="3"/>
    <s v="spaces"/>
    <x v="2900"/>
    <x v="2879"/>
    <x v="4"/>
  </r>
  <r>
    <n v="603"/>
    <s v="Randompics.net - Make It Fan Owned And Updated! (Canceled)"/>
    <s v="The admin for Randompics has announced they will be shutting down. I want to run, and improve, this great site!"/>
    <n v="15000"/>
    <x v="2379"/>
    <x v="1"/>
    <s v="US"/>
    <s v="USD"/>
    <n v="1408029623"/>
    <x v="2901"/>
    <b v="0"/>
    <n v="13"/>
    <b v="0"/>
    <s v="technology/web"/>
    <n v="4"/>
    <n v="45.39"/>
    <x v="0"/>
    <s v="web"/>
    <x v="2901"/>
    <x v="2880"/>
    <x v="2"/>
  </r>
  <r>
    <n v="2383"/>
    <s v="KindaQuirky (Canceled)"/>
    <s v="A quirky online shop where you can buy, sell and discover stuff that's &quot;a little bit different&quot;. We think &quot;it's right up your alley!&quot;"/>
    <n v="10000"/>
    <x v="1193"/>
    <x v="1"/>
    <s v="NZ"/>
    <s v="NZD"/>
    <n v="1424568107"/>
    <x v="2902"/>
    <b v="0"/>
    <n v="3"/>
    <b v="0"/>
    <s v="technology/web"/>
    <n v="4"/>
    <n v="145"/>
    <x v="0"/>
    <s v="web"/>
    <x v="2902"/>
    <x v="2881"/>
    <x v="4"/>
  </r>
  <r>
    <n v="3799"/>
    <s v="A Story Once Told"/>
    <s v="An original musical on it's way to the stage in Minneapolis, MN. Feel free to ask any questions."/>
    <n v="10000"/>
    <x v="2380"/>
    <x v="3"/>
    <s v="US"/>
    <s v="USD"/>
    <n v="1457734843"/>
    <x v="2903"/>
    <b v="0"/>
    <n v="4"/>
    <b v="0"/>
    <s v="theater/musical"/>
    <n v="4"/>
    <n v="100.5"/>
    <x v="3"/>
    <s v="musical"/>
    <x v="2903"/>
    <x v="2882"/>
    <x v="0"/>
  </r>
  <r>
    <n v="3130"/>
    <s v="MEDEA | A New Vision"/>
    <s v="A shockingly relevant modern take on a 2,000-year-old tragedy that confronts current gender politics."/>
    <n v="10000"/>
    <x v="445"/>
    <x v="2"/>
    <s v="US"/>
    <s v="USD"/>
    <n v="1492145940"/>
    <x v="2904"/>
    <b v="0"/>
    <n v="4"/>
    <b v="0"/>
    <s v="theater/plays"/>
    <n v="4"/>
    <n v="93.75"/>
    <x v="3"/>
    <s v="plays"/>
    <x v="2904"/>
    <x v="2883"/>
    <x v="1"/>
  </r>
  <r>
    <n v="1567"/>
    <s v="Kickstart a Traveling Heart (Canceled)"/>
    <s v="Traveling to create a book of my photography! Help support my trip and buy a book! Also limited edition t-shirts and prints for sale!"/>
    <n v="8500"/>
    <x v="521"/>
    <x v="1"/>
    <s v="US"/>
    <s v="USD"/>
    <n v="1392595200"/>
    <x v="2905"/>
    <b v="0"/>
    <n v="13"/>
    <b v="0"/>
    <s v="publishing/art books"/>
    <n v="4"/>
    <n v="26.92"/>
    <x v="5"/>
    <s v="art books"/>
    <x v="2905"/>
    <x v="2884"/>
    <x v="2"/>
  </r>
  <r>
    <n v="168"/>
    <s v="Moving On"/>
    <s v="A homeless Gulf War 2 vet, and Congressional Medal of Honor recipient fights for his sanity on the mean streets of Albuquerque."/>
    <n v="8000"/>
    <x v="2324"/>
    <x v="3"/>
    <s v="US"/>
    <s v="USD"/>
    <n v="1426791770"/>
    <x v="2906"/>
    <b v="0"/>
    <n v="3"/>
    <b v="0"/>
    <s v="film &amp; video/drama"/>
    <n v="4"/>
    <n v="108.33"/>
    <x v="4"/>
    <s v="drama"/>
    <x v="2906"/>
    <x v="2885"/>
    <x v="4"/>
  </r>
  <r>
    <n v="2898"/>
    <s v="Galaxy Express - The Play"/>
    <s v="This is an action packed Sci-Fi stage play, using foam latex creature puppets, projected video footage, and audience participation."/>
    <n v="7500"/>
    <x v="2381"/>
    <x v="3"/>
    <s v="US"/>
    <s v="USD"/>
    <n v="1446307053"/>
    <x v="2907"/>
    <b v="0"/>
    <n v="12"/>
    <b v="0"/>
    <s v="theater/plays"/>
    <n v="4"/>
    <n v="26.33"/>
    <x v="3"/>
    <s v="plays"/>
    <x v="2907"/>
    <x v="2886"/>
    <x v="4"/>
  </r>
  <r>
    <n v="2850"/>
    <s v="Romeo and Juliet...Choose Your Own Ending"/>
    <s v="Romeo and Juliet: Wouldn't it be great if they didn't all die at the end? Now YOU get to control the fate of these timeless characters!"/>
    <n v="8000"/>
    <x v="2382"/>
    <x v="3"/>
    <s v="US"/>
    <s v="USD"/>
    <n v="1409962211"/>
    <x v="2908"/>
    <b v="0"/>
    <n v="13"/>
    <b v="0"/>
    <s v="theater/plays"/>
    <n v="4"/>
    <n v="23.92"/>
    <x v="3"/>
    <s v="plays"/>
    <x v="2908"/>
    <x v="2887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x v="2383"/>
    <x v="3"/>
    <s v="US"/>
    <s v="USD"/>
    <n v="1427807640"/>
    <x v="2909"/>
    <b v="0"/>
    <n v="8"/>
    <b v="0"/>
    <s v="food/food trucks"/>
    <n v="4"/>
    <n v="29.13"/>
    <x v="7"/>
    <s v="food trucks"/>
    <x v="2909"/>
    <x v="2888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x v="2384"/>
    <x v="3"/>
    <s v="GB"/>
    <s v="GBP"/>
    <n v="1454936460"/>
    <x v="2910"/>
    <b v="0"/>
    <n v="9"/>
    <b v="0"/>
    <s v="technology/web"/>
    <n v="4"/>
    <n v="24.78"/>
    <x v="0"/>
    <s v="web"/>
    <x v="2910"/>
    <x v="2889"/>
    <x v="0"/>
  </r>
  <r>
    <n v="1699"/>
    <s v="THE WORSHIP ALBUM!"/>
    <s v="Friends! Will you help me create a new worship album??! I want this album to give God the worship he deserves and draw people to Him."/>
    <n v="5105"/>
    <x v="2266"/>
    <x v="2"/>
    <s v="US"/>
    <s v="USD"/>
    <n v="1491943445"/>
    <x v="2911"/>
    <b v="0"/>
    <n v="4"/>
    <b v="0"/>
    <s v="music/faith"/>
    <n v="4"/>
    <n v="54"/>
    <x v="2"/>
    <s v="faith"/>
    <x v="2911"/>
    <x v="2890"/>
    <x v="1"/>
  </r>
  <r>
    <n v="991"/>
    <s v="Russell &amp; Sons Watches"/>
    <s v="Russell &amp; Sons Watches_x000a__x000a_RS Watches is a business that provides quality watches at an affordable price. RS Watches was created with th"/>
    <n v="5000"/>
    <x v="2385"/>
    <x v="3"/>
    <s v="GB"/>
    <s v="GBP"/>
    <n v="1468349460"/>
    <x v="2912"/>
    <b v="0"/>
    <n v="7"/>
    <b v="0"/>
    <s v="technology/wearables"/>
    <n v="4"/>
    <n v="30.29"/>
    <x v="0"/>
    <s v="wearables"/>
    <x v="2912"/>
    <x v="2891"/>
    <x v="0"/>
  </r>
  <r>
    <n v="1768"/>
    <s v="SWFTTR: Southwest Farm-to-Table Recipes"/>
    <s v="My goal is to create a catalog of farm-to-table recipes with stunning images from restaurants and farms in the southwest."/>
    <n v="5000"/>
    <x v="2386"/>
    <x v="3"/>
    <s v="US"/>
    <s v="USD"/>
    <n v="1411824444"/>
    <x v="2913"/>
    <b v="1"/>
    <n v="15"/>
    <b v="0"/>
    <s v="photography/photobooks"/>
    <n v="4"/>
    <n v="12.47"/>
    <x v="6"/>
    <s v="photobooks"/>
    <x v="2913"/>
    <x v="2892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x v="2387"/>
    <x v="3"/>
    <s v="US"/>
    <s v="USD"/>
    <n v="1432178810"/>
    <x v="2914"/>
    <b v="0"/>
    <n v="3"/>
    <b v="0"/>
    <s v="publishing/fiction"/>
    <n v="4"/>
    <n v="59"/>
    <x v="5"/>
    <s v="fiction"/>
    <x v="2914"/>
    <x v="2893"/>
    <x v="4"/>
  </r>
  <r>
    <n v="3191"/>
    <s v="Decree 770: Europa"/>
    <s v="A brand new musical about the ban of contraception and abortion in Romania and the revolution that ended it all in 1989."/>
    <n v="3750"/>
    <x v="2029"/>
    <x v="3"/>
    <s v="US"/>
    <s v="USD"/>
    <n v="1471370869"/>
    <x v="2915"/>
    <b v="0"/>
    <n v="4"/>
    <b v="0"/>
    <s v="theater/musical"/>
    <n v="4"/>
    <n v="37.75"/>
    <x v="3"/>
    <s v="musical"/>
    <x v="2915"/>
    <x v="2894"/>
    <x v="0"/>
  </r>
  <r>
    <n v="1225"/>
    <s v="Cesar Chavez's First Music Album (Canceled)"/>
    <s v="My first music album is a collection of 9 songs honoring Mexico's prolific composer, Jose Alfredo Jimenez with my artistic vision."/>
    <n v="3000"/>
    <x v="2388"/>
    <x v="1"/>
    <s v="US"/>
    <s v="USD"/>
    <n v="1382478278"/>
    <x v="2916"/>
    <b v="0"/>
    <n v="3"/>
    <b v="0"/>
    <s v="music/world music"/>
    <n v="4"/>
    <n v="44"/>
    <x v="2"/>
    <s v="world music"/>
    <x v="2916"/>
    <x v="2895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2366"/>
    <x v="3"/>
    <s v="US"/>
    <s v="USD"/>
    <n v="1385055979"/>
    <x v="2917"/>
    <b v="0"/>
    <n v="4"/>
    <b v="0"/>
    <s v="music/indie rock"/>
    <n v="4"/>
    <n v="31.25"/>
    <x v="2"/>
    <s v="indie rock"/>
    <x v="2917"/>
    <x v="2896"/>
    <x v="3"/>
  </r>
  <r>
    <n v="1791"/>
    <s v="disCover: Napoli"/>
    <s v="For the love of street photography and the beauty of traditional cultures in southern Italy."/>
    <n v="3000"/>
    <x v="2389"/>
    <x v="3"/>
    <s v="GB"/>
    <s v="GBP"/>
    <n v="1422553565"/>
    <x v="2918"/>
    <b v="1"/>
    <n v="4"/>
    <b v="0"/>
    <s v="photography/photobooks"/>
    <n v="4"/>
    <n v="26.75"/>
    <x v="6"/>
    <s v="photobooks"/>
    <x v="2918"/>
    <x v="2897"/>
    <x v="2"/>
  </r>
  <r>
    <n v="1183"/>
    <s v="Freshie's Donuts Food Trailer"/>
    <s v="Help Freshie keep her dream alive by pledging to get a donut truck! She will be able to do events as well as cater to the community"/>
    <n v="2500"/>
    <x v="1917"/>
    <x v="3"/>
    <s v="US"/>
    <s v="USD"/>
    <n v="1478059140"/>
    <x v="2919"/>
    <b v="0"/>
    <n v="3"/>
    <b v="0"/>
    <s v="food/food trucks"/>
    <n v="4"/>
    <n v="33.33"/>
    <x v="7"/>
    <s v="food trucks"/>
    <x v="2919"/>
    <x v="2898"/>
    <x v="0"/>
  </r>
  <r>
    <n v="1557"/>
    <s v="Reflecting Light Photo"/>
    <s v="I have always been captivated by photography, Now I am trying to set up my own company and publish my pictures."/>
    <n v="2500"/>
    <x v="1917"/>
    <x v="3"/>
    <s v="US"/>
    <s v="USD"/>
    <n v="1411227633"/>
    <x v="2920"/>
    <b v="0"/>
    <n v="1"/>
    <b v="0"/>
    <s v="photography/nature"/>
    <n v="4"/>
    <n v="100"/>
    <x v="6"/>
    <s v="nature"/>
    <x v="2920"/>
    <x v="2899"/>
    <x v="2"/>
  </r>
  <r>
    <n v="1560"/>
    <s v="Fine Art Landscape 2015 Calendar"/>
    <s v="I would like to share my landscape photographic travels of 2014 with more than just family an friends. 12 months of images."/>
    <n v="2500"/>
    <x v="2390"/>
    <x v="3"/>
    <s v="US"/>
    <s v="USD"/>
    <n v="1415842193"/>
    <x v="2921"/>
    <b v="0"/>
    <n v="4"/>
    <b v="0"/>
    <s v="photography/nature"/>
    <n v="4"/>
    <n v="23.5"/>
    <x v="6"/>
    <s v="nature"/>
    <x v="2921"/>
    <x v="2900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x v="446"/>
    <x v="3"/>
    <s v="GB"/>
    <s v="GBP"/>
    <n v="1410281360"/>
    <x v="2922"/>
    <b v="0"/>
    <n v="3"/>
    <b v="0"/>
    <s v="theater/plays"/>
    <n v="4"/>
    <n v="25"/>
    <x v="3"/>
    <s v="plays"/>
    <x v="2922"/>
    <x v="2901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391"/>
    <x v="3"/>
    <s v="GB"/>
    <s v="GBP"/>
    <n v="1456934893"/>
    <x v="2923"/>
    <b v="0"/>
    <n v="3"/>
    <b v="0"/>
    <s v="theater/plays"/>
    <n v="4"/>
    <n v="23"/>
    <x v="3"/>
    <s v="plays"/>
    <x v="2923"/>
    <x v="2902"/>
    <x v="0"/>
  </r>
  <r>
    <n v="1182"/>
    <s v="J &amp; D Rolling Smoke BBQ expansion"/>
    <s v="Two  years ago this business was started to help a local non-profit.  We have since expanded and provide jobs in our small community."/>
    <n v="1000"/>
    <x v="2392"/>
    <x v="3"/>
    <s v="US"/>
    <s v="USD"/>
    <n v="1484239320"/>
    <x v="2924"/>
    <b v="0"/>
    <n v="4"/>
    <b v="0"/>
    <s v="food/food trucks"/>
    <n v="4"/>
    <n v="10.5"/>
    <x v="7"/>
    <s v="food trucks"/>
    <x v="2924"/>
    <x v="2903"/>
    <x v="0"/>
  </r>
  <r>
    <n v="3106"/>
    <s v="Wild Men at the Bristol Cathedral"/>
    <s v="Help fund the exciting first collaboration between Hotel Echo and Bristol Cathedral: WILD MEN, a show commemorating those lost in WW1."/>
    <n v="1000"/>
    <x v="2393"/>
    <x v="3"/>
    <s v="GB"/>
    <s v="GBP"/>
    <n v="1442440800"/>
    <x v="2925"/>
    <b v="0"/>
    <n v="4"/>
    <b v="0"/>
    <s v="theater/spaces"/>
    <n v="4"/>
    <n v="10.25"/>
    <x v="3"/>
    <s v="spaces"/>
    <x v="2925"/>
    <x v="2904"/>
    <x v="4"/>
  </r>
  <r>
    <n v="3850"/>
    <s v="The Vagina Monologues 2015"/>
    <s v="V-Day is a global activist movement to end violence against women and girls."/>
    <n v="1000"/>
    <x v="2394"/>
    <x v="3"/>
    <s v="US"/>
    <s v="USD"/>
    <n v="1420081143"/>
    <x v="2926"/>
    <b v="1"/>
    <n v="4"/>
    <b v="0"/>
    <s v="theater/plays"/>
    <n v="4"/>
    <n v="9.5"/>
    <x v="3"/>
    <s v="plays"/>
    <x v="2926"/>
    <x v="2905"/>
    <x v="2"/>
  </r>
  <r>
    <n v="1542"/>
    <s v="From student to beekeeper"/>
    <s v="The photography project aims to show challenges &amp; successes of a  student attempting to continue his family beekeeping heritage."/>
    <n v="500"/>
    <x v="2238"/>
    <x v="3"/>
    <s v="CA"/>
    <s v="CAD"/>
    <n v="1435708500"/>
    <x v="2927"/>
    <b v="0"/>
    <n v="1"/>
    <b v="0"/>
    <s v="photography/nature"/>
    <n v="4"/>
    <n v="20"/>
    <x v="6"/>
    <s v="nature"/>
    <x v="2927"/>
    <x v="2906"/>
    <x v="4"/>
  </r>
  <r>
    <n v="1066"/>
    <s v="So I'm A Dark Lord"/>
    <s v="A parody of old school RPGs where you are a new Dark Lord on a quest to amass monsters and allies on your side."/>
    <n v="150000"/>
    <x v="1756"/>
    <x v="3"/>
    <s v="US"/>
    <s v="USD"/>
    <n v="1375657582"/>
    <x v="2928"/>
    <b v="0"/>
    <n v="148"/>
    <b v="0"/>
    <s v="games/video games"/>
    <n v="3"/>
    <n v="34.130000000000003"/>
    <x v="1"/>
    <s v="video games"/>
    <x v="2928"/>
    <x v="2907"/>
    <x v="3"/>
  </r>
  <r>
    <n v="138"/>
    <s v="Thr33 Days Dead: The Sequ3l (Canceled)"/>
    <s v="This movie will be the S3qu3l to Thr33 Days Dead, which premiered on SyFy and was the focus of SyFy's &quot;Town of the Living Dead&quot;."/>
    <n v="150000"/>
    <x v="2395"/>
    <x v="1"/>
    <s v="US"/>
    <s v="USD"/>
    <n v="1438405140"/>
    <x v="2929"/>
    <b v="0"/>
    <n v="58"/>
    <b v="0"/>
    <s v="film &amp; video/science fiction"/>
    <n v="3"/>
    <n v="81.239999999999995"/>
    <x v="4"/>
    <s v="science fiction"/>
    <x v="2929"/>
    <x v="2908"/>
    <x v="4"/>
  </r>
  <r>
    <n v="1016"/>
    <s v="YEPZONâ„¢ FREEDOM: A Personal Safety Alarm w/Global Locator"/>
    <s v="Send an alert for help and find missing people, pets, and valuables with the touch of a button. Get yours today!"/>
    <n v="100000"/>
    <x v="277"/>
    <x v="1"/>
    <s v="US"/>
    <s v="USD"/>
    <n v="1459992856"/>
    <x v="2930"/>
    <b v="0"/>
    <n v="38"/>
    <b v="0"/>
    <s v="technology/wearables"/>
    <n v="3"/>
    <n v="74.790000000000006"/>
    <x v="0"/>
    <s v="wearables"/>
    <x v="2930"/>
    <x v="2909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3"/>
    <s v="GB"/>
    <s v="GBP"/>
    <n v="1432299600"/>
    <x v="2931"/>
    <b v="0"/>
    <n v="25"/>
    <b v="0"/>
    <s v="technology/gadgets"/>
    <n v="3"/>
    <n v="106.8"/>
    <x v="0"/>
    <s v="gadgets"/>
    <x v="2931"/>
    <x v="2910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x v="2396"/>
    <x v="3"/>
    <s v="US"/>
    <s v="USD"/>
    <n v="1467132185"/>
    <x v="2932"/>
    <b v="0"/>
    <n v="24"/>
    <b v="0"/>
    <s v="technology/wearables"/>
    <n v="3"/>
    <n v="108.63"/>
    <x v="0"/>
    <s v="wearables"/>
    <x v="2932"/>
    <x v="2911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x v="2397"/>
    <x v="3"/>
    <s v="US"/>
    <s v="USD"/>
    <n v="1415558879"/>
    <x v="2933"/>
    <b v="0"/>
    <n v="18"/>
    <b v="0"/>
    <s v="technology/wearables"/>
    <n v="3"/>
    <n v="84.94"/>
    <x v="0"/>
    <s v="wearables"/>
    <x v="2933"/>
    <x v="2912"/>
    <x v="2"/>
  </r>
  <r>
    <n v="2156"/>
    <s v="Beyond Black Space"/>
    <s v="Captain and manage your ship along with your crew in this deep space adventure! (PC/Linux/Mac)"/>
    <n v="56000"/>
    <x v="2398"/>
    <x v="3"/>
    <s v="US"/>
    <s v="USD"/>
    <n v="1379363406"/>
    <x v="2934"/>
    <b v="0"/>
    <n v="83"/>
    <b v="0"/>
    <s v="games/video games"/>
    <n v="3"/>
    <n v="17.989999999999998"/>
    <x v="1"/>
    <s v="video games"/>
    <x v="2934"/>
    <x v="2913"/>
    <x v="3"/>
  </r>
  <r>
    <n v="2659"/>
    <s v="test (Canceled)"/>
    <s v="test"/>
    <n v="49000"/>
    <x v="2399"/>
    <x v="1"/>
    <s v="US"/>
    <s v="USD"/>
    <n v="1429321210"/>
    <x v="2935"/>
    <b v="0"/>
    <n v="10"/>
    <b v="0"/>
    <s v="technology/space exploration"/>
    <n v="3"/>
    <n v="133.30000000000001"/>
    <x v="0"/>
    <s v="space exploration"/>
    <x v="2935"/>
    <x v="2914"/>
    <x v="4"/>
  </r>
  <r>
    <n v="1769"/>
    <s v="Navajo Textile Project"/>
    <s v="To create a publication, and exhibition documenting the collection of Jamie Ross, longtime collector of Navajo Textiles"/>
    <n v="40000"/>
    <x v="2400"/>
    <x v="3"/>
    <s v="US"/>
    <s v="USD"/>
    <n v="1421177959"/>
    <x v="2936"/>
    <b v="1"/>
    <n v="22"/>
    <b v="0"/>
    <s v="photography/photobooks"/>
    <n v="3"/>
    <n v="49.14"/>
    <x v="6"/>
    <s v="photobooks"/>
    <x v="2936"/>
    <x v="2915"/>
    <x v="2"/>
  </r>
  <r>
    <n v="1085"/>
    <s v="Sun Dryd Studios"/>
    <s v="The new kid on the block. Re-imagining old games and creating new ones. Ship, Lazer, Rock is first."/>
    <n v="30000"/>
    <x v="1585"/>
    <x v="3"/>
    <s v="CA"/>
    <s v="CAD"/>
    <n v="1457967975"/>
    <x v="2937"/>
    <b v="0"/>
    <n v="9"/>
    <b v="0"/>
    <s v="games/video games"/>
    <n v="3"/>
    <n v="114"/>
    <x v="1"/>
    <s v="video games"/>
    <x v="2937"/>
    <x v="2916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2401"/>
    <x v="1"/>
    <s v="US"/>
    <s v="USD"/>
    <n v="1438543033"/>
    <x v="2938"/>
    <b v="0"/>
    <n v="15"/>
    <b v="0"/>
    <s v="technology/wearables"/>
    <n v="3"/>
    <n v="66.069999999999993"/>
    <x v="0"/>
    <s v="wearables"/>
    <x v="2938"/>
    <x v="2917"/>
    <x v="4"/>
  </r>
  <r>
    <n v="473"/>
    <s v="QUANTUM KIDZ - 3D animated pilot - THE ULTIMATE GOAL"/>
    <s v="Quantum Kidz follows a young girlâ€™s journey becoming a superhero and dealing with alien threats against the Earth!"/>
    <n v="30000"/>
    <x v="2402"/>
    <x v="3"/>
    <s v="US"/>
    <s v="USD"/>
    <n v="1410972319"/>
    <x v="2939"/>
    <b v="0"/>
    <n v="14"/>
    <b v="0"/>
    <s v="film &amp; video/animation"/>
    <n v="3"/>
    <n v="61.5"/>
    <x v="4"/>
    <s v="animation"/>
    <x v="2939"/>
    <x v="2918"/>
    <x v="2"/>
  </r>
  <r>
    <n v="4095"/>
    <s v="LOPE ENAMORADO"/>
    <s v="Proyecto teatral dirigido por MartÃ­n Acosta que habla y reflexiona sobre el amor y su naturaleza."/>
    <n v="30000"/>
    <x v="590"/>
    <x v="3"/>
    <s v="MX"/>
    <s v="MXN"/>
    <n v="1482108350"/>
    <x v="2940"/>
    <b v="0"/>
    <n v="1"/>
    <b v="0"/>
    <s v="theater/plays"/>
    <n v="3"/>
    <n v="800"/>
    <x v="3"/>
    <s v="plays"/>
    <x v="2940"/>
    <x v="2919"/>
    <x v="0"/>
  </r>
  <r>
    <n v="1108"/>
    <s v="Urbania: Create the future"/>
    <s v="Environmental awareness using social games where players are challenged to pursue sustainable development in the city of the future."/>
    <n v="25000"/>
    <x v="2403"/>
    <x v="3"/>
    <s v="US"/>
    <s v="USD"/>
    <n v="1334326635"/>
    <x v="2941"/>
    <b v="0"/>
    <n v="21"/>
    <b v="0"/>
    <s v="games/video games"/>
    <n v="3"/>
    <n v="34.880000000000003"/>
    <x v="1"/>
    <s v="video games"/>
    <x v="2941"/>
    <x v="2920"/>
    <x v="5"/>
  </r>
  <r>
    <n v="1079"/>
    <s v="Sirius Online, an indie Space MMO"/>
    <s v="Sirius Online is currently the work of two brothers striving to bring the Era of Freelancer back, adding dynamic markets and more."/>
    <n v="26000"/>
    <x v="2404"/>
    <x v="3"/>
    <s v="DE"/>
    <s v="EUR"/>
    <n v="1463232936"/>
    <x v="2942"/>
    <b v="0"/>
    <n v="18"/>
    <b v="0"/>
    <s v="games/video games"/>
    <n v="3"/>
    <n v="37.67"/>
    <x v="1"/>
    <s v="video games"/>
    <x v="2942"/>
    <x v="2921"/>
    <x v="0"/>
  </r>
  <r>
    <n v="507"/>
    <s v="Code Monkeys"/>
    <s v="&quot;Code Monkey(s)&quot; is a short animated-series about life from the perspective of an engineer who feels like an actual &quot;Code Monkey&quot;."/>
    <n v="20000"/>
    <x v="669"/>
    <x v="3"/>
    <s v="US"/>
    <s v="USD"/>
    <n v="1350687657"/>
    <x v="2943"/>
    <b v="0"/>
    <n v="10"/>
    <b v="0"/>
    <s v="film &amp; video/animation"/>
    <n v="3"/>
    <n v="64"/>
    <x v="4"/>
    <s v="animation"/>
    <x v="2943"/>
    <x v="2922"/>
    <x v="5"/>
  </r>
  <r>
    <n v="1018"/>
    <s v="Owl (Canceled)"/>
    <s v="Owl is a fitness tracker along with an accompanying iOS app, that is both fun and interactive for children."/>
    <n v="20000"/>
    <x v="2405"/>
    <x v="1"/>
    <s v="US"/>
    <s v="USD"/>
    <n v="1468496933"/>
    <x v="2944"/>
    <b v="0"/>
    <n v="7"/>
    <b v="0"/>
    <s v="technology/wearables"/>
    <n v="3"/>
    <n v="88.71"/>
    <x v="0"/>
    <s v="wearables"/>
    <x v="2944"/>
    <x v="292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x v="831"/>
    <x v="3"/>
    <s v="DK"/>
    <s v="DKK"/>
    <n v="1461765300"/>
    <x v="2945"/>
    <b v="0"/>
    <n v="8"/>
    <b v="0"/>
    <s v="publishing/translations"/>
    <n v="3"/>
    <n v="75"/>
    <x v="5"/>
    <s v="translations"/>
    <x v="2945"/>
    <x v="2924"/>
    <x v="0"/>
  </r>
  <r>
    <n v="1806"/>
    <s v="American Presidents Naked"/>
    <s v="Join me in publishing an amazing and unprecedented book with full frontal photopraphs of 8 American Presidents Naked"/>
    <n v="20000"/>
    <x v="2406"/>
    <x v="3"/>
    <s v="GB"/>
    <s v="GBP"/>
    <n v="1412090349"/>
    <x v="2946"/>
    <b v="1"/>
    <n v="8"/>
    <b v="0"/>
    <s v="photography/photobooks"/>
    <n v="3"/>
    <n v="73.88"/>
    <x v="6"/>
    <s v="photobooks"/>
    <x v="2946"/>
    <x v="2925"/>
    <x v="2"/>
  </r>
  <r>
    <n v="1175"/>
    <s v="Bad To The Cone Food Service ATX"/>
    <s v="&quot;Create-Your-Cone&quot;. Freshly made waffle cones stuffed with your choice of yummy ingredients, or frozen yogurt!"/>
    <n v="20000"/>
    <x v="2407"/>
    <x v="3"/>
    <s v="US"/>
    <s v="USD"/>
    <n v="1436981339"/>
    <x v="2947"/>
    <b v="0"/>
    <n v="9"/>
    <b v="0"/>
    <s v="food/food trucks"/>
    <n v="3"/>
    <n v="65"/>
    <x v="7"/>
    <s v="food trucks"/>
    <x v="2947"/>
    <x v="2926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x v="1510"/>
    <x v="3"/>
    <s v="US"/>
    <s v="USD"/>
    <n v="1343016000"/>
    <x v="2948"/>
    <b v="0"/>
    <n v="8"/>
    <b v="0"/>
    <s v="music/jazz"/>
    <n v="3"/>
    <n v="65"/>
    <x v="2"/>
    <s v="jazz"/>
    <x v="2948"/>
    <x v="2927"/>
    <x v="5"/>
  </r>
  <r>
    <n v="3894"/>
    <s v="MADE-UP: A Sitcom Theater Special"/>
    <s v="Ryan and Vanessa are hosting Christmas for the first time but instead of a happy celebration, they get a hilarious survival situation."/>
    <n v="15000"/>
    <x v="1510"/>
    <x v="3"/>
    <s v="US"/>
    <s v="USD"/>
    <n v="1481000340"/>
    <x v="2949"/>
    <b v="0"/>
    <n v="11"/>
    <b v="0"/>
    <s v="theater/plays"/>
    <n v="3"/>
    <n v="47.27"/>
    <x v="3"/>
    <s v="plays"/>
    <x v="2949"/>
    <x v="2928"/>
    <x v="0"/>
  </r>
  <r>
    <n v="2414"/>
    <s v="Help 95th St.Tacos get a food truck in Atlanta"/>
    <s v="95th St. Tacos needs your help in purchasing a food truck so that we can deliver the flavors of LA Tacos right to your neighborhood"/>
    <n v="15000"/>
    <x v="289"/>
    <x v="3"/>
    <s v="US"/>
    <s v="USD"/>
    <n v="1440215940"/>
    <x v="2950"/>
    <b v="0"/>
    <n v="13"/>
    <b v="0"/>
    <s v="food/food trucks"/>
    <n v="3"/>
    <n v="35.380000000000003"/>
    <x v="7"/>
    <s v="food trucks"/>
    <x v="2950"/>
    <x v="2929"/>
    <x v="4"/>
  </r>
  <r>
    <n v="3869"/>
    <s v="The Masturbation Musical (Canceled)"/>
    <s v="A Musical about 3 women who pursue their Pleasure and end up finding themselves."/>
    <n v="13111"/>
    <x v="2408"/>
    <x v="1"/>
    <s v="US"/>
    <s v="USD"/>
    <n v="1426302660"/>
    <x v="2951"/>
    <b v="0"/>
    <n v="15"/>
    <b v="0"/>
    <s v="theater/musical"/>
    <n v="3"/>
    <n v="30.13"/>
    <x v="3"/>
    <s v="musical"/>
    <x v="2951"/>
    <x v="293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x v="2409"/>
    <x v="3"/>
    <s v="US"/>
    <s v="USD"/>
    <n v="1407536846"/>
    <x v="2952"/>
    <b v="0"/>
    <n v="11"/>
    <b v="0"/>
    <s v="theater/spaces"/>
    <n v="3"/>
    <n v="41"/>
    <x v="3"/>
    <s v="spaces"/>
    <x v="2952"/>
    <x v="2931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2234"/>
    <x v="3"/>
    <s v="ES"/>
    <s v="EUR"/>
    <n v="1484065881"/>
    <x v="2953"/>
    <b v="0"/>
    <n v="31"/>
    <b v="0"/>
    <s v="technology/wearables"/>
    <n v="3"/>
    <n v="13"/>
    <x v="0"/>
    <s v="wearables"/>
    <x v="2953"/>
    <x v="2932"/>
    <x v="0"/>
  </r>
  <r>
    <n v="779"/>
    <s v="Silenus March: A Novel"/>
    <s v="A novel. Beautiful. Sparse. The truth behind the American Dream seen from the eyes of a young wanderer in the midst of the economic collapse. "/>
    <n v="15000"/>
    <x v="1910"/>
    <x v="3"/>
    <s v="US"/>
    <s v="USD"/>
    <n v="1287115200"/>
    <x v="2954"/>
    <b v="0"/>
    <n v="6"/>
    <b v="0"/>
    <s v="publishing/fiction"/>
    <n v="3"/>
    <n v="66.67"/>
    <x v="5"/>
    <s v="fiction"/>
    <x v="2954"/>
    <x v="2933"/>
    <x v="7"/>
  </r>
  <r>
    <n v="3070"/>
    <s v="Purpose Built Liverpool Comedy Club, Restaurant &amp; Bar"/>
    <s v="Liverpool's 1st purpose built 7 night a week comedy club, bar &amp; restaurant with live music &amp; much more"/>
    <n v="10000"/>
    <x v="2410"/>
    <x v="3"/>
    <s v="GB"/>
    <s v="GBP"/>
    <n v="1481132169"/>
    <x v="2955"/>
    <b v="0"/>
    <n v="16"/>
    <b v="0"/>
    <s v="theater/spaces"/>
    <n v="3"/>
    <n v="20.88"/>
    <x v="3"/>
    <s v="spaces"/>
    <x v="2955"/>
    <x v="2934"/>
    <x v="0"/>
  </r>
  <r>
    <n v="170"/>
    <s v="Letters to Daniel"/>
    <s v="Amy &amp; Missy survive Amy's bipolar disorder and go on to become award winning &amp; bestselling authors, screenwriters &amp; filmmakers"/>
    <n v="10000"/>
    <x v="2324"/>
    <x v="3"/>
    <s v="US"/>
    <s v="USD"/>
    <n v="1440912480"/>
    <x v="2956"/>
    <b v="0"/>
    <n v="10"/>
    <b v="0"/>
    <s v="film &amp; video/drama"/>
    <n v="3"/>
    <n v="32.5"/>
    <x v="4"/>
    <s v="drama"/>
    <x v="2956"/>
    <x v="2935"/>
    <x v="4"/>
  </r>
  <r>
    <n v="588"/>
    <s v="TiTraGO! your personal driver"/>
    <s v="Offrire un &quot;TRAGO&quot;, ossia un passaggio con autista che ti segue e ti aspetta mentre concludi i tuoi affari, quando non puoi guidare"/>
    <n v="9000"/>
    <x v="193"/>
    <x v="3"/>
    <s v="IT"/>
    <s v="EUR"/>
    <n v="1479410886"/>
    <x v="2957"/>
    <b v="0"/>
    <n v="2"/>
    <b v="0"/>
    <s v="technology/web"/>
    <n v="3"/>
    <n v="150.5"/>
    <x v="0"/>
    <s v="web"/>
    <x v="2957"/>
    <x v="2936"/>
    <x v="0"/>
  </r>
  <r>
    <n v="2343"/>
    <s v="Mobile Excellence Awards (Canceled)"/>
    <s v="The most influential and prestigious awards program that honors innovation and leadership in mobile technology and entertainment"/>
    <n v="10000"/>
    <x v="1912"/>
    <x v="1"/>
    <s v="US"/>
    <s v="USD"/>
    <n v="1452282420"/>
    <x v="2958"/>
    <b v="0"/>
    <n v="1"/>
    <b v="0"/>
    <s v="technology/web"/>
    <n v="3"/>
    <n v="300"/>
    <x v="0"/>
    <s v="web"/>
    <x v="2958"/>
    <x v="2937"/>
    <x v="4"/>
  </r>
  <r>
    <n v="3115"/>
    <s v="spoken word pop-up:"/>
    <s v="We are creating a mobile community devoted to the spreading and sharing of spoken word and other kinds of storytelling."/>
    <n v="10000"/>
    <x v="1912"/>
    <x v="3"/>
    <s v="SE"/>
    <s v="SEK"/>
    <n v="1465123427"/>
    <x v="2959"/>
    <b v="0"/>
    <n v="1"/>
    <b v="0"/>
    <s v="theater/spaces"/>
    <n v="3"/>
    <n v="300"/>
    <x v="3"/>
    <s v="spaces"/>
    <x v="2959"/>
    <x v="2938"/>
    <x v="0"/>
  </r>
  <r>
    <n v="4060"/>
    <s v="Good Evening, I'm Robert Service"/>
    <s v="A funny, poignant play that revives the forgotten life and adventures of great Scottish Canadian, world renowned poet, Robert Service."/>
    <n v="10000"/>
    <x v="2227"/>
    <x v="3"/>
    <s v="CA"/>
    <s v="CAD"/>
    <n v="1403539200"/>
    <x v="2960"/>
    <b v="0"/>
    <n v="5"/>
    <b v="0"/>
    <s v="theater/plays"/>
    <n v="3"/>
    <n v="57"/>
    <x v="3"/>
    <s v="plays"/>
    <x v="2960"/>
    <x v="2939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x v="2411"/>
    <x v="3"/>
    <s v="CA"/>
    <s v="CAD"/>
    <n v="1443379104"/>
    <x v="2961"/>
    <b v="0"/>
    <n v="7"/>
    <b v="0"/>
    <s v="food/restaurants"/>
    <n v="3"/>
    <n v="40.14"/>
    <x v="7"/>
    <s v="restaurants"/>
    <x v="2961"/>
    <x v="2940"/>
    <x v="4"/>
  </r>
  <r>
    <n v="2891"/>
    <s v="Literacy for Brooklyn Kids"/>
    <s v="Did you know that we are enriching the lives of Brooklyn kids through literacy and educational theater? We just need a little help."/>
    <n v="10000"/>
    <x v="2412"/>
    <x v="3"/>
    <s v="US"/>
    <s v="USD"/>
    <n v="1460751128"/>
    <x v="2962"/>
    <b v="0"/>
    <n v="10"/>
    <b v="0"/>
    <s v="theater/plays"/>
    <n v="3"/>
    <n v="27.3"/>
    <x v="3"/>
    <s v="plays"/>
    <x v="2962"/>
    <x v="2941"/>
    <x v="0"/>
  </r>
  <r>
    <n v="3205"/>
    <s v="Children Must Run: An Original Musical"/>
    <s v="Children Must Run is an original musical, about a prostitute, a drug mule, a child soldier and their struggles, hopes and dreams."/>
    <n v="8000"/>
    <x v="2412"/>
    <x v="3"/>
    <s v="GB"/>
    <s v="GBP"/>
    <n v="1430470772"/>
    <x v="2963"/>
    <b v="0"/>
    <n v="12"/>
    <b v="0"/>
    <s v="theater/musical"/>
    <n v="3"/>
    <n v="22.75"/>
    <x v="3"/>
    <s v="musical"/>
    <x v="2963"/>
    <x v="2942"/>
    <x v="4"/>
  </r>
  <r>
    <n v="1045"/>
    <s v="In Case Of Emergency (Canceled)"/>
    <s v="In Case Of Emergency is a radio talk show for preppers, beginning preppers, and with preparedness in mind."/>
    <n v="10000"/>
    <x v="2325"/>
    <x v="1"/>
    <s v="US"/>
    <s v="USD"/>
    <n v="1408827550"/>
    <x v="2964"/>
    <b v="0"/>
    <n v="8"/>
    <b v="0"/>
    <s v="journalism/audio"/>
    <n v="3"/>
    <n v="33.25"/>
    <x v="8"/>
    <s v="audio"/>
    <x v="2964"/>
    <x v="294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x v="2413"/>
    <x v="3"/>
    <s v="US"/>
    <s v="USD"/>
    <n v="1465407219"/>
    <x v="2965"/>
    <b v="0"/>
    <n v="5"/>
    <b v="0"/>
    <s v="theater/plays"/>
    <n v="3"/>
    <n v="52.8"/>
    <x v="3"/>
    <s v="plays"/>
    <x v="2965"/>
    <x v="2944"/>
    <x v="0"/>
  </r>
  <r>
    <n v="891"/>
    <s v="Den-Mate: New EP and Tour"/>
    <s v="Along with a new EP production and release, it's time to bring Den-Mate, LIVE, to a location near you - East Coast and Beyond!"/>
    <n v="8000"/>
    <x v="1514"/>
    <x v="3"/>
    <s v="US"/>
    <s v="USD"/>
    <n v="1408581930"/>
    <x v="2966"/>
    <b v="0"/>
    <n v="9"/>
    <b v="0"/>
    <s v="music/indie rock"/>
    <n v="3"/>
    <n v="28.89"/>
    <x v="2"/>
    <s v="indie rock"/>
    <x v="2966"/>
    <x v="2945"/>
    <x v="2"/>
  </r>
  <r>
    <n v="4059"/>
    <s v="The Million Dollar Shot"/>
    <s v="A very Canadian children's play inspired by the tradition of British pantomimes like Aladdin, and the Nutcracker."/>
    <n v="10000"/>
    <x v="1914"/>
    <x v="3"/>
    <s v="CA"/>
    <s v="CAD"/>
    <n v="1410836400"/>
    <x v="2967"/>
    <b v="0"/>
    <n v="7"/>
    <b v="0"/>
    <s v="theater/plays"/>
    <n v="3"/>
    <n v="35.71"/>
    <x v="3"/>
    <s v="plays"/>
    <x v="2967"/>
    <x v="2946"/>
    <x v="2"/>
  </r>
  <r>
    <n v="592"/>
    <s v="Go Start A Biz"/>
    <s v="Together, we can build a FREE, business start-up system that will help aspiring entrepreneurs change their economic circumstances."/>
    <n v="7500"/>
    <x v="1914"/>
    <x v="3"/>
    <s v="US"/>
    <s v="USD"/>
    <n v="1417584860"/>
    <x v="2968"/>
    <b v="0"/>
    <n v="1"/>
    <b v="0"/>
    <s v="technology/web"/>
    <n v="3"/>
    <n v="250"/>
    <x v="0"/>
    <s v="web"/>
    <x v="2968"/>
    <x v="2947"/>
    <x v="2"/>
  </r>
  <r>
    <n v="1240"/>
    <s v="Message of Peace, Love &amp; Unity (Canceled)"/>
    <s v="Sharing positive vibes of Peace, Love &amp; Unity with the World through conscious Reggae Music!"/>
    <n v="8000"/>
    <x v="1148"/>
    <x v="1"/>
    <s v="US"/>
    <s v="USD"/>
    <n v="1373665860"/>
    <x v="2969"/>
    <b v="0"/>
    <n v="8"/>
    <b v="0"/>
    <s v="music/world music"/>
    <n v="3"/>
    <n v="30.13"/>
    <x v="2"/>
    <s v="world music"/>
    <x v="2969"/>
    <x v="2948"/>
    <x v="3"/>
  </r>
  <r>
    <n v="1015"/>
    <s v="SKIN - Wearable music remote control for your mobile phone"/>
    <s v="SKIN - The wearable music remote control which makes your fitness lifestyle a bit easier"/>
    <n v="9000"/>
    <x v="2361"/>
    <x v="1"/>
    <s v="CH"/>
    <s v="CHF"/>
    <n v="1448489095"/>
    <x v="2970"/>
    <b v="0"/>
    <n v="6"/>
    <b v="0"/>
    <s v="technology/wearables"/>
    <n v="3"/>
    <n v="40"/>
    <x v="0"/>
    <s v="wearables"/>
    <x v="2970"/>
    <x v="2949"/>
    <x v="4"/>
  </r>
  <r>
    <n v="500"/>
    <s v="Stephen Colbert animated video"/>
    <s v="This animated dark comedy video highlights Stephen Colbert as a super hero-like figure within a corrupt and sinister world manipulated by the media."/>
    <n v="6500"/>
    <x v="2326"/>
    <x v="3"/>
    <s v="US"/>
    <s v="USD"/>
    <n v="1273356960"/>
    <x v="2971"/>
    <b v="0"/>
    <n v="4"/>
    <b v="0"/>
    <s v="film &amp; video/animation"/>
    <n v="3"/>
    <n v="53.75"/>
    <x v="4"/>
    <s v="animation"/>
    <x v="2971"/>
    <x v="2950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x v="2414"/>
    <x v="1"/>
    <s v="US"/>
    <s v="USD"/>
    <n v="1387077299"/>
    <x v="2972"/>
    <b v="0"/>
    <n v="6"/>
    <b v="0"/>
    <s v="music/world music"/>
    <n v="3"/>
    <n v="35"/>
    <x v="2"/>
    <s v="world music"/>
    <x v="2972"/>
    <x v="2951"/>
    <x v="3"/>
  </r>
  <r>
    <n v="556"/>
    <s v="Braille Academy"/>
    <s v="An educational platform for learning Unified English Braille Code"/>
    <n v="8000"/>
    <x v="1915"/>
    <x v="3"/>
    <s v="US"/>
    <s v="USD"/>
    <n v="1452112717"/>
    <x v="2973"/>
    <b v="0"/>
    <n v="1"/>
    <b v="0"/>
    <s v="technology/web"/>
    <n v="3"/>
    <n v="200"/>
    <x v="0"/>
    <s v="web"/>
    <x v="2973"/>
    <x v="2952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915"/>
    <x v="3"/>
    <s v="NZ"/>
    <s v="NZD"/>
    <n v="1441837879"/>
    <x v="2974"/>
    <b v="0"/>
    <n v="1"/>
    <b v="0"/>
    <s v="theater/spaces"/>
    <n v="3"/>
    <n v="200"/>
    <x v="3"/>
    <s v="spaces"/>
    <x v="2974"/>
    <x v="2953"/>
    <x v="4"/>
  </r>
  <r>
    <n v="905"/>
    <s v="Jazz For Everyone!"/>
    <s v="Working hard to get into the studio to record, produce, and edit my break out CD. I hope to realize my vision!"/>
    <n v="6500"/>
    <x v="2363"/>
    <x v="3"/>
    <s v="US"/>
    <s v="USD"/>
    <n v="1295847926"/>
    <x v="2975"/>
    <b v="0"/>
    <n v="6"/>
    <b v="0"/>
    <s v="music/jazz"/>
    <n v="3"/>
    <n v="32.67"/>
    <x v="2"/>
    <s v="jazz"/>
    <x v="2975"/>
    <x v="2954"/>
    <x v="7"/>
  </r>
  <r>
    <n v="3946"/>
    <s v="DR. Mecurio's Mythical Marvels &amp; Beastiry"/>
    <s v="Dr. Mecurio's is an original work of fantasy designed and written for the stage."/>
    <n v="6000"/>
    <x v="636"/>
    <x v="3"/>
    <s v="US"/>
    <s v="USD"/>
    <n v="1425110400"/>
    <x v="2976"/>
    <b v="0"/>
    <n v="5"/>
    <b v="0"/>
    <s v="theater/plays"/>
    <n v="3"/>
    <n v="39"/>
    <x v="3"/>
    <s v="plays"/>
    <x v="2976"/>
    <x v="2955"/>
    <x v="4"/>
  </r>
  <r>
    <n v="3846"/>
    <s v="My Insane Shakespeare"/>
    <s v="My Insane Shakespeare. An original play by Arthur Elbakyan premiering October 13th at United Solo, New York City."/>
    <n v="7000"/>
    <x v="2415"/>
    <x v="3"/>
    <s v="US"/>
    <s v="USD"/>
    <n v="1412405940"/>
    <x v="2977"/>
    <b v="1"/>
    <n v="8"/>
    <b v="0"/>
    <s v="theater/plays"/>
    <n v="3"/>
    <n v="23.63"/>
    <x v="3"/>
    <s v="plays"/>
    <x v="2977"/>
    <x v="2956"/>
    <x v="2"/>
  </r>
  <r>
    <n v="3910"/>
    <s v="&quot;SHERLOCK HOLMES AND THE SCARLET AVENGER&quot;"/>
    <s v="Join Sherlock Holmes and Dr. Watson as the first adventure together is dramatized live on-stage!  The game is afoot!"/>
    <n v="6000"/>
    <x v="2416"/>
    <x v="3"/>
    <s v="US"/>
    <s v="USD"/>
    <n v="1441649397"/>
    <x v="2978"/>
    <b v="0"/>
    <n v="3"/>
    <b v="0"/>
    <s v="theater/plays"/>
    <n v="3"/>
    <n v="61.67"/>
    <x v="3"/>
    <s v="plays"/>
    <x v="2978"/>
    <x v="29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x v="304"/>
    <x v="1"/>
    <s v="AU"/>
    <s v="AUD"/>
    <n v="1429839571"/>
    <x v="2979"/>
    <b v="0"/>
    <n v="6"/>
    <b v="0"/>
    <s v="technology/web"/>
    <n v="3"/>
    <n v="30"/>
    <x v="0"/>
    <s v="web"/>
    <x v="2979"/>
    <x v="2958"/>
    <x v="4"/>
  </r>
  <r>
    <n v="925"/>
    <s v="&quot;Never Let Me Go&quot; CD Recording Project"/>
    <s v="This project is a mix of original &amp; standard song selections.  This phase covers recording and package design expenses."/>
    <n v="6000"/>
    <x v="2417"/>
    <x v="3"/>
    <s v="US"/>
    <s v="USD"/>
    <n v="1385590111"/>
    <x v="2980"/>
    <b v="0"/>
    <n v="5"/>
    <b v="0"/>
    <s v="music/jazz"/>
    <n v="3"/>
    <n v="32"/>
    <x v="2"/>
    <s v="jazz"/>
    <x v="2980"/>
    <x v="2959"/>
    <x v="3"/>
  </r>
  <r>
    <n v="903"/>
    <s v="U City Jazz Festival, St. Louis, MO"/>
    <s v="The U City Jazz Festival is offered for free to the community and features the best jazz talent from the midwest."/>
    <n v="5000"/>
    <x v="2417"/>
    <x v="3"/>
    <s v="US"/>
    <s v="USD"/>
    <n v="1348367100"/>
    <x v="2981"/>
    <b v="0"/>
    <n v="4"/>
    <b v="0"/>
    <s v="music/jazz"/>
    <n v="3"/>
    <n v="40"/>
    <x v="2"/>
    <s v="jazz"/>
    <x v="2981"/>
    <x v="2960"/>
    <x v="5"/>
  </r>
  <r>
    <n v="511"/>
    <s v="Stuck On An Eyeland"/>
    <s v="A project that incorporates animation and comic art into a relevant story. 4 boys, 1 eyeland, and a whole lot of drama!!!"/>
    <n v="5000"/>
    <x v="2155"/>
    <x v="3"/>
    <s v="US"/>
    <s v="USD"/>
    <n v="1365228982"/>
    <x v="2982"/>
    <b v="0"/>
    <n v="5"/>
    <b v="0"/>
    <s v="film &amp; video/animation"/>
    <n v="3"/>
    <n v="30"/>
    <x v="4"/>
    <s v="animation"/>
    <x v="2982"/>
    <x v="2961"/>
    <x v="3"/>
  </r>
  <r>
    <n v="2775"/>
    <s v="Kids Radio Klassics and Kids Radio Theatre"/>
    <s v="Kids Radio Theatre is a radio show played on National Pubic Radio to teach children all about theatre every Sunday 20 states."/>
    <n v="5000"/>
    <x v="2155"/>
    <x v="3"/>
    <s v="US"/>
    <s v="USD"/>
    <n v="1323994754"/>
    <x v="2983"/>
    <b v="0"/>
    <n v="2"/>
    <b v="0"/>
    <s v="publishing/children's books"/>
    <n v="3"/>
    <n v="75"/>
    <x v="5"/>
    <s v="children's books"/>
    <x v="2983"/>
    <x v="2962"/>
    <x v="6"/>
  </r>
  <r>
    <n v="1456"/>
    <s v="Sometimes you don't need love (Canceled)"/>
    <s v="English Version of my auto-published novel"/>
    <n v="5000"/>
    <x v="2305"/>
    <x v="1"/>
    <s v="IT"/>
    <s v="EUR"/>
    <n v="1483459365"/>
    <x v="2984"/>
    <b v="0"/>
    <n v="3"/>
    <b v="0"/>
    <s v="publishing/translations"/>
    <n v="3"/>
    <n v="48.33"/>
    <x v="5"/>
    <s v="translations"/>
    <x v="2984"/>
    <x v="2963"/>
    <x v="0"/>
  </r>
  <r>
    <n v="605"/>
    <s v="Teach Your Parents iPad (Canceled)"/>
    <s v="An iPad support care package for your parents / seniors."/>
    <n v="5000"/>
    <x v="2217"/>
    <x v="1"/>
    <s v="US"/>
    <s v="USD"/>
    <n v="1440318908"/>
    <x v="2985"/>
    <b v="0"/>
    <n v="8"/>
    <b v="0"/>
    <s v="technology/web"/>
    <n v="3"/>
    <n v="16.38"/>
    <x v="0"/>
    <s v="web"/>
    <x v="2985"/>
    <x v="2964"/>
    <x v="4"/>
  </r>
  <r>
    <n v="3789"/>
    <s v="Austen a New Musical Play"/>
    <s v="This fabulous new play explores the little known love life of England's most famous romantic novelist, Jane Austen."/>
    <n v="3550"/>
    <x v="1955"/>
    <x v="3"/>
    <s v="GB"/>
    <s v="GBP"/>
    <n v="1434395418"/>
    <x v="2986"/>
    <b v="0"/>
    <n v="4"/>
    <b v="0"/>
    <s v="theater/musical"/>
    <n v="3"/>
    <n v="29"/>
    <x v="3"/>
    <s v="musical"/>
    <x v="2986"/>
    <x v="2965"/>
    <x v="4"/>
  </r>
  <r>
    <n v="880"/>
    <s v="Lifelike Figures Vinyl Pressing!"/>
    <s v="A record representing an era in East Bay local music that sustained art &amp; community that deserves to be preserved on 180 gram vinyl."/>
    <n v="3780"/>
    <x v="2418"/>
    <x v="3"/>
    <s v="US"/>
    <s v="USD"/>
    <n v="1351582938"/>
    <x v="2987"/>
    <b v="0"/>
    <n v="8"/>
    <b v="0"/>
    <s v="music/indie rock"/>
    <n v="3"/>
    <n v="14.13"/>
    <x v="2"/>
    <s v="indie rock"/>
    <x v="2987"/>
    <x v="2966"/>
    <x v="5"/>
  </r>
  <r>
    <n v="232"/>
    <s v="#noblurredlines"/>
    <s v="A high-impact, high-quality resource to address, for young people and youth-related professionals, the issue of sexual consent."/>
    <n v="4000"/>
    <x v="2143"/>
    <x v="3"/>
    <s v="GB"/>
    <s v="GBP"/>
    <n v="1425066546"/>
    <x v="2988"/>
    <b v="0"/>
    <n v="7"/>
    <b v="0"/>
    <s v="film &amp; video/drama"/>
    <n v="3"/>
    <n v="15.71"/>
    <x v="4"/>
    <s v="drama"/>
    <x v="2988"/>
    <x v="2967"/>
    <x v="4"/>
  </r>
  <r>
    <n v="3947"/>
    <s v="Tell'em I'm Gonna Make It"/>
    <s v="Soon to be known as one of the greatest gospel stage plays of all times. Great hit in New England and now we want to take  it on tour"/>
    <n v="3000"/>
    <x v="493"/>
    <x v="3"/>
    <s v="US"/>
    <s v="USD"/>
    <n v="1475378744"/>
    <x v="2989"/>
    <b v="0"/>
    <n v="2"/>
    <b v="0"/>
    <s v="theater/plays"/>
    <n v="3"/>
    <n v="50.5"/>
    <x v="3"/>
    <s v="plays"/>
    <x v="2989"/>
    <x v="2968"/>
    <x v="0"/>
  </r>
  <r>
    <n v="1100"/>
    <s v="Aeldengald Saga Book I"/>
    <s v="A retro style puzzle rpg with a dark story. Your decisions will influence the world and decide the outcome of the story."/>
    <n v="4000"/>
    <x v="1917"/>
    <x v="3"/>
    <s v="DE"/>
    <s v="EUR"/>
    <n v="1455417571"/>
    <x v="2990"/>
    <b v="0"/>
    <n v="10"/>
    <b v="0"/>
    <s v="games/video games"/>
    <n v="3"/>
    <n v="10"/>
    <x v="1"/>
    <s v="video games"/>
    <x v="2990"/>
    <x v="2969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x v="1917"/>
    <x v="1"/>
    <s v="US"/>
    <s v="USD"/>
    <n v="1307554261"/>
    <x v="2991"/>
    <b v="0"/>
    <n v="1"/>
    <b v="0"/>
    <s v="publishing/art books"/>
    <n v="3"/>
    <n v="100"/>
    <x v="5"/>
    <s v="art books"/>
    <x v="2991"/>
    <x v="2970"/>
    <x v="6"/>
  </r>
  <r>
    <n v="4058"/>
    <s v="Secret of Shahrazad (World Premier)"/>
    <s v="Help reveal the beauty of Islamic culture by launching this new adventure play celebrating Persian music, dance, and lore."/>
    <n v="3750"/>
    <x v="2341"/>
    <x v="3"/>
    <s v="US"/>
    <s v="USD"/>
    <n v="1459483140"/>
    <x v="2992"/>
    <b v="0"/>
    <n v="4"/>
    <b v="0"/>
    <s v="theater/plays"/>
    <n v="3"/>
    <n v="23.75"/>
    <x v="3"/>
    <s v="plays"/>
    <x v="2992"/>
    <x v="932"/>
    <x v="0"/>
  </r>
  <r>
    <n v="4111"/>
    <s v="REBORN IN LOVE"/>
    <s v="REBORN IN LOVE is the sequel to REBORN FROM ABOVE: A Tale of Eternal Love.  This is part two, of a One-Act play series."/>
    <n v="3000"/>
    <x v="2390"/>
    <x v="3"/>
    <s v="US"/>
    <s v="USD"/>
    <n v="1424747740"/>
    <x v="2993"/>
    <b v="0"/>
    <n v="6"/>
    <b v="0"/>
    <s v="theater/plays"/>
    <n v="3"/>
    <n v="15.67"/>
    <x v="3"/>
    <s v="plays"/>
    <x v="2993"/>
    <x v="2971"/>
    <x v="4"/>
  </r>
  <r>
    <n v="2322"/>
    <s v="Jen bakes shortbread needs a commercial kitchen!"/>
    <s v="Jen bakes shortbread is a small batch, all natural shortbread cookie business looking for smart funding to grow!"/>
    <n v="2700"/>
    <x v="2342"/>
    <x v="2"/>
    <s v="US"/>
    <s v="USD"/>
    <n v="1491769769"/>
    <x v="2994"/>
    <b v="0"/>
    <n v="4"/>
    <b v="0"/>
    <s v="food/small batch"/>
    <n v="3"/>
    <n v="21.25"/>
    <x v="7"/>
    <s v="small batch"/>
    <x v="2994"/>
    <x v="2972"/>
    <x v="1"/>
  </r>
  <r>
    <n v="448"/>
    <s v="The Last Mice"/>
    <s v="Max is a pessimistic mouse, always fantasizing about the end of the world. In The Last Mice, Max's fantasy becomes a real nightmare."/>
    <n v="2500"/>
    <x v="2419"/>
    <x v="3"/>
    <s v="US"/>
    <s v="USD"/>
    <n v="1400091095"/>
    <x v="2995"/>
    <b v="0"/>
    <n v="4"/>
    <b v="0"/>
    <s v="film &amp; video/animation"/>
    <n v="3"/>
    <n v="20.5"/>
    <x v="4"/>
    <s v="animation"/>
    <x v="2995"/>
    <x v="2973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x v="2420"/>
    <x v="3"/>
    <s v="AU"/>
    <s v="AUD"/>
    <n v="1392800922"/>
    <x v="2996"/>
    <b v="0"/>
    <n v="5"/>
    <b v="0"/>
    <s v="games/video games"/>
    <n v="3"/>
    <n v="16.2"/>
    <x v="1"/>
    <s v="video games"/>
    <x v="2996"/>
    <x v="2974"/>
    <x v="2"/>
  </r>
  <r>
    <n v="2382"/>
    <s v="These Easy Days (Canceled)"/>
    <s v="Netiquette classes to teach our youth how make proper use of computer-mediated communications for personal and educational success."/>
    <n v="3000"/>
    <x v="446"/>
    <x v="1"/>
    <s v="US"/>
    <s v="USD"/>
    <n v="1438662603"/>
    <x v="2997"/>
    <b v="0"/>
    <n v="2"/>
    <b v="0"/>
    <s v="technology/web"/>
    <n v="3"/>
    <n v="37.5"/>
    <x v="0"/>
    <s v="web"/>
    <x v="2997"/>
    <x v="2975"/>
    <x v="4"/>
  </r>
  <r>
    <n v="898"/>
    <s v="Foundations: 12 Songs in 2012"/>
    <s v="For each month in 2012, Sonnet will be releasing a Jesus-celebrating, grave-shattering, ear-tickling, mind-provoking song!"/>
    <n v="2500"/>
    <x v="522"/>
    <x v="3"/>
    <s v="US"/>
    <s v="USD"/>
    <n v="1326651110"/>
    <x v="2998"/>
    <b v="0"/>
    <n v="2"/>
    <b v="0"/>
    <s v="music/indie rock"/>
    <n v="3"/>
    <n v="35"/>
    <x v="2"/>
    <s v="indie rock"/>
    <x v="2998"/>
    <x v="2976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x v="2421"/>
    <x v="3"/>
    <s v="GB"/>
    <s v="GBP"/>
    <n v="1436368622"/>
    <x v="2999"/>
    <b v="0"/>
    <n v="8"/>
    <b v="0"/>
    <s v="technology/web"/>
    <n v="3"/>
    <n v="8.5"/>
    <x v="0"/>
    <s v="web"/>
    <x v="2999"/>
    <x v="297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x v="2295"/>
    <x v="1"/>
    <s v="GB"/>
    <s v="GBP"/>
    <n v="1431072843"/>
    <x v="3000"/>
    <b v="0"/>
    <n v="3"/>
    <b v="0"/>
    <s v="technology/web"/>
    <n v="3"/>
    <n v="20"/>
    <x v="0"/>
    <s v="web"/>
    <x v="3000"/>
    <x v="2978"/>
    <x v="4"/>
  </r>
  <r>
    <n v="1985"/>
    <s v="Metrospective - photography project"/>
    <s v="A personal journey to document people on the worlds 10 largest metro systems. The end result being one truly epic photographic essay!"/>
    <n v="1600"/>
    <x v="2296"/>
    <x v="3"/>
    <s v="GB"/>
    <s v="GBP"/>
    <n v="1470178800"/>
    <x v="3001"/>
    <b v="0"/>
    <n v="4"/>
    <b v="0"/>
    <s v="photography/people"/>
    <n v="3"/>
    <n v="12.75"/>
    <x v="6"/>
    <s v="people"/>
    <x v="3001"/>
    <x v="2979"/>
    <x v="0"/>
  </r>
  <r>
    <n v="184"/>
    <s v="Lana - Short film"/>
    <s v="&quot;Lana&quot; is an horror/dramatic short film, written by myself, about a young woman fighting the darkness in her, but it might be too late."/>
    <n v="1500"/>
    <x v="2296"/>
    <x v="3"/>
    <s v="CA"/>
    <s v="CAD"/>
    <n v="1409543940"/>
    <x v="3002"/>
    <b v="0"/>
    <n v="2"/>
    <b v="0"/>
    <s v="film &amp; video/drama"/>
    <n v="3"/>
    <n v="25.5"/>
    <x v="4"/>
    <s v="drama"/>
    <x v="3002"/>
    <x v="2980"/>
    <x v="2"/>
  </r>
  <r>
    <n v="514"/>
    <s v="I'm Sticking With You."/>
    <s v="A film created entirely out of paper, visual effects and found objects depicts how one man created a new life for himself."/>
    <n v="1500"/>
    <x v="2282"/>
    <x v="3"/>
    <s v="CA"/>
    <s v="CAD"/>
    <n v="1407595447"/>
    <x v="3003"/>
    <b v="0"/>
    <n v="3"/>
    <b v="0"/>
    <s v="film &amp; video/animation"/>
    <n v="3"/>
    <n v="16.670000000000002"/>
    <x v="4"/>
    <s v="animation"/>
    <x v="3003"/>
    <x v="2981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2282"/>
    <x v="3"/>
    <s v="US"/>
    <s v="USD"/>
    <n v="1257047940"/>
    <x v="3004"/>
    <b v="0"/>
    <n v="1"/>
    <b v="0"/>
    <s v="publishing/fiction"/>
    <n v="3"/>
    <n v="50"/>
    <x v="5"/>
    <s v="fiction"/>
    <x v="3004"/>
    <x v="2982"/>
    <x v="8"/>
  </r>
  <r>
    <n v="3137"/>
    <s v="Richard III - Presented by REBATEnsemble/Theatre Off Jackson"/>
    <s v="Set in 1930s Chinatown, evocative of old world South Jackson Street during the Jazz era."/>
    <n v="1500"/>
    <x v="2282"/>
    <x v="2"/>
    <s v="US"/>
    <s v="USD"/>
    <n v="1493838720"/>
    <x v="3005"/>
    <b v="0"/>
    <n v="1"/>
    <b v="0"/>
    <s v="theater/plays"/>
    <n v="3"/>
    <n v="50"/>
    <x v="3"/>
    <s v="plays"/>
    <x v="3005"/>
    <x v="2983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2309"/>
    <x v="3"/>
    <s v="GB"/>
    <s v="GBP"/>
    <n v="1448722494"/>
    <x v="3006"/>
    <b v="0"/>
    <n v="3"/>
    <b v="0"/>
    <s v="theater/plays"/>
    <n v="3"/>
    <n v="15"/>
    <x v="3"/>
    <s v="plays"/>
    <x v="3006"/>
    <x v="2984"/>
    <x v="4"/>
  </r>
  <r>
    <n v="154"/>
    <s v="Quantum Alterations: Sci-fi, Stop Motion &amp; Fantasy Fan Film"/>
    <s v="Fiction Becomes Reality in this non-profit science fiction, stop motion, and fantasy fan film."/>
    <n v="1500"/>
    <x v="2422"/>
    <x v="1"/>
    <s v="US"/>
    <s v="USD"/>
    <n v="1433336895"/>
    <x v="3007"/>
    <b v="0"/>
    <n v="3"/>
    <b v="0"/>
    <s v="film &amp; video/science fiction"/>
    <n v="3"/>
    <n v="13.33"/>
    <x v="4"/>
    <s v="science fiction"/>
    <x v="3007"/>
    <x v="2985"/>
    <x v="4"/>
  </r>
  <r>
    <n v="3871"/>
    <s v="Pocket Monsters: A Musical Parody (Canceled)"/>
    <s v="Our musical is finally ready to come to life, and we're raising funds to help make that happen!"/>
    <n v="1500"/>
    <x v="2422"/>
    <x v="1"/>
    <s v="US"/>
    <s v="USD"/>
    <n v="1490809450"/>
    <x v="3008"/>
    <b v="0"/>
    <n v="3"/>
    <b v="0"/>
    <s v="theater/musical"/>
    <n v="3"/>
    <n v="13.33"/>
    <x v="3"/>
    <s v="musical"/>
    <x v="3008"/>
    <x v="2986"/>
    <x v="1"/>
  </r>
  <r>
    <n v="4090"/>
    <s v="&quot; Sweet O'l Mama &quot; Theater Production"/>
    <s v="A gripping re-enactment of a true breast cancer survival story, highlighted with inspiration and laughter!"/>
    <n v="1000"/>
    <x v="2423"/>
    <x v="3"/>
    <s v="US"/>
    <s v="USD"/>
    <n v="1438959600"/>
    <x v="3009"/>
    <b v="0"/>
    <n v="3"/>
    <b v="0"/>
    <s v="theater/plays"/>
    <n v="3"/>
    <n v="10.67"/>
    <x v="3"/>
    <s v="plays"/>
    <x v="3009"/>
    <x v="2987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2237"/>
    <x v="3"/>
    <s v="US"/>
    <s v="USD"/>
    <n v="1447965917"/>
    <x v="3010"/>
    <b v="0"/>
    <n v="2"/>
    <b v="0"/>
    <s v="theater/spaces"/>
    <n v="3"/>
    <n v="12.5"/>
    <x v="3"/>
    <s v="spaces"/>
    <x v="3010"/>
    <x v="2988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x v="2237"/>
    <x v="3"/>
    <s v="US"/>
    <s v="USD"/>
    <n v="1427408271"/>
    <x v="3011"/>
    <b v="0"/>
    <n v="1"/>
    <b v="0"/>
    <s v="theater/plays"/>
    <n v="3"/>
    <n v="25"/>
    <x v="3"/>
    <s v="plays"/>
    <x v="3011"/>
    <x v="2989"/>
    <x v="4"/>
  </r>
  <r>
    <n v="1810"/>
    <s v="Film Speed"/>
    <s v="Film Speed is a series of Zines focusing on architecture shot completely on 35 and 120mm film."/>
    <n v="450"/>
    <x v="2283"/>
    <x v="3"/>
    <s v="US"/>
    <s v="USD"/>
    <n v="1408657826"/>
    <x v="3012"/>
    <b v="0"/>
    <n v="2"/>
    <b v="0"/>
    <s v="photography/photobooks"/>
    <n v="3"/>
    <n v="7.5"/>
    <x v="6"/>
    <s v="photobooks"/>
    <x v="3012"/>
    <x v="2990"/>
    <x v="2"/>
  </r>
  <r>
    <n v="1420"/>
    <s v="Shakespeare in the Hood - Romeo and Juliet"/>
    <s v="Help me butcher Shakespeare in a satirical fashion."/>
    <n v="110"/>
    <x v="2424"/>
    <x v="3"/>
    <s v="US"/>
    <s v="USD"/>
    <n v="1467129686"/>
    <x v="3013"/>
    <b v="0"/>
    <n v="3"/>
    <b v="0"/>
    <s v="publishing/translations"/>
    <n v="3"/>
    <n v="1"/>
    <x v="5"/>
    <s v="translations"/>
    <x v="3013"/>
    <x v="2991"/>
    <x v="0"/>
  </r>
  <r>
    <n v="1000"/>
    <s v="Ristola Plongeur/UTC 300 Meter COSC/ISO Diver (Canceled)"/>
    <s v="Ristola watches made in La Chaux de-Fonds, Switzerland. A new brand of COSC and ISO Certified Professional watches."/>
    <n v="894700"/>
    <x v="2425"/>
    <x v="1"/>
    <s v="US"/>
    <s v="USD"/>
    <n v="1489537560"/>
    <x v="3014"/>
    <b v="0"/>
    <n v="6"/>
    <b v="0"/>
    <s v="technology/wearables"/>
    <n v="2"/>
    <n v="3304"/>
    <x v="0"/>
    <s v="wearables"/>
    <x v="3014"/>
    <x v="2992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2426"/>
    <x v="1"/>
    <s v="US"/>
    <s v="USD"/>
    <n v="1450380009"/>
    <x v="3015"/>
    <b v="0"/>
    <n v="17"/>
    <b v="0"/>
    <s v="technology/space exploration"/>
    <n v="2"/>
    <n v="307.82"/>
    <x v="0"/>
    <s v="space exploration"/>
    <x v="3015"/>
    <x v="2993"/>
    <x v="4"/>
  </r>
  <r>
    <n v="476"/>
    <s v="Sight Word Music Videos"/>
    <s v="Animated Music Videos that teach kids how to read."/>
    <n v="220000"/>
    <x v="2427"/>
    <x v="3"/>
    <s v="US"/>
    <s v="USD"/>
    <n v="1401767940"/>
    <x v="3016"/>
    <b v="0"/>
    <n v="124"/>
    <b v="0"/>
    <s v="film &amp; video/animation"/>
    <n v="2"/>
    <n v="39.57"/>
    <x v="4"/>
    <s v="animation"/>
    <x v="3016"/>
    <x v="2994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2428"/>
    <x v="3"/>
    <s v="US"/>
    <s v="USD"/>
    <n v="1417388340"/>
    <x v="3017"/>
    <b v="0"/>
    <n v="11"/>
    <b v="0"/>
    <s v="technology/wearables"/>
    <n v="2"/>
    <n v="424.45"/>
    <x v="0"/>
    <s v="wearables"/>
    <x v="3017"/>
    <x v="2995"/>
    <x v="2"/>
  </r>
  <r>
    <n v="976"/>
    <s v="Cinnamon II The Ultimate Retro Smartwatch"/>
    <s v="The Cinnamon II is an AppleÂ® ][ compatible wrist watch. Featuring 32k of memory and a 1 Mhz cpu. It's the ultimate in geek fashion."/>
    <n v="150000"/>
    <x v="2429"/>
    <x v="3"/>
    <s v="AU"/>
    <s v="AUD"/>
    <n v="1439515497"/>
    <x v="3018"/>
    <b v="0"/>
    <n v="18"/>
    <b v="0"/>
    <s v="technology/wearables"/>
    <n v="2"/>
    <n v="160.5"/>
    <x v="0"/>
    <s v="wearables"/>
    <x v="3018"/>
    <x v="2996"/>
    <x v="4"/>
  </r>
  <r>
    <n v="945"/>
    <s v="CT BAND"/>
    <s v="Make your watch Smart ! CT Band is an ultra-thin, high-tech smart watch-strap awarded twice at CES 2017 las vegas"/>
    <n v="100000"/>
    <x v="2001"/>
    <x v="3"/>
    <s v="FR"/>
    <s v="EUR"/>
    <n v="1487462340"/>
    <x v="3019"/>
    <b v="0"/>
    <n v="16"/>
    <b v="0"/>
    <s v="technology/wearables"/>
    <n v="2"/>
    <n v="155.25"/>
    <x v="0"/>
    <s v="wearables"/>
    <x v="3019"/>
    <x v="2997"/>
    <x v="0"/>
  </r>
  <r>
    <n v="2132"/>
    <s v="Universe Rush"/>
    <s v="Fight your way to dominate the universe. Be the first to try our engaging cross-platform mmo-strategy and bring it closer to reality."/>
    <n v="100000"/>
    <x v="2430"/>
    <x v="3"/>
    <s v="US"/>
    <s v="USD"/>
    <n v="1391427692"/>
    <x v="3020"/>
    <b v="0"/>
    <n v="99"/>
    <b v="0"/>
    <s v="games/video games"/>
    <n v="2"/>
    <n v="21.34"/>
    <x v="1"/>
    <s v="video games"/>
    <x v="3020"/>
    <x v="299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240"/>
    <x v="1"/>
    <s v="US"/>
    <s v="USD"/>
    <n v="1489172435"/>
    <x v="3021"/>
    <b v="1"/>
    <n v="52"/>
    <b v="0"/>
    <s v="technology/space exploration"/>
    <n v="2"/>
    <n v="39.479999999999997"/>
    <x v="0"/>
    <s v="space exploration"/>
    <x v="3021"/>
    <x v="2999"/>
    <x v="1"/>
  </r>
  <r>
    <n v="128"/>
    <s v="Ralphi3 (Canceled)"/>
    <s v="A Science Fiction film filled with entertainment and Excitement"/>
    <n v="100000"/>
    <x v="1306"/>
    <x v="1"/>
    <s v="US"/>
    <s v="USD"/>
    <n v="1476941293"/>
    <x v="3022"/>
    <b v="0"/>
    <n v="6"/>
    <b v="0"/>
    <s v="film &amp; video/science fiction"/>
    <n v="2"/>
    <n v="311.17"/>
    <x v="4"/>
    <s v="science fiction"/>
    <x v="3022"/>
    <x v="300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x v="2431"/>
    <x v="1"/>
    <s v="US"/>
    <s v="USD"/>
    <n v="1476458734"/>
    <x v="3023"/>
    <b v="0"/>
    <n v="15"/>
    <b v="0"/>
    <s v="technology/wearables"/>
    <n v="2"/>
    <n v="116.53"/>
    <x v="0"/>
    <s v="wearables"/>
    <x v="3023"/>
    <x v="3001"/>
    <x v="0"/>
  </r>
  <r>
    <n v="2381"/>
    <s v="Cannabis Connection (Canceled)"/>
    <s v="Social Media Platform for the Marijuana Industry to create professionalism and a stable lasting market."/>
    <n v="86350"/>
    <x v="2432"/>
    <x v="1"/>
    <s v="US"/>
    <s v="USD"/>
    <n v="1428704848"/>
    <x v="3024"/>
    <b v="0"/>
    <n v="7"/>
    <b v="0"/>
    <s v="technology/web"/>
    <n v="2"/>
    <n v="224.43"/>
    <x v="0"/>
    <s v="web"/>
    <x v="3024"/>
    <x v="3002"/>
    <x v="4"/>
  </r>
  <r>
    <n v="463"/>
    <s v="Tuskegee Redtails"/>
    <s v="Depicts the contribution the Tuskegee airmen made in certain historical events that helped turn the tide in World War II."/>
    <n v="55000"/>
    <x v="1504"/>
    <x v="3"/>
    <s v="US"/>
    <s v="USD"/>
    <n v="1316883753"/>
    <x v="3025"/>
    <b v="0"/>
    <n v="11"/>
    <b v="0"/>
    <s v="film &amp; video/animation"/>
    <n v="2"/>
    <n v="113.64"/>
    <x v="4"/>
    <s v="animation"/>
    <x v="3025"/>
    <x v="3003"/>
    <x v="6"/>
  </r>
  <r>
    <n v="2587"/>
    <s v="Yummy Hugs-The Original Co-op, Pop-up Food Truck"/>
    <s v="Providing creative, healthy signature dishes for active, conscientious lifestylers through a community of culinary artists."/>
    <n v="50000"/>
    <x v="2353"/>
    <x v="3"/>
    <s v="US"/>
    <s v="USD"/>
    <n v="1451491953"/>
    <x v="3026"/>
    <b v="0"/>
    <n v="6"/>
    <b v="0"/>
    <s v="food/food trucks"/>
    <n v="2"/>
    <n v="202.83"/>
    <x v="7"/>
    <s v="food trucks"/>
    <x v="3026"/>
    <x v="3004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x v="2433"/>
    <x v="3"/>
    <s v="US"/>
    <s v="USD"/>
    <n v="1486693145"/>
    <x v="3027"/>
    <b v="0"/>
    <n v="31"/>
    <b v="0"/>
    <s v="technology/wearables"/>
    <n v="2"/>
    <n v="37.450000000000003"/>
    <x v="0"/>
    <s v="wearables"/>
    <x v="3027"/>
    <x v="300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2434"/>
    <x v="1"/>
    <s v="US"/>
    <s v="USD"/>
    <n v="1412536573"/>
    <x v="3028"/>
    <b v="0"/>
    <n v="58"/>
    <b v="0"/>
    <s v="theater/spaces"/>
    <n v="2"/>
    <n v="18.899999999999999"/>
    <x v="3"/>
    <s v="spaces"/>
    <x v="3028"/>
    <x v="3006"/>
    <x v="2"/>
  </r>
  <r>
    <n v="1590"/>
    <s v="An Italian Adventure"/>
    <s v="Discover Italy through photography."/>
    <n v="60000"/>
    <x v="1686"/>
    <x v="3"/>
    <s v="IT"/>
    <s v="EUR"/>
    <n v="1443040464"/>
    <x v="3029"/>
    <b v="0"/>
    <n v="2"/>
    <b v="0"/>
    <s v="photography/places"/>
    <n v="2"/>
    <n v="510"/>
    <x v="6"/>
    <s v="places"/>
    <x v="3029"/>
    <x v="3007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x v="2435"/>
    <x v="3"/>
    <s v="US"/>
    <s v="USD"/>
    <n v="1427485395"/>
    <x v="3030"/>
    <b v="1"/>
    <n v="15"/>
    <b v="0"/>
    <s v="photography/photobooks"/>
    <n v="2"/>
    <n v="66.33"/>
    <x v="6"/>
    <s v="photobooks"/>
    <x v="3030"/>
    <x v="3008"/>
    <x v="4"/>
  </r>
  <r>
    <n v="1167"/>
    <s v="Empanada Express Food Truck"/>
    <s v="A mobile food truck serving up a Latino-inspired fusion cuisine using fresh, local, &amp; organic ingredients!"/>
    <n v="60000"/>
    <x v="2436"/>
    <x v="3"/>
    <s v="US"/>
    <s v="USD"/>
    <n v="1410543495"/>
    <x v="3031"/>
    <b v="0"/>
    <n v="16"/>
    <b v="0"/>
    <s v="food/food trucks"/>
    <n v="2"/>
    <n v="61.19"/>
    <x v="7"/>
    <s v="food trucks"/>
    <x v="3031"/>
    <x v="3009"/>
    <x v="2"/>
  </r>
  <r>
    <n v="956"/>
    <s v="SemiYours"/>
    <s v="You can rent out your Car with Uber. _x000a_You can rent out your Home with Airbnb. _x000a_Now you can rent out your CLOSET with SemiYOURS!"/>
    <n v="50000"/>
    <x v="2402"/>
    <x v="3"/>
    <s v="US"/>
    <s v="USD"/>
    <n v="1430081759"/>
    <x v="3032"/>
    <b v="0"/>
    <n v="17"/>
    <b v="0"/>
    <s v="technology/wearables"/>
    <n v="2"/>
    <n v="50.65"/>
    <x v="0"/>
    <s v="wearables"/>
    <x v="3032"/>
    <x v="3010"/>
    <x v="4"/>
  </r>
  <r>
    <n v="3845"/>
    <s v="Marilyn Madness &amp; Me"/>
    <s v="He met Marilyn. He became obsessed with Norma Jean. That changed everything._x000a__x000a_                                A play by Frank Furino"/>
    <n v="40000"/>
    <x v="2437"/>
    <x v="3"/>
    <s v="US"/>
    <s v="USD"/>
    <n v="1443711774"/>
    <x v="3033"/>
    <b v="1"/>
    <n v="12"/>
    <b v="0"/>
    <s v="theater/plays"/>
    <n v="2"/>
    <n v="70.17"/>
    <x v="3"/>
    <s v="plays"/>
    <x v="3033"/>
    <x v="3011"/>
    <x v="4"/>
  </r>
  <r>
    <n v="3085"/>
    <s v="Paper Tank Theater Music Madness Party"/>
    <s v="Get behind a new music venue in our city by helping with equipment! We're pre-selling tickets to our party and offering other perks."/>
    <n v="25000"/>
    <x v="782"/>
    <x v="3"/>
    <s v="US"/>
    <s v="USD"/>
    <n v="1443561159"/>
    <x v="3034"/>
    <b v="0"/>
    <n v="9"/>
    <b v="0"/>
    <s v="theater/spaces"/>
    <n v="2"/>
    <n v="67.78"/>
    <x v="3"/>
    <s v="spaces"/>
    <x v="3034"/>
    <x v="3012"/>
    <x v="4"/>
  </r>
  <r>
    <n v="2144"/>
    <s v="Project Starborn"/>
    <s v="A thousand community-built sandbox games (and more!) with a fully-customizable game engine."/>
    <n v="35500"/>
    <x v="799"/>
    <x v="3"/>
    <s v="US"/>
    <s v="USD"/>
    <n v="1379164040"/>
    <x v="3035"/>
    <b v="0"/>
    <n v="24"/>
    <b v="0"/>
    <s v="games/video games"/>
    <n v="2"/>
    <n v="25.29"/>
    <x v="1"/>
    <s v="video games"/>
    <x v="3035"/>
    <x v="3013"/>
    <x v="3"/>
  </r>
  <r>
    <n v="1127"/>
    <s v="ABRAcaPOCUS!!"/>
    <s v="A fast-paced, creepy/cute mobile puzzle game where you draw series of magic symbols to summon &amp; collect demons, monsters, gods, &amp; myths"/>
    <n v="35000"/>
    <x v="2407"/>
    <x v="3"/>
    <s v="US"/>
    <s v="USD"/>
    <n v="1416000600"/>
    <x v="3036"/>
    <b v="0"/>
    <n v="23"/>
    <b v="0"/>
    <s v="games/mobile games"/>
    <n v="2"/>
    <n v="25.43"/>
    <x v="1"/>
    <s v="mobile games"/>
    <x v="3036"/>
    <x v="3014"/>
    <x v="2"/>
  </r>
  <r>
    <n v="1816"/>
    <s v="Moments of Passion"/>
    <s v="A unique Photographic Book Project about the Passionate Moments and Strong Emotions that lie within Karate"/>
    <n v="25000"/>
    <x v="2194"/>
    <x v="3"/>
    <s v="CH"/>
    <s v="CHF"/>
    <n v="1469473200"/>
    <x v="3037"/>
    <b v="0"/>
    <n v="6"/>
    <b v="0"/>
    <s v="photography/photobooks"/>
    <n v="2"/>
    <n v="84.83"/>
    <x v="6"/>
    <s v="photobooks"/>
    <x v="3037"/>
    <x v="3015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438"/>
    <x v="3"/>
    <s v="US"/>
    <s v="USD"/>
    <n v="1467481468"/>
    <x v="3038"/>
    <b v="0"/>
    <n v="3"/>
    <b v="0"/>
    <s v="theater/plays"/>
    <n v="2"/>
    <n v="163.33000000000001"/>
    <x v="3"/>
    <s v="plays"/>
    <x v="3038"/>
    <x v="3016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x v="2439"/>
    <x v="1"/>
    <s v="US"/>
    <s v="USD"/>
    <n v="1483063435"/>
    <x v="3039"/>
    <b v="0"/>
    <n v="8"/>
    <b v="0"/>
    <s v="technology/wearables"/>
    <n v="2"/>
    <n v="60.75"/>
    <x v="0"/>
    <s v="wearables"/>
    <x v="3039"/>
    <x v="3017"/>
    <x v="0"/>
  </r>
  <r>
    <n v="2409"/>
    <s v="Johnny's Food Truck a Puerto Rican and BBQ infusion"/>
    <s v="I am looking to start a food truck with an infusion of my Puerto Rican heritage and my love for BBQ."/>
    <n v="25000"/>
    <x v="289"/>
    <x v="3"/>
    <s v="US"/>
    <s v="USD"/>
    <n v="1439931675"/>
    <x v="3040"/>
    <b v="0"/>
    <n v="6"/>
    <b v="0"/>
    <s v="food/food trucks"/>
    <n v="2"/>
    <n v="76.67"/>
    <x v="7"/>
    <s v="food trucks"/>
    <x v="3040"/>
    <x v="3018"/>
    <x v="4"/>
  </r>
  <r>
    <n v="3929"/>
    <s v="Comedy Of Errors: Antioch Community High School"/>
    <s v="We need to raise funds to bring this elaborate production to life with special FX makeup, highly detailed sets, and costumes."/>
    <n v="20000"/>
    <x v="2027"/>
    <x v="3"/>
    <s v="US"/>
    <s v="USD"/>
    <n v="1474228265"/>
    <x v="3041"/>
    <b v="0"/>
    <n v="14"/>
    <b v="0"/>
    <s v="theater/plays"/>
    <n v="2"/>
    <n v="32.36"/>
    <x v="3"/>
    <s v="plays"/>
    <x v="3041"/>
    <x v="3019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2440"/>
    <x v="3"/>
    <s v="US"/>
    <s v="USD"/>
    <n v="1483048900"/>
    <x v="3042"/>
    <b v="0"/>
    <n v="4"/>
    <b v="0"/>
    <s v="technology/gadgets"/>
    <n v="2"/>
    <n v="108.25"/>
    <x v="0"/>
    <s v="gadgets"/>
    <x v="3042"/>
    <x v="302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2441"/>
    <x v="3"/>
    <s v="US"/>
    <s v="USD"/>
    <n v="1447032093"/>
    <x v="3043"/>
    <b v="0"/>
    <n v="8"/>
    <b v="0"/>
    <s v="technology/wearables"/>
    <n v="2"/>
    <n v="51.38"/>
    <x v="0"/>
    <s v="wearables"/>
    <x v="3043"/>
    <x v="3021"/>
    <x v="4"/>
  </r>
  <r>
    <n v="1488"/>
    <s v="Nanolution"/>
    <s v="A blockbuster sci-fi adventure. What would you do if one day your life changed to beyond the imaginable?"/>
    <n v="15000"/>
    <x v="1590"/>
    <x v="3"/>
    <s v="AU"/>
    <s v="AUD"/>
    <n v="1388928660"/>
    <x v="3044"/>
    <b v="0"/>
    <n v="6"/>
    <b v="0"/>
    <s v="publishing/fiction"/>
    <n v="2"/>
    <n v="60"/>
    <x v="5"/>
    <s v="fiction"/>
    <x v="3044"/>
    <x v="30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x v="2442"/>
    <x v="3"/>
    <s v="US"/>
    <s v="USD"/>
    <n v="1416614523"/>
    <x v="3045"/>
    <b v="0"/>
    <n v="6"/>
    <b v="0"/>
    <s v="music/jazz"/>
    <n v="2"/>
    <n v="55"/>
    <x v="2"/>
    <s v="jazz"/>
    <x v="3045"/>
    <x v="3023"/>
    <x v="2"/>
  </r>
  <r>
    <n v="421"/>
    <s v="The monster Inside"/>
    <s v="An artistic project that will act as my final animation project and first feature film written, directed, animated, and produced by me"/>
    <n v="15000"/>
    <x v="193"/>
    <x v="3"/>
    <s v="US"/>
    <s v="USD"/>
    <n v="1440157656"/>
    <x v="3046"/>
    <b v="0"/>
    <n v="6"/>
    <b v="0"/>
    <s v="film &amp; video/animation"/>
    <n v="2"/>
    <n v="50.17"/>
    <x v="4"/>
    <s v="animation"/>
    <x v="3046"/>
    <x v="3024"/>
    <x v="4"/>
  </r>
  <r>
    <n v="946"/>
    <s v="OmniTrade Apron"/>
    <s v="Soft edged-Hard working. The perfect wearable organization for the home and professional shop."/>
    <n v="15000"/>
    <x v="2443"/>
    <x v="3"/>
    <s v="US"/>
    <s v="USD"/>
    <n v="1473444048"/>
    <x v="3047"/>
    <b v="0"/>
    <n v="5"/>
    <b v="0"/>
    <s v="technology/wearables"/>
    <n v="2"/>
    <n v="57.2"/>
    <x v="0"/>
    <s v="wearables"/>
    <x v="3047"/>
    <x v="3025"/>
    <x v="0"/>
  </r>
  <r>
    <n v="2957"/>
    <s v="BAMA Theatre Headset Campaign (Canceled)"/>
    <s v="Theatre in Tuscaloosa, AL built in the 1930s.  The headsets seem about that old. They are almost unusable."/>
    <n v="15000"/>
    <x v="1059"/>
    <x v="1"/>
    <s v="US"/>
    <s v="USD"/>
    <n v="1427498172"/>
    <x v="3048"/>
    <b v="0"/>
    <n v="3"/>
    <b v="0"/>
    <s v="theater/spaces"/>
    <n v="2"/>
    <n v="93.33"/>
    <x v="3"/>
    <s v="spaces"/>
    <x v="3048"/>
    <x v="3026"/>
    <x v="4"/>
  </r>
  <r>
    <n v="1103"/>
    <s v="The Morgue"/>
    <s v="&quot;I go to work... I classify the bodies and store them accordingly... Sometimes I here noises... Other times is see her..."/>
    <n v="15000"/>
    <x v="2444"/>
    <x v="3"/>
    <s v="US"/>
    <s v="USD"/>
    <n v="1466227190"/>
    <x v="3049"/>
    <b v="0"/>
    <n v="15"/>
    <b v="0"/>
    <s v="games/video games"/>
    <n v="2"/>
    <n v="16.2"/>
    <x v="1"/>
    <s v="video games"/>
    <x v="3049"/>
    <x v="3027"/>
    <x v="0"/>
  </r>
  <r>
    <n v="1404"/>
    <s v="3 Men and a Book"/>
    <s v="Translation &amp; publication of possibly the most famous piece of English literature - Act II Scene II of Romeo and Juliet into txt-speak."/>
    <n v="14500"/>
    <x v="1148"/>
    <x v="3"/>
    <s v="GB"/>
    <s v="GBP"/>
    <n v="1424607285"/>
    <x v="3050"/>
    <b v="1"/>
    <n v="5"/>
    <b v="0"/>
    <s v="publishing/translations"/>
    <n v="2"/>
    <n v="48.2"/>
    <x v="5"/>
    <s v="translations"/>
    <x v="3050"/>
    <x v="3028"/>
    <x v="4"/>
  </r>
  <r>
    <n v="957"/>
    <s v="DUALBAND, the Leather NFC Smart Watch Band"/>
    <s v="A Leather Smart watch Band, that NEVER needs to be charged for only $37!"/>
    <n v="12000"/>
    <x v="2383"/>
    <x v="3"/>
    <s v="US"/>
    <s v="USD"/>
    <n v="1479392133"/>
    <x v="3051"/>
    <b v="0"/>
    <n v="7"/>
    <b v="0"/>
    <s v="technology/wearables"/>
    <n v="2"/>
    <n v="33.29"/>
    <x v="0"/>
    <s v="wearables"/>
    <x v="3051"/>
    <x v="3029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2384"/>
    <x v="1"/>
    <s v="CA"/>
    <s v="CAD"/>
    <n v="1491019140"/>
    <x v="3052"/>
    <b v="0"/>
    <n v="3"/>
    <b v="0"/>
    <s v="publishing/art books"/>
    <n v="2"/>
    <n v="74.33"/>
    <x v="5"/>
    <s v="art books"/>
    <x v="3052"/>
    <x v="3030"/>
    <x v="1"/>
  </r>
  <r>
    <n v="2514"/>
    <s v="Lunch For Tots"/>
    <s v="My little cafe has been challenged to provide healthy, fun lunches to kids at a Montessori School. Local/organic as much as possible."/>
    <n v="12000"/>
    <x v="2414"/>
    <x v="3"/>
    <s v="US"/>
    <s v="USD"/>
    <n v="1408526477"/>
    <x v="3053"/>
    <b v="0"/>
    <n v="4"/>
    <b v="0"/>
    <s v="food/restaurants"/>
    <n v="2"/>
    <n v="52.5"/>
    <x v="7"/>
    <s v="restaurants"/>
    <x v="3053"/>
    <x v="3031"/>
    <x v="2"/>
  </r>
  <r>
    <n v="3746"/>
    <s v="Stage Play Production - &quot;I Love You to Death&quot;"/>
    <s v="Generational curses CAN be broken...right?"/>
    <n v="8500"/>
    <x v="2196"/>
    <x v="3"/>
    <s v="US"/>
    <s v="USD"/>
    <n v="1475918439"/>
    <x v="3054"/>
    <b v="0"/>
    <n v="1"/>
    <b v="0"/>
    <s v="theater/plays"/>
    <n v="2"/>
    <n v="202"/>
    <x v="3"/>
    <s v="plays"/>
    <x v="3054"/>
    <x v="3032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36"/>
    <x v="3"/>
    <s v="US"/>
    <s v="USD"/>
    <n v="1287975829"/>
    <x v="3055"/>
    <b v="0"/>
    <n v="7"/>
    <b v="0"/>
    <s v="music/indie rock"/>
    <n v="2"/>
    <n v="27.86"/>
    <x v="2"/>
    <s v="indie rock"/>
    <x v="3055"/>
    <x v="3033"/>
    <x v="7"/>
  </r>
  <r>
    <n v="127"/>
    <s v="Human Evolution (Canceled)"/>
    <s v="An ambitious Sci-Fi/Action film that will have a big-budget feel with stunning visuals &amp; stunts starring a casting of up and comers."/>
    <n v="8000"/>
    <x v="1918"/>
    <x v="1"/>
    <s v="US"/>
    <s v="USD"/>
    <n v="1428069541"/>
    <x v="3056"/>
    <b v="0"/>
    <n v="4"/>
    <b v="0"/>
    <s v="film &amp; video/science fiction"/>
    <n v="2"/>
    <n v="47.5"/>
    <x v="4"/>
    <s v="science fiction"/>
    <x v="3056"/>
    <x v="3034"/>
    <x v="4"/>
  </r>
  <r>
    <n v="775"/>
    <s v="Scorned: A LeKrista Scott, Vampire Hunted Novel"/>
    <s v="Scorned is the first in a series that I have been working on for two years and it's time to get it published."/>
    <n v="10000"/>
    <x v="2053"/>
    <x v="3"/>
    <s v="US"/>
    <s v="USD"/>
    <n v="1323998795"/>
    <x v="3057"/>
    <b v="0"/>
    <n v="5"/>
    <b v="0"/>
    <s v="publishing/fiction"/>
    <n v="2"/>
    <n v="34"/>
    <x v="5"/>
    <s v="fiction"/>
    <x v="3057"/>
    <x v="3035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x v="2029"/>
    <x v="3"/>
    <s v="US"/>
    <s v="USD"/>
    <n v="1417795480"/>
    <x v="3058"/>
    <b v="0"/>
    <n v="3"/>
    <b v="0"/>
    <s v="food/food trucks"/>
    <n v="2"/>
    <n v="50.33"/>
    <x v="7"/>
    <s v="food trucks"/>
    <x v="3058"/>
    <x v="3036"/>
    <x v="2"/>
  </r>
  <r>
    <n v="1485"/>
    <s v="Covenant Kept - A Christian novel"/>
    <s v="Covenant Kept is a unique story that follows an ordinary woman through an extraordinary spiritual journey. Please help fund me."/>
    <n v="6700"/>
    <x v="2155"/>
    <x v="3"/>
    <s v="US"/>
    <s v="USD"/>
    <n v="1434827173"/>
    <x v="3059"/>
    <b v="0"/>
    <n v="3"/>
    <b v="0"/>
    <s v="publishing/fiction"/>
    <n v="2"/>
    <n v="50"/>
    <x v="5"/>
    <s v="fiction"/>
    <x v="3059"/>
    <x v="3037"/>
    <x v="4"/>
  </r>
  <r>
    <n v="2569"/>
    <s v="Rochester Needs a Dessert Food Truck (Canceled)"/>
    <s v="With your help, I would be able to get a truck and start the process of getting it ready for the 2016 season."/>
    <n v="6500"/>
    <x v="2305"/>
    <x v="1"/>
    <s v="US"/>
    <s v="USD"/>
    <n v="1442457112"/>
    <x v="3060"/>
    <b v="0"/>
    <n v="2"/>
    <b v="0"/>
    <s v="food/food trucks"/>
    <n v="2"/>
    <n v="72.5"/>
    <x v="7"/>
    <s v="food trucks"/>
    <x v="3060"/>
    <x v="3038"/>
    <x v="4"/>
  </r>
  <r>
    <n v="2155"/>
    <s v="VoxelMaze"/>
    <s v="A Level Editor, Turned up to eleven. Infinite creativity in one package, solo or with up to 16 of your friends."/>
    <n v="5000"/>
    <x v="2127"/>
    <x v="3"/>
    <s v="GB"/>
    <s v="GBP"/>
    <n v="1459443385"/>
    <x v="3061"/>
    <b v="0"/>
    <n v="5"/>
    <b v="0"/>
    <s v="games/video games"/>
    <n v="2"/>
    <n v="23"/>
    <x v="1"/>
    <s v="video games"/>
    <x v="3061"/>
    <x v="3039"/>
    <x v="0"/>
  </r>
  <r>
    <n v="503"/>
    <s v="Jimmy There and Back - Documentary Animation"/>
    <s v="Jimmy wants to live life and see his grandchildren grow up, but alcoholism threatens to curtail everything he dreams of."/>
    <n v="6500"/>
    <x v="2445"/>
    <x v="3"/>
    <s v="GB"/>
    <s v="GBP"/>
    <n v="1421498303"/>
    <x v="3062"/>
    <b v="0"/>
    <n v="9"/>
    <b v="0"/>
    <s v="film &amp; video/animation"/>
    <n v="2"/>
    <n v="12.67"/>
    <x v="4"/>
    <s v="animation"/>
    <x v="3062"/>
    <x v="3040"/>
    <x v="2"/>
  </r>
  <r>
    <n v="3979"/>
    <s v="What a Gay Play - back, bigger and longer"/>
    <s v="After a successful premiere run at Edinburgh 2014, it's been rewritten and revised and is back for another run of Edinburgh fun in 2015"/>
    <n v="6000"/>
    <x v="2143"/>
    <x v="3"/>
    <s v="GB"/>
    <s v="GBP"/>
    <n v="1427659200"/>
    <x v="3063"/>
    <b v="0"/>
    <n v="6"/>
    <b v="0"/>
    <s v="theater/plays"/>
    <n v="2"/>
    <n v="18.329999999999998"/>
    <x v="3"/>
    <s v="plays"/>
    <x v="3063"/>
    <x v="3041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x v="2143"/>
    <x v="3"/>
    <s v="US"/>
    <s v="USD"/>
    <n v="1420938000"/>
    <x v="3064"/>
    <b v="0"/>
    <n v="4"/>
    <b v="0"/>
    <s v="theater/plays"/>
    <n v="2"/>
    <n v="27.5"/>
    <x v="3"/>
    <s v="plays"/>
    <x v="3064"/>
    <x v="3042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x v="2446"/>
    <x v="3"/>
    <s v="AU"/>
    <s v="AUD"/>
    <n v="1396666779"/>
    <x v="3065"/>
    <b v="0"/>
    <n v="3"/>
    <b v="0"/>
    <s v="games/video games"/>
    <n v="2"/>
    <n v="36.33"/>
    <x v="1"/>
    <s v="video games"/>
    <x v="3065"/>
    <x v="3043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x v="2268"/>
    <x v="3"/>
    <s v="CA"/>
    <s v="CAD"/>
    <n v="1383430145"/>
    <x v="3066"/>
    <b v="0"/>
    <n v="6"/>
    <b v="0"/>
    <s v="publishing/fiction"/>
    <n v="2"/>
    <n v="17.5"/>
    <x v="5"/>
    <s v="fiction"/>
    <x v="3066"/>
    <x v="3044"/>
    <x v="3"/>
  </r>
  <r>
    <n v="2134"/>
    <s v="Prehistoric Landing"/>
    <s v="1st person Action Survivalist Rpg game. You get sent to a deadly Island to die not knowing that your not alone on the island."/>
    <n v="6000"/>
    <x v="2447"/>
    <x v="3"/>
    <s v="US"/>
    <s v="USD"/>
    <n v="1367097391"/>
    <x v="3067"/>
    <b v="0"/>
    <n v="3"/>
    <b v="0"/>
    <s v="games/video games"/>
    <n v="2"/>
    <n v="34.67"/>
    <x v="1"/>
    <s v="video games"/>
    <x v="3067"/>
    <x v="3045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x v="493"/>
    <x v="3"/>
    <s v="US"/>
    <s v="USD"/>
    <n v="1474067404"/>
    <x v="3068"/>
    <b v="0"/>
    <n v="2"/>
    <b v="0"/>
    <s v="music/jazz"/>
    <n v="2"/>
    <n v="50.5"/>
    <x v="2"/>
    <s v="jazz"/>
    <x v="3068"/>
    <x v="3046"/>
    <x v="0"/>
  </r>
  <r>
    <n v="218"/>
    <s v="Charmaine (Daughter of Charlotte)"/>
    <s v="A sassy talking spider named Charmaine, joins forces with an abused young boy.  She stages off bullies and help fight an abusive father"/>
    <n v="5000"/>
    <x v="1917"/>
    <x v="3"/>
    <s v="US"/>
    <s v="USD"/>
    <n v="1431702289"/>
    <x v="3069"/>
    <b v="0"/>
    <n v="1"/>
    <b v="0"/>
    <s v="film &amp; video/drama"/>
    <n v="2"/>
    <n v="100"/>
    <x v="4"/>
    <s v="drama"/>
    <x v="3069"/>
    <x v="3047"/>
    <x v="4"/>
  </r>
  <r>
    <n v="600"/>
    <s v="Anaheim California here we come but we need your help."/>
    <s v="Science Technology Engineering and Math + youth = a brighter tomorrow."/>
    <n v="5000"/>
    <x v="1917"/>
    <x v="1"/>
    <s v="US"/>
    <s v="USD"/>
    <n v="1431198562"/>
    <x v="3070"/>
    <b v="0"/>
    <n v="1"/>
    <b v="0"/>
    <s v="technology/web"/>
    <n v="2"/>
    <n v="100"/>
    <x v="0"/>
    <s v="web"/>
    <x v="3070"/>
    <x v="3048"/>
    <x v="4"/>
  </r>
  <r>
    <n v="2766"/>
    <s v="Jambie"/>
    <s v="Jambie is a children's book geared towards kids ages 4-9 years of age. This book teaches young children about making wise decisions."/>
    <n v="5000"/>
    <x v="1917"/>
    <x v="3"/>
    <s v="US"/>
    <s v="USD"/>
    <n v="1313078518"/>
    <x v="3071"/>
    <b v="0"/>
    <n v="4"/>
    <b v="0"/>
    <s v="publishing/children's books"/>
    <n v="2"/>
    <n v="25"/>
    <x v="5"/>
    <s v="children's books"/>
    <x v="3071"/>
    <x v="3049"/>
    <x v="6"/>
  </r>
  <r>
    <n v="3742"/>
    <s v="The Jennings Family Reunion"/>
    <s v="In the midst of dealing with sending their son off to the army, Mitch and Melanie Jennings plan a family reunion to ease their sorrow."/>
    <n v="5000"/>
    <x v="1917"/>
    <x v="3"/>
    <s v="US"/>
    <s v="USD"/>
    <n v="1409980144"/>
    <x v="3072"/>
    <b v="0"/>
    <n v="4"/>
    <b v="0"/>
    <s v="theater/plays"/>
    <n v="2"/>
    <n v="25"/>
    <x v="3"/>
    <s v="plays"/>
    <x v="3072"/>
    <x v="3050"/>
    <x v="2"/>
  </r>
  <r>
    <n v="2852"/>
    <s v="Freedom Train"/>
    <s v="Just one time back to the past on the Freedom Train will open your eyes and your lives will never ever be the same!"/>
    <n v="5000"/>
    <x v="2341"/>
    <x v="3"/>
    <s v="US"/>
    <s v="USD"/>
    <n v="1403312703"/>
    <x v="3073"/>
    <b v="0"/>
    <n v="6"/>
    <b v="0"/>
    <s v="theater/plays"/>
    <n v="2"/>
    <n v="15.83"/>
    <x v="3"/>
    <s v="plays"/>
    <x v="3073"/>
    <x v="3051"/>
    <x v="2"/>
  </r>
  <r>
    <n v="3919"/>
    <s v="After The Blue"/>
    <s v="Two sisters living in a Cornish seaside town attempt to hide and escape from a life- circle of deceit, abuse, incest and revenge."/>
    <n v="5000"/>
    <x v="2367"/>
    <x v="3"/>
    <s v="GB"/>
    <s v="GBP"/>
    <n v="1453075200"/>
    <x v="3074"/>
    <b v="0"/>
    <n v="3"/>
    <b v="0"/>
    <s v="theater/plays"/>
    <n v="2"/>
    <n v="30"/>
    <x v="3"/>
    <s v="plays"/>
    <x v="3074"/>
    <x v="3052"/>
    <x v="4"/>
  </r>
  <r>
    <n v="1596"/>
    <s v="The Town We Live In"/>
    <s v="London is beautiful. I want to create a book of stunning images from in and around our great city"/>
    <n v="3250"/>
    <x v="446"/>
    <x v="3"/>
    <s v="GB"/>
    <s v="GBP"/>
    <n v="1418469569"/>
    <x v="3075"/>
    <b v="0"/>
    <n v="3"/>
    <b v="0"/>
    <s v="photography/places"/>
    <n v="2"/>
    <n v="25"/>
    <x v="6"/>
    <s v="places"/>
    <x v="3075"/>
    <x v="3053"/>
    <x v="2"/>
  </r>
  <r>
    <n v="1799"/>
    <s v="The UnDiscovered Image"/>
    <s v="The UnDiscovered Image, a monthly publication dedicated to photographers."/>
    <n v="4000"/>
    <x v="2448"/>
    <x v="3"/>
    <s v="GB"/>
    <s v="GBP"/>
    <n v="1415740408"/>
    <x v="3076"/>
    <b v="1"/>
    <n v="6"/>
    <b v="0"/>
    <s v="photography/photobooks"/>
    <n v="2"/>
    <n v="11.64"/>
    <x v="6"/>
    <s v="photobooks"/>
    <x v="3076"/>
    <x v="3054"/>
    <x v="2"/>
  </r>
  <r>
    <n v="996"/>
    <s v="Social behavior in technical communities"/>
    <s v="Study the behaviour of technical communities by tracking their movement  through wearables"/>
    <n v="4000"/>
    <x v="5"/>
    <x v="3"/>
    <s v="US"/>
    <s v="USD"/>
    <n v="1406474820"/>
    <x v="3077"/>
    <b v="0"/>
    <n v="5"/>
    <b v="0"/>
    <s v="technology/wearables"/>
    <n v="2"/>
    <n v="13"/>
    <x v="0"/>
    <s v="wearables"/>
    <x v="3077"/>
    <x v="3055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2449"/>
    <x v="3"/>
    <s v="GB"/>
    <s v="GBP"/>
    <n v="1435934795"/>
    <x v="3078"/>
    <b v="0"/>
    <n v="4"/>
    <b v="0"/>
    <s v="theater/plays"/>
    <n v="2"/>
    <n v="15.75"/>
    <x v="3"/>
    <s v="plays"/>
    <x v="3078"/>
    <x v="3056"/>
    <x v="4"/>
  </r>
  <r>
    <n v="4093"/>
    <s v="The Grouch Who Couldn't Steal Christmas"/>
    <s v="'The Grouch' is the perfect way to brighten up your Christmas. Full of love, laughs and some sheer calculated silliness, don't miss it!"/>
    <n v="2500"/>
    <x v="2295"/>
    <x v="3"/>
    <s v="GB"/>
    <s v="GBP"/>
    <n v="1440272093"/>
    <x v="3079"/>
    <b v="0"/>
    <n v="4"/>
    <b v="0"/>
    <s v="theater/plays"/>
    <n v="2"/>
    <n v="15"/>
    <x v="3"/>
    <s v="plays"/>
    <x v="3079"/>
    <x v="3057"/>
    <x v="4"/>
  </r>
  <r>
    <n v="4108"/>
    <s v="The Black Woman's Attitude Stage Play"/>
    <s v="We are producing and directing a stage play that will focus on relationships and the stereotypes/truths that prohibit growth."/>
    <n v="3000"/>
    <x v="2450"/>
    <x v="3"/>
    <s v="US"/>
    <s v="USD"/>
    <n v="1488517200"/>
    <x v="3080"/>
    <b v="0"/>
    <n v="1"/>
    <b v="0"/>
    <s v="theater/plays"/>
    <n v="2"/>
    <n v="59"/>
    <x v="3"/>
    <s v="plays"/>
    <x v="3080"/>
    <x v="3058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2451"/>
    <x v="3"/>
    <s v="US"/>
    <s v="USD"/>
    <n v="1409787378"/>
    <x v="3081"/>
    <b v="0"/>
    <n v="3"/>
    <b v="0"/>
    <s v="publishing/fiction"/>
    <n v="2"/>
    <n v="19"/>
    <x v="5"/>
    <s v="fiction"/>
    <x v="3081"/>
    <x v="3059"/>
    <x v="2"/>
  </r>
  <r>
    <n v="2779"/>
    <s v="Our Moon... A book on life for both parents and children."/>
    <s v="Our Moon is a simple book based on a nightly tradition my mother and youngest son started while I was working away."/>
    <n v="2500"/>
    <x v="2452"/>
    <x v="3"/>
    <s v="US"/>
    <s v="USD"/>
    <n v="1448204621"/>
    <x v="3082"/>
    <b v="0"/>
    <n v="1"/>
    <b v="0"/>
    <s v="publishing/children's books"/>
    <n v="2"/>
    <n v="53"/>
    <x v="5"/>
    <s v="children's books"/>
    <x v="3082"/>
    <x v="3060"/>
    <x v="4"/>
  </r>
  <r>
    <n v="1713"/>
    <s v="&quot;UNCOVERED ME&quot;"/>
    <s v="This music project is a compilation to my up-coming book UNCOVERED ME, I need your support to help me go to New York and complete it."/>
    <n v="3000"/>
    <x v="2282"/>
    <x v="3"/>
    <s v="US"/>
    <s v="USD"/>
    <n v="1412536412"/>
    <x v="3083"/>
    <b v="0"/>
    <n v="1"/>
    <b v="0"/>
    <s v="music/faith"/>
    <n v="2"/>
    <n v="50"/>
    <x v="2"/>
    <s v="faith"/>
    <x v="3083"/>
    <x v="3061"/>
    <x v="2"/>
  </r>
  <r>
    <n v="3960"/>
    <s v="In The Time of New York"/>
    <s v="You are closer to your dreams than what you expect, your demons will always wait for you to realize them, theyâ€™ll torture you Manny."/>
    <n v="3000"/>
    <x v="2309"/>
    <x v="3"/>
    <s v="US"/>
    <s v="USD"/>
    <n v="1451852256"/>
    <x v="3084"/>
    <b v="0"/>
    <n v="4"/>
    <b v="0"/>
    <s v="theater/plays"/>
    <n v="2"/>
    <n v="11.25"/>
    <x v="3"/>
    <s v="plays"/>
    <x v="3084"/>
    <x v="3062"/>
    <x v="4"/>
  </r>
  <r>
    <n v="3142"/>
    <s v="The Pendulum Swings UK Theatre Tour/EdFringe"/>
    <s v="Our aim is to deliver a powerful piece of theatre to audiences across the UK, including Edinburgh Fringe (2017)."/>
    <n v="2750"/>
    <x v="2309"/>
    <x v="2"/>
    <s v="GB"/>
    <s v="GBP"/>
    <n v="1489922339"/>
    <x v="3085"/>
    <b v="0"/>
    <n v="3"/>
    <b v="0"/>
    <s v="theater/plays"/>
    <n v="2"/>
    <n v="15"/>
    <x v="3"/>
    <s v="plays"/>
    <x v="3085"/>
    <x v="3063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2309"/>
    <x v="3"/>
    <s v="US"/>
    <s v="USD"/>
    <n v="1358361197"/>
    <x v="3086"/>
    <b v="0"/>
    <n v="2"/>
    <b v="0"/>
    <s v="music/jazz"/>
    <n v="2"/>
    <n v="22.5"/>
    <x v="2"/>
    <s v="jazz"/>
    <x v="3086"/>
    <x v="3064"/>
    <x v="5"/>
  </r>
  <r>
    <n v="449"/>
    <s v="Shell &amp; Paddy"/>
    <s v="Shell &amp; Paddy is a 2D animation cartoon with 4 minutes of slapstick surreal humour staring two animal characters in weird, wacky world."/>
    <n v="2000"/>
    <x v="2309"/>
    <x v="3"/>
    <s v="GB"/>
    <s v="GBP"/>
    <n v="1382017085"/>
    <x v="3087"/>
    <b v="0"/>
    <n v="5"/>
    <b v="0"/>
    <s v="film &amp; video/animation"/>
    <n v="2"/>
    <n v="9"/>
    <x v="4"/>
    <s v="animation"/>
    <x v="3087"/>
    <x v="3065"/>
    <x v="3"/>
  </r>
  <r>
    <n v="4107"/>
    <s v="Sacrifice"/>
    <s v="A new dramatic comedy dealing with a father's unwillingness to let go of his past causes major problems for the future of his daughter."/>
    <n v="2000"/>
    <x v="2393"/>
    <x v="3"/>
    <s v="US"/>
    <s v="USD"/>
    <n v="1411596001"/>
    <x v="3088"/>
    <b v="0"/>
    <n v="4"/>
    <b v="0"/>
    <s v="theater/plays"/>
    <n v="2"/>
    <n v="10.25"/>
    <x v="3"/>
    <s v="plays"/>
    <x v="3088"/>
    <x v="3066"/>
    <x v="2"/>
  </r>
  <r>
    <n v="2864"/>
    <s v="'Haunting Julia' by Alan Ayckbourn"/>
    <s v="Accessible, original theatre for all!"/>
    <n v="2500"/>
    <x v="2422"/>
    <x v="3"/>
    <s v="GB"/>
    <s v="GBP"/>
    <n v="1437139080"/>
    <x v="3089"/>
    <b v="0"/>
    <n v="3"/>
    <b v="0"/>
    <s v="theater/plays"/>
    <n v="2"/>
    <n v="13.33"/>
    <x v="3"/>
    <s v="plays"/>
    <x v="3089"/>
    <x v="3067"/>
    <x v="4"/>
  </r>
  <r>
    <n v="2859"/>
    <s v="Grover Theatre Company (GTC)"/>
    <s v="A theatre company that will create works to inspire young people and get everyone involved."/>
    <n v="2000"/>
    <x v="2369"/>
    <x v="3"/>
    <s v="AU"/>
    <s v="AUD"/>
    <n v="1444984904"/>
    <x v="3090"/>
    <b v="0"/>
    <n v="1"/>
    <b v="0"/>
    <s v="theater/plays"/>
    <n v="2"/>
    <n v="35"/>
    <x v="3"/>
    <s v="plays"/>
    <x v="3090"/>
    <x v="3068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2369"/>
    <x v="1"/>
    <s v="US"/>
    <s v="USD"/>
    <n v="1430517600"/>
    <x v="3091"/>
    <b v="0"/>
    <n v="2"/>
    <b v="0"/>
    <s v="theater/musical"/>
    <n v="2"/>
    <n v="17.5"/>
    <x v="3"/>
    <s v="musical"/>
    <x v="3091"/>
    <x v="3069"/>
    <x v="4"/>
  </r>
  <r>
    <n v="3988"/>
    <s v="Folk-Tales: What Stories Do Your Folks Tell?"/>
    <s v="An evening of of stories based both in myth and truth."/>
    <n v="1500"/>
    <x v="2423"/>
    <x v="3"/>
    <s v="US"/>
    <s v="USD"/>
    <n v="1440813413"/>
    <x v="3092"/>
    <b v="0"/>
    <n v="4"/>
    <b v="0"/>
    <s v="theater/plays"/>
    <n v="2"/>
    <n v="8"/>
    <x v="3"/>
    <s v="plays"/>
    <x v="3092"/>
    <x v="3070"/>
    <x v="4"/>
  </r>
  <r>
    <n v="2591"/>
    <s v="patent pending"/>
    <s v="Hi everyone I am a 26 year old single mom trying to start her own food business! I need to first afford the patent to reveal more!"/>
    <n v="1500"/>
    <x v="2453"/>
    <x v="3"/>
    <s v="US"/>
    <s v="USD"/>
    <n v="1457901924"/>
    <x v="3093"/>
    <b v="0"/>
    <n v="2"/>
    <b v="0"/>
    <s v="food/food trucks"/>
    <n v="2"/>
    <n v="13"/>
    <x v="7"/>
    <s v="food trucks"/>
    <x v="3093"/>
    <x v="3071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x v="2237"/>
    <x v="3"/>
    <s v="US"/>
    <s v="USD"/>
    <n v="1406743396"/>
    <x v="3094"/>
    <b v="0"/>
    <n v="4"/>
    <b v="0"/>
    <s v="photography/photobooks"/>
    <n v="2"/>
    <n v="6.25"/>
    <x v="6"/>
    <s v="photobooks"/>
    <x v="3094"/>
    <x v="3072"/>
    <x v="2"/>
  </r>
  <r>
    <n v="430"/>
    <s v="&quot;I'll Take You Back&quot; Animated Music Video"/>
    <s v="Freddy Flint is creating an animated music video to the new &quot;Buttonpusher&quot; single, &quot;I'll Take You Back&quot;"/>
    <n v="1000"/>
    <x v="2454"/>
    <x v="3"/>
    <s v="US"/>
    <s v="USD"/>
    <n v="1378866867"/>
    <x v="3095"/>
    <b v="0"/>
    <n v="5"/>
    <b v="0"/>
    <s v="film &amp; video/animation"/>
    <n v="2"/>
    <n v="4.8"/>
    <x v="4"/>
    <s v="animation"/>
    <x v="3095"/>
    <x v="3073"/>
    <x v="3"/>
  </r>
  <r>
    <n v="4002"/>
    <s v="Terry Pratchett's Wyrd Sisters"/>
    <s v="Bring Wyrd Sisters, a comedy of Shakespearean proportions, to small-town Texas. Loosely parodies the â€œScottish Play.â€"/>
    <n v="1250"/>
    <x v="2370"/>
    <x v="3"/>
    <s v="US"/>
    <s v="USD"/>
    <n v="1411779761"/>
    <x v="3096"/>
    <b v="0"/>
    <n v="4"/>
    <b v="0"/>
    <s v="theater/plays"/>
    <n v="2"/>
    <n v="5.75"/>
    <x v="3"/>
    <s v="plays"/>
    <x v="3096"/>
    <x v="3074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x v="2455"/>
    <x v="3"/>
    <s v="US"/>
    <s v="USD"/>
    <n v="1303628340"/>
    <x v="3097"/>
    <b v="0"/>
    <n v="3"/>
    <b v="0"/>
    <s v="games/video games"/>
    <n v="2"/>
    <n v="5.33"/>
    <x v="1"/>
    <s v="video games"/>
    <x v="3097"/>
    <x v="3075"/>
    <x v="6"/>
  </r>
  <r>
    <n v="2347"/>
    <s v="Course: Create Complete Web Apps without Coding (Canceled)"/>
    <s v="Back this project and get access to a course about building COMPLETE web applications without coding."/>
    <n v="1000"/>
    <x v="2283"/>
    <x v="1"/>
    <s v="US"/>
    <s v="USD"/>
    <n v="1472135676"/>
    <x v="3098"/>
    <b v="0"/>
    <n v="1"/>
    <b v="0"/>
    <s v="technology/web"/>
    <n v="2"/>
    <n v="15"/>
    <x v="0"/>
    <s v="web"/>
    <x v="3098"/>
    <x v="3076"/>
    <x v="0"/>
  </r>
  <r>
    <n v="3642"/>
    <s v="My own musical"/>
    <s v="All the world's a stage..._x000a_It is my biggest dream to perform my own, selfcreated musical with lots of kids as big as I am able to."/>
    <n v="700"/>
    <x v="2283"/>
    <x v="3"/>
    <s v="DE"/>
    <s v="EUR"/>
    <n v="1448902800"/>
    <x v="3099"/>
    <b v="0"/>
    <n v="2"/>
    <b v="0"/>
    <s v="theater/musical"/>
    <n v="2"/>
    <n v="7.5"/>
    <x v="3"/>
    <s v="musical"/>
    <x v="3099"/>
    <x v="3077"/>
    <x v="4"/>
  </r>
  <r>
    <n v="1042"/>
    <s v="Ben's Top 5 podcast (Canceled)"/>
    <s v="Hello! I'm Ben and I have been wanting to start a podcast for a while. I am looking to kickstart the process and get into the game!"/>
    <n v="650"/>
    <x v="257"/>
    <x v="1"/>
    <s v="US"/>
    <s v="USD"/>
    <n v="1410516000"/>
    <x v="3100"/>
    <b v="0"/>
    <n v="1"/>
    <b v="0"/>
    <s v="journalism/audio"/>
    <n v="2"/>
    <n v="10"/>
    <x v="8"/>
    <s v="audio"/>
    <x v="3100"/>
    <x v="3078"/>
    <x v="2"/>
  </r>
  <r>
    <n v="3795"/>
    <s v="Duodeca"/>
    <s v="Poppin Productions are currently entering the development stage of their very first production -  &quot;Duodeca&quot;."/>
    <n v="600"/>
    <x v="257"/>
    <x v="3"/>
    <s v="GB"/>
    <s v="GBP"/>
    <n v="1440801000"/>
    <x v="3101"/>
    <b v="0"/>
    <n v="2"/>
    <b v="0"/>
    <s v="theater/musical"/>
    <n v="2"/>
    <n v="5"/>
    <x v="3"/>
    <s v="musical"/>
    <x v="3101"/>
    <x v="3079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x v="257"/>
    <x v="3"/>
    <s v="GB"/>
    <s v="GBP"/>
    <n v="1432328400"/>
    <x v="3102"/>
    <b v="0"/>
    <n v="1"/>
    <b v="0"/>
    <s v="theater/plays"/>
    <n v="2"/>
    <n v="10"/>
    <x v="3"/>
    <s v="plays"/>
    <x v="3102"/>
    <x v="3080"/>
    <x v="4"/>
  </r>
  <r>
    <n v="1915"/>
    <s v="The Cat-Bath Contraption"/>
    <s v="The picture above is of our current prototype for the cat bath - we hope to move beyond a simple bin and create a cat bath revolution!"/>
    <n v="500"/>
    <x v="2456"/>
    <x v="3"/>
    <s v="US"/>
    <s v="USD"/>
    <n v="1409620222"/>
    <x v="3103"/>
    <b v="0"/>
    <n v="4"/>
    <b v="0"/>
    <s v="technology/gadgets"/>
    <n v="2"/>
    <n v="2"/>
    <x v="0"/>
    <s v="gadgets"/>
    <x v="3103"/>
    <x v="3081"/>
    <x v="2"/>
  </r>
  <r>
    <n v="4082"/>
    <s v="Blazed Donuts: An Orginial One Act"/>
    <s v="A short one act play about an undercover cop posing as a girl scout trying to stop a doughnut shop from selling drug filled doughnuts."/>
    <n v="150"/>
    <x v="2424"/>
    <x v="3"/>
    <s v="US"/>
    <s v="USD"/>
    <n v="1447542000"/>
    <x v="3104"/>
    <b v="0"/>
    <n v="2"/>
    <b v="0"/>
    <s v="theater/plays"/>
    <n v="2"/>
    <n v="1.5"/>
    <x v="3"/>
    <s v="plays"/>
    <x v="3104"/>
    <x v="3082"/>
    <x v="4"/>
  </r>
  <r>
    <n v="2148"/>
    <s v="ZomBlock's"/>
    <s v="zomblock's is a online zombie survival game where you can craft new weapons,find food and water to keep yourself alive."/>
    <n v="100"/>
    <x v="2457"/>
    <x v="3"/>
    <s v="GB"/>
    <s v="GBP"/>
    <n v="1427992582"/>
    <x v="3105"/>
    <b v="0"/>
    <n v="2"/>
    <b v="0"/>
    <s v="games/video games"/>
    <n v="2"/>
    <n v="1"/>
    <x v="1"/>
    <s v="video games"/>
    <x v="3105"/>
    <x v="3083"/>
    <x v="4"/>
  </r>
  <r>
    <n v="3079"/>
    <s v="Join us in creating a new Hell on Earth!"/>
    <s v="We desire to purchase a portion of Hell, in Michigan just outside of Detroit, to create a world-class performance art space.  Join us."/>
    <n v="1333666"/>
    <x v="2458"/>
    <x v="3"/>
    <s v="US"/>
    <s v="USD"/>
    <n v="1427040435"/>
    <x v="3106"/>
    <b v="0"/>
    <n v="27"/>
    <b v="0"/>
    <s v="theater/spaces"/>
    <n v="1"/>
    <n v="415.78"/>
    <x v="3"/>
    <s v="spaces"/>
    <x v="3106"/>
    <x v="3084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2459"/>
    <x v="1"/>
    <s v="SE"/>
    <s v="SEK"/>
    <n v="1482515937"/>
    <x v="3107"/>
    <b v="0"/>
    <n v="7"/>
    <b v="0"/>
    <s v="technology/wearables"/>
    <n v="1"/>
    <n v="859.86"/>
    <x v="0"/>
    <s v="wearables"/>
    <x v="3107"/>
    <x v="3085"/>
    <x v="0"/>
  </r>
  <r>
    <n v="1331"/>
    <s v="WORLD'S BEST BATTERY BACKUP: EXO WEARABLE POWER! (Canceled)"/>
    <s v="The World's First Wearable Battery Backup - wireless, modular, flexible, and ultra-lightweight! Click, charge, go!!!"/>
    <n v="250000"/>
    <x v="2460"/>
    <x v="1"/>
    <s v="US"/>
    <s v="USD"/>
    <n v="1471435554"/>
    <x v="3108"/>
    <b v="0"/>
    <n v="34"/>
    <b v="0"/>
    <s v="technology/wearables"/>
    <n v="1"/>
    <n v="100.5"/>
    <x v="0"/>
    <s v="wearables"/>
    <x v="3108"/>
    <x v="3086"/>
    <x v="0"/>
  </r>
  <r>
    <n v="2147"/>
    <s v="Johnny Rocketfingers 3"/>
    <s v="A Point and Click Adventure on Steroids."/>
    <n v="390000"/>
    <x v="2461"/>
    <x v="3"/>
    <s v="US"/>
    <s v="USD"/>
    <n v="1416125148"/>
    <x v="3109"/>
    <b v="0"/>
    <n v="55"/>
    <b v="0"/>
    <s v="games/video games"/>
    <n v="1"/>
    <n v="49.38"/>
    <x v="1"/>
    <s v="video games"/>
    <x v="3109"/>
    <x v="3087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2462"/>
    <x v="1"/>
    <s v="US"/>
    <s v="USD"/>
    <n v="1477065860"/>
    <x v="3110"/>
    <b v="0"/>
    <n v="11"/>
    <b v="0"/>
    <s v="technology/wearables"/>
    <n v="1"/>
    <n v="184.36"/>
    <x v="0"/>
    <s v="wearables"/>
    <x v="3110"/>
    <x v="3088"/>
    <x v="0"/>
  </r>
  <r>
    <n v="1441"/>
    <s v="Sikh Police: Guru Granth Sahib Project"/>
    <s v="Guru Granth Sahib; User Friendly. A book which captures the essence of the Guru Granth Sahib in modern English and also made digital."/>
    <n v="180000"/>
    <x v="1793"/>
    <x v="3"/>
    <s v="GB"/>
    <s v="GBP"/>
    <n v="1441995769"/>
    <x v="3111"/>
    <b v="0"/>
    <n v="3"/>
    <b v="0"/>
    <s v="publishing/translations"/>
    <n v="1"/>
    <n v="673.33"/>
    <x v="5"/>
    <s v="translations"/>
    <x v="3111"/>
    <x v="3089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1888"/>
    <x v="3"/>
    <s v="NO"/>
    <s v="NOK"/>
    <n v="1486313040"/>
    <x v="3112"/>
    <b v="0"/>
    <n v="4"/>
    <b v="0"/>
    <s v="food/food trucks"/>
    <n v="1"/>
    <n v="501.25"/>
    <x v="7"/>
    <s v="food trucks"/>
    <x v="3112"/>
    <x v="309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2463"/>
    <x v="3"/>
    <s v="CA"/>
    <s v="CAD"/>
    <n v="1423333581"/>
    <x v="3113"/>
    <b v="0"/>
    <n v="24"/>
    <b v="0"/>
    <s v="technology/wearables"/>
    <n v="1"/>
    <n v="61.29"/>
    <x v="0"/>
    <s v="wearables"/>
    <x v="3113"/>
    <x v="3091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x v="2464"/>
    <x v="1"/>
    <s v="US"/>
    <s v="USD"/>
    <n v="1434405980"/>
    <x v="3114"/>
    <b v="0"/>
    <n v="5"/>
    <b v="0"/>
    <s v="technology/web"/>
    <n v="1"/>
    <n v="292.2"/>
    <x v="0"/>
    <s v="web"/>
    <x v="3114"/>
    <x v="3092"/>
    <x v="4"/>
  </r>
  <r>
    <n v="557"/>
    <s v="Interactive Global Domestic Violence Platform"/>
    <s v="The world's first interactive global domestic violence platform which connects victims, NGO's, policy-makers and researchers."/>
    <n v="150000"/>
    <x v="1583"/>
    <x v="3"/>
    <s v="DE"/>
    <s v="EUR"/>
    <n v="1480721803"/>
    <x v="3115"/>
    <b v="0"/>
    <n v="20"/>
    <b v="0"/>
    <s v="technology/web"/>
    <n v="1"/>
    <n v="68.3"/>
    <x v="0"/>
    <s v="web"/>
    <x v="3115"/>
    <x v="3093"/>
    <x v="0"/>
  </r>
  <r>
    <n v="3977"/>
    <s v="Tales of a Dragon KNIGHT"/>
    <s v="Created for the greatest stages of the world, will captivate the hearts of its audience with a Powerful Story Line &amp; Magical creatures!"/>
    <n v="90000"/>
    <x v="2465"/>
    <x v="3"/>
    <s v="US"/>
    <s v="USD"/>
    <n v="1469213732"/>
    <x v="3116"/>
    <b v="0"/>
    <n v="6"/>
    <b v="0"/>
    <s v="theater/plays"/>
    <n v="1"/>
    <n v="217.5"/>
    <x v="3"/>
    <s v="plays"/>
    <x v="3116"/>
    <x v="3094"/>
    <x v="0"/>
  </r>
  <r>
    <n v="3092"/>
    <s v="A home for the arts on the Upper East Side/Yorkville"/>
    <s v="Our goal is to purchase a theater on the Upper East Side of Manhattan that will act as a home for four theater companies."/>
    <n v="100000"/>
    <x v="2466"/>
    <x v="3"/>
    <s v="US"/>
    <s v="USD"/>
    <n v="1444946400"/>
    <x v="3117"/>
    <b v="0"/>
    <n v="21"/>
    <b v="0"/>
    <s v="theater/spaces"/>
    <n v="1"/>
    <n v="56.34"/>
    <x v="3"/>
    <s v="spaces"/>
    <x v="3117"/>
    <x v="3095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1018"/>
    <x v="1"/>
    <s v="US"/>
    <s v="USD"/>
    <n v="1421348428"/>
    <x v="3118"/>
    <b v="0"/>
    <n v="11"/>
    <b v="0"/>
    <s v="technology/wearables"/>
    <n v="1"/>
    <n v="102.73"/>
    <x v="0"/>
    <s v="wearables"/>
    <x v="3118"/>
    <x v="3096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x v="1585"/>
    <x v="1"/>
    <s v="US"/>
    <s v="USD"/>
    <n v="1469199740"/>
    <x v="3119"/>
    <b v="0"/>
    <n v="3"/>
    <b v="0"/>
    <s v="technology/web"/>
    <n v="1"/>
    <n v="342"/>
    <x v="0"/>
    <s v="web"/>
    <x v="3119"/>
    <x v="30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991"/>
    <x v="3"/>
    <s v="US"/>
    <s v="USD"/>
    <n v="1407691248"/>
    <x v="3120"/>
    <b v="0"/>
    <n v="5"/>
    <b v="0"/>
    <s v="theater/musical"/>
    <n v="1"/>
    <n v="205"/>
    <x v="3"/>
    <s v="musical"/>
    <x v="3120"/>
    <x v="3098"/>
    <x v="2"/>
  </r>
  <r>
    <n v="2509"/>
    <s v="&quot;Chuck J. Brubecker&quot;"/>
    <s v="Relax in a new Cheesecake Lounge in London, serving freshly made cheesecakes, all day and all night, along with great coffees and teas."/>
    <n v="95000"/>
    <x v="1904"/>
    <x v="3"/>
    <s v="GB"/>
    <s v="GBP"/>
    <n v="1429554349"/>
    <x v="3121"/>
    <b v="0"/>
    <n v="28"/>
    <b v="0"/>
    <s v="food/restaurants"/>
    <n v="1"/>
    <n v="35.71"/>
    <x v="7"/>
    <s v="restaurants"/>
    <x v="3121"/>
    <x v="3099"/>
    <x v="4"/>
  </r>
  <r>
    <n v="705"/>
    <s v="SomnoScope"/>
    <s v="The closest thing ever to the Holy Grail of wearables technology"/>
    <n v="100000"/>
    <x v="2467"/>
    <x v="3"/>
    <s v="NL"/>
    <s v="EUR"/>
    <n v="1484999278"/>
    <x v="3122"/>
    <b v="0"/>
    <n v="5"/>
    <b v="0"/>
    <s v="technology/wearables"/>
    <n v="1"/>
    <n v="195.4"/>
    <x v="0"/>
    <s v="wearables"/>
    <x v="3122"/>
    <x v="310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x v="36"/>
    <x v="1"/>
    <s v="AU"/>
    <s v="AUD"/>
    <n v="1418183325"/>
    <x v="3123"/>
    <b v="0"/>
    <n v="11"/>
    <b v="0"/>
    <s v="technology/space exploration"/>
    <n v="1"/>
    <n v="80.45"/>
    <x v="0"/>
    <s v="space exploration"/>
    <x v="3123"/>
    <x v="3101"/>
    <x v="2"/>
  </r>
  <r>
    <n v="964"/>
    <s v="GoMote: a remote control for your smartphone"/>
    <s v="Tired of fumbling around for the audio controls on your phone?  Easily control your music with the GoMote and a click of your thumb."/>
    <n v="110000"/>
    <x v="2468"/>
    <x v="3"/>
    <s v="CA"/>
    <s v="CAD"/>
    <n v="1441119919"/>
    <x v="3124"/>
    <b v="0"/>
    <n v="29"/>
    <b v="0"/>
    <s v="technology/wearables"/>
    <n v="1"/>
    <n v="30.31"/>
    <x v="0"/>
    <s v="wearables"/>
    <x v="3124"/>
    <x v="3102"/>
    <x v="4"/>
  </r>
  <r>
    <n v="2125"/>
    <s v="Becoming - A Metaphysical Game About Mental Illness"/>
    <s v="Becoming is a video game that aims to portray mental illness through a metaphysical and emotional story."/>
    <n v="60000"/>
    <x v="2051"/>
    <x v="3"/>
    <s v="US"/>
    <s v="USD"/>
    <n v="1438734833"/>
    <x v="3125"/>
    <b v="0"/>
    <n v="27"/>
    <b v="0"/>
    <s v="games/video games"/>
    <n v="1"/>
    <n v="31.56"/>
    <x v="1"/>
    <s v="video games"/>
    <x v="3125"/>
    <x v="3103"/>
    <x v="4"/>
  </r>
  <r>
    <n v="2684"/>
    <s v="Ain't No Thang..."/>
    <s v="Not all wings are created equal. We believe ours take flight above the rest. Come judge for yourself. To us it Ain't No Thang..."/>
    <n v="70000"/>
    <x v="590"/>
    <x v="3"/>
    <s v="US"/>
    <s v="USD"/>
    <n v="1407621425"/>
    <x v="3126"/>
    <b v="0"/>
    <n v="4"/>
    <b v="0"/>
    <s v="food/food trucks"/>
    <n v="1"/>
    <n v="200"/>
    <x v="7"/>
    <s v="food trucks"/>
    <x v="3126"/>
    <x v="3104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2469"/>
    <x v="1"/>
    <s v="US"/>
    <s v="USD"/>
    <n v="1438793432"/>
    <x v="3127"/>
    <b v="0"/>
    <n v="7"/>
    <b v="0"/>
    <s v="technology/web"/>
    <n v="1"/>
    <n v="112.57"/>
    <x v="0"/>
    <s v="web"/>
    <x v="3127"/>
    <x v="3105"/>
    <x v="4"/>
  </r>
  <r>
    <n v="631"/>
    <s v="Brevity: A Powerful Online Publishing Software! (Canceled)"/>
    <s v="A Powerful Multimedia-Rich Software that aims at making online publishing very simple."/>
    <n v="50000"/>
    <x v="2470"/>
    <x v="1"/>
    <s v="CA"/>
    <s v="CAD"/>
    <n v="1464460329"/>
    <x v="3128"/>
    <b v="0"/>
    <n v="9"/>
    <b v="0"/>
    <s v="technology/web"/>
    <n v="1"/>
    <n v="76.67"/>
    <x v="0"/>
    <s v="web"/>
    <x v="3128"/>
    <x v="310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x v="2471"/>
    <x v="1"/>
    <s v="US"/>
    <s v="USD"/>
    <n v="1461622616"/>
    <x v="3129"/>
    <b v="0"/>
    <n v="14"/>
    <b v="0"/>
    <s v="technology/web"/>
    <n v="1"/>
    <n v="47.86"/>
    <x v="0"/>
    <s v="web"/>
    <x v="3129"/>
    <x v="3107"/>
    <x v="0"/>
  </r>
  <r>
    <n v="164"/>
    <s v="Angelix"/>
    <s v="Two cousins are caught up in the private war between warrior class angels and demons. You may be caught up too and not realize it yet."/>
    <n v="120000"/>
    <x v="669"/>
    <x v="3"/>
    <s v="US"/>
    <s v="USD"/>
    <n v="1411150701"/>
    <x v="3130"/>
    <b v="0"/>
    <n v="7"/>
    <b v="0"/>
    <s v="film &amp; video/drama"/>
    <n v="1"/>
    <n v="91.43"/>
    <x v="4"/>
    <s v="drama"/>
    <x v="3130"/>
    <x v="3108"/>
    <x v="2"/>
  </r>
  <r>
    <n v="1913"/>
    <s v="Tibio - Spreading warmth in everyones home"/>
    <s v="Tibio is a revolutionary new product designed to solve an age old problem."/>
    <n v="48000"/>
    <x v="2472"/>
    <x v="3"/>
    <s v="GB"/>
    <s v="GBP"/>
    <n v="1412770578"/>
    <x v="3131"/>
    <b v="0"/>
    <n v="26"/>
    <b v="0"/>
    <s v="technology/gadgets"/>
    <n v="1"/>
    <n v="24.5"/>
    <x v="0"/>
    <s v="gadgets"/>
    <x v="3131"/>
    <x v="3109"/>
    <x v="2"/>
  </r>
  <r>
    <n v="695"/>
    <s v="mini air- personal air conditioner"/>
    <s v="Unique small wearable personal air conditioning device that provides the user a 10-15 degree environmental difference on his person."/>
    <n v="60000"/>
    <x v="687"/>
    <x v="3"/>
    <s v="US"/>
    <s v="USD"/>
    <n v="1414758620"/>
    <x v="3132"/>
    <b v="0"/>
    <n v="7"/>
    <b v="0"/>
    <s v="technology/wearables"/>
    <n v="1"/>
    <n v="90.86"/>
    <x v="0"/>
    <s v="wearables"/>
    <x v="3132"/>
    <x v="311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2473"/>
    <x v="1"/>
    <s v="NL"/>
    <s v="EUR"/>
    <n v="1483138800"/>
    <x v="3133"/>
    <b v="0"/>
    <n v="3"/>
    <b v="0"/>
    <s v="technology/wearables"/>
    <n v="1"/>
    <n v="167.67"/>
    <x v="0"/>
    <s v="wearables"/>
    <x v="3133"/>
    <x v="3111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501"/>
    <x v="3"/>
    <s v="US"/>
    <s v="USD"/>
    <n v="1450887480"/>
    <x v="3134"/>
    <b v="0"/>
    <n v="1"/>
    <b v="0"/>
    <s v="theater/musical"/>
    <n v="1"/>
    <n v="500"/>
    <x v="3"/>
    <s v="musical"/>
    <x v="3134"/>
    <x v="3112"/>
    <x v="4"/>
  </r>
  <r>
    <n v="704"/>
    <s v="ZNITCH- The Evolution in Helmet Safety"/>
    <s v="Turn you helmet into the safest helmet and don't worry about a thing,you will always have the right fit!!"/>
    <n v="55000"/>
    <x v="2358"/>
    <x v="3"/>
    <s v="CA"/>
    <s v="CAD"/>
    <n v="1487565468"/>
    <x v="3135"/>
    <b v="0"/>
    <n v="4"/>
    <b v="0"/>
    <s v="technology/wearables"/>
    <n v="1"/>
    <n v="120.25"/>
    <x v="0"/>
    <s v="wearables"/>
    <x v="3135"/>
    <x v="3113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926"/>
    <x v="1"/>
    <s v="US"/>
    <s v="USD"/>
    <n v="1421350140"/>
    <x v="3136"/>
    <b v="0"/>
    <n v="8"/>
    <b v="0"/>
    <s v="technology/web"/>
    <n v="1"/>
    <n v="57.88"/>
    <x v="0"/>
    <s v="web"/>
    <x v="3136"/>
    <x v="3114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x v="502"/>
    <x v="3"/>
    <s v="US"/>
    <s v="USD"/>
    <n v="1410416097"/>
    <x v="3137"/>
    <b v="0"/>
    <n v="12"/>
    <b v="0"/>
    <s v="film &amp; video/animation"/>
    <n v="1"/>
    <n v="35.83"/>
    <x v="4"/>
    <s v="animation"/>
    <x v="3137"/>
    <x v="3115"/>
    <x v="2"/>
  </r>
  <r>
    <n v="1083"/>
    <s v="Video Game Store That Can Beat Out Any Other"/>
    <s v="We want to take everything video game related people have seen since 1978 to now and turn it into the top gamer lounge in canada !"/>
    <n v="50000"/>
    <x v="900"/>
    <x v="3"/>
    <s v="CA"/>
    <s v="CAD"/>
    <n v="1406994583"/>
    <x v="3138"/>
    <b v="0"/>
    <n v="1"/>
    <b v="0"/>
    <s v="games/video games"/>
    <n v="1"/>
    <n v="410"/>
    <x v="1"/>
    <s v="video games"/>
    <x v="3138"/>
    <x v="3116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x v="2474"/>
    <x v="1"/>
    <s v="US"/>
    <s v="USD"/>
    <n v="1417501145"/>
    <x v="3139"/>
    <b v="0"/>
    <n v="9"/>
    <b v="0"/>
    <s v="technology/wearables"/>
    <n v="1"/>
    <n v="45.33"/>
    <x v="0"/>
    <s v="wearables"/>
    <x v="3139"/>
    <x v="3117"/>
    <x v="2"/>
  </r>
  <r>
    <n v="2150"/>
    <s v="The Unknown Door"/>
    <s v="A pixel styled open world detective game."/>
    <n v="50000"/>
    <x v="2475"/>
    <x v="3"/>
    <s v="NO"/>
    <s v="NOK"/>
    <n v="1468392599"/>
    <x v="3140"/>
    <b v="0"/>
    <n v="4"/>
    <b v="0"/>
    <s v="games/video games"/>
    <n v="1"/>
    <n v="101.25"/>
    <x v="1"/>
    <s v="video games"/>
    <x v="3140"/>
    <x v="3118"/>
    <x v="0"/>
  </r>
  <r>
    <n v="508"/>
    <s v="Heroes Faith II (Superior Soldier)"/>
    <s v="A stop-motion animated action packed adventure. Telling a great story with an even greater message. Join me and lets change the world."/>
    <n v="50000"/>
    <x v="1910"/>
    <x v="3"/>
    <s v="US"/>
    <s v="USD"/>
    <n v="1337955240"/>
    <x v="3141"/>
    <b v="0"/>
    <n v="3"/>
    <b v="0"/>
    <s v="film &amp; video/animation"/>
    <n v="1"/>
    <n v="133.33000000000001"/>
    <x v="4"/>
    <s v="animation"/>
    <x v="3141"/>
    <x v="3119"/>
    <x v="5"/>
  </r>
  <r>
    <n v="450"/>
    <s v="DreamAfrica"/>
    <s v="Why do the moon and stars receive their light from the sun? Africa has a story to tell. Ananse and Kweku appear in this great folktale."/>
    <n v="50000"/>
    <x v="2476"/>
    <x v="3"/>
    <s v="US"/>
    <s v="USD"/>
    <n v="1392417800"/>
    <x v="3142"/>
    <b v="0"/>
    <n v="7"/>
    <b v="0"/>
    <s v="film &amp; video/animation"/>
    <n v="1"/>
    <n v="56.57"/>
    <x v="4"/>
    <s v="animation"/>
    <x v="3142"/>
    <x v="3120"/>
    <x v="2"/>
  </r>
  <r>
    <n v="963"/>
    <s v="The Ultimate Learning Center"/>
    <s v="WE are molding an educated, motivated, non violent GENERATION!"/>
    <n v="35000"/>
    <x v="2477"/>
    <x v="3"/>
    <s v="US"/>
    <s v="USD"/>
    <n v="1476717319"/>
    <x v="3143"/>
    <b v="0"/>
    <n v="9"/>
    <b v="0"/>
    <s v="technology/wearables"/>
    <n v="1"/>
    <n v="41.89"/>
    <x v="0"/>
    <s v="wearables"/>
    <x v="3143"/>
    <x v="3121"/>
    <x v="0"/>
  </r>
  <r>
    <n v="220"/>
    <s v="LA VIE"/>
    <s v="A Freelancer abandons everything to chase after his dream of being &quot;great&quot; escape to Bangkok and return to his home-world."/>
    <n v="50000"/>
    <x v="1590"/>
    <x v="3"/>
    <s v="US"/>
    <s v="USD"/>
    <n v="1440101160"/>
    <x v="3144"/>
    <b v="0"/>
    <n v="3"/>
    <b v="0"/>
    <s v="film &amp; video/drama"/>
    <n v="1"/>
    <n v="120"/>
    <x v="4"/>
    <s v="drama"/>
    <x v="3144"/>
    <x v="3122"/>
    <x v="4"/>
  </r>
  <r>
    <n v="153"/>
    <s v="Awakening (Canceled)"/>
    <s v="What would you do if you face something beyond your understanding? If someone you loved disappeared without a trace?"/>
    <n v="50000"/>
    <x v="2478"/>
    <x v="1"/>
    <s v="US"/>
    <s v="USD"/>
    <n v="1417532644"/>
    <x v="3145"/>
    <b v="0"/>
    <n v="10"/>
    <b v="0"/>
    <s v="film &amp; video/science fiction"/>
    <n v="1"/>
    <n v="35.9"/>
    <x v="4"/>
    <s v="science fiction"/>
    <x v="3145"/>
    <x v="3123"/>
    <x v="2"/>
  </r>
  <r>
    <n v="2650"/>
    <s v="The Observer Project 2016 (Canceled)"/>
    <s v="A fully stabilized, mobile, research grade telescope/media platform, used to bring outreach astronomy to those who don't have access."/>
    <n v="60000"/>
    <x v="2184"/>
    <x v="1"/>
    <s v="US"/>
    <s v="USD"/>
    <n v="1482332343"/>
    <x v="3146"/>
    <b v="0"/>
    <n v="5"/>
    <b v="0"/>
    <s v="technology/space exploration"/>
    <n v="1"/>
    <n v="71.599999999999994"/>
    <x v="0"/>
    <s v="space exploration"/>
    <x v="3146"/>
    <x v="3124"/>
    <x v="0"/>
  </r>
  <r>
    <n v="2415"/>
    <s v="Local Food Truck is Off the Hoof!"/>
    <s v="It will be ridiculously easy to become addicted to the full, rich flavor of locally raised beef, pork, and more..."/>
    <n v="60000"/>
    <x v="2323"/>
    <x v="3"/>
    <s v="US"/>
    <s v="USD"/>
    <n v="1468615346"/>
    <x v="3147"/>
    <b v="0"/>
    <n v="6"/>
    <b v="0"/>
    <s v="food/food trucks"/>
    <n v="1"/>
    <n v="55.83"/>
    <x v="7"/>
    <s v="food trucks"/>
    <x v="3147"/>
    <x v="3125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x v="2323"/>
    <x v="3"/>
    <s v="US"/>
    <s v="USD"/>
    <n v="1334097387"/>
    <x v="3148"/>
    <b v="0"/>
    <n v="5"/>
    <b v="0"/>
    <s v="film &amp; video/animation"/>
    <n v="1"/>
    <n v="67"/>
    <x v="4"/>
    <s v="animation"/>
    <x v="3148"/>
    <x v="3126"/>
    <x v="5"/>
  </r>
  <r>
    <n v="2424"/>
    <s v="Lily and Memphs"/>
    <s v="Great and creative food from the heart in the form of a sweet food truck!"/>
    <n v="25000"/>
    <x v="1591"/>
    <x v="3"/>
    <s v="US"/>
    <s v="USD"/>
    <n v="1414445108"/>
    <x v="3149"/>
    <b v="0"/>
    <n v="9"/>
    <b v="0"/>
    <s v="food/food trucks"/>
    <n v="1"/>
    <n v="34.44"/>
    <x v="7"/>
    <s v="food trucks"/>
    <x v="3149"/>
    <x v="3127"/>
    <x v="2"/>
  </r>
  <r>
    <n v="620"/>
    <s v="iShopGreen.ca - the green product marketplace (Canceled)"/>
    <s v="iShopGreen.ca is an online marketplace that connects consumers and suppliers with green products &amp; services"/>
    <n v="30000"/>
    <x v="1912"/>
    <x v="1"/>
    <s v="CA"/>
    <s v="CAD"/>
    <n v="1408986738"/>
    <x v="3150"/>
    <b v="0"/>
    <n v="1"/>
    <b v="0"/>
    <s v="technology/web"/>
    <n v="1"/>
    <n v="300"/>
    <x v="0"/>
    <s v="web"/>
    <x v="3150"/>
    <x v="3128"/>
    <x v="2"/>
  </r>
  <r>
    <n v="683"/>
    <s v="Mist Buddy Hydration/Misting Backpack"/>
    <s v="Mist Buddy is a remote controlled misting system, powered by a rechargeable battery with misting/sipping tip for complete coolness."/>
    <n v="35000"/>
    <x v="2479"/>
    <x v="3"/>
    <s v="US"/>
    <s v="USD"/>
    <n v="1477949764"/>
    <x v="3151"/>
    <b v="0"/>
    <n v="3"/>
    <b v="0"/>
    <s v="technology/wearables"/>
    <n v="1"/>
    <n v="99.33"/>
    <x v="0"/>
    <s v="wearables"/>
    <x v="3151"/>
    <x v="312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2479"/>
    <x v="3"/>
    <s v="US"/>
    <s v="USD"/>
    <n v="1477454340"/>
    <x v="3152"/>
    <b v="0"/>
    <n v="6"/>
    <b v="0"/>
    <s v="technology/wearables"/>
    <n v="1"/>
    <n v="49.67"/>
    <x v="0"/>
    <s v="wearables"/>
    <x v="3152"/>
    <x v="3130"/>
    <x v="0"/>
  </r>
  <r>
    <n v="2121"/>
    <s v="Legend of Decay"/>
    <s v="Join us on an epic journey to discover a millennia old secret which will change the world forever."/>
    <n v="50000"/>
    <x v="2480"/>
    <x v="3"/>
    <s v="CH"/>
    <s v="CHF"/>
    <n v="1484156948"/>
    <x v="3153"/>
    <b v="0"/>
    <n v="10"/>
    <b v="0"/>
    <s v="games/video games"/>
    <n v="1"/>
    <n v="28.4"/>
    <x v="1"/>
    <s v="video games"/>
    <x v="3153"/>
    <x v="3131"/>
    <x v="0"/>
  </r>
  <r>
    <n v="974"/>
    <s v="KneeJack"/>
    <s v="The device that allows those with artificial knees or arthritic knees to kneel down without putting pressure on their knees."/>
    <n v="50000"/>
    <x v="1059"/>
    <x v="3"/>
    <s v="US"/>
    <s v="USD"/>
    <n v="1458925156"/>
    <x v="3154"/>
    <b v="0"/>
    <n v="3"/>
    <b v="0"/>
    <s v="technology/wearables"/>
    <n v="1"/>
    <n v="93.33"/>
    <x v="0"/>
    <s v="wearables"/>
    <x v="3154"/>
    <x v="3132"/>
    <x v="0"/>
  </r>
  <r>
    <n v="198"/>
    <s v="Nine Lives"/>
    <s v="Nine Lives is a story of one woman's survival of EIGHT near deaths and her love for one man as an influence to fight for the NINTH."/>
    <n v="25000"/>
    <x v="2481"/>
    <x v="3"/>
    <s v="US"/>
    <s v="USD"/>
    <n v="1412500322"/>
    <x v="3155"/>
    <b v="0"/>
    <n v="6"/>
    <b v="0"/>
    <s v="film &amp; video/drama"/>
    <n v="1"/>
    <n v="46.5"/>
    <x v="4"/>
    <s v="drama"/>
    <x v="3155"/>
    <x v="3133"/>
    <x v="2"/>
  </r>
  <r>
    <n v="2680"/>
    <s v="iHeart Pillow"/>
    <s v="iHeartPillow, Connecting loved ones"/>
    <n v="32000"/>
    <x v="2482"/>
    <x v="3"/>
    <s v="ES"/>
    <s v="EUR"/>
    <n v="1459915491"/>
    <x v="3156"/>
    <b v="0"/>
    <n v="4"/>
    <b v="0"/>
    <s v="technology/makerspaces"/>
    <n v="1"/>
    <n v="69"/>
    <x v="0"/>
    <s v="makerspaces"/>
    <x v="3156"/>
    <x v="3134"/>
    <x v="0"/>
  </r>
  <r>
    <n v="949"/>
    <s v="INBED"/>
    <s v="Der INBED ist ein innovatives Multisensor-Wearable fÃ¼r die SturzprÃ¤vention motorisch eingeschrÃ¤nkter Personen."/>
    <n v="20000"/>
    <x v="2412"/>
    <x v="3"/>
    <s v="DE"/>
    <s v="EUR"/>
    <n v="1456016576"/>
    <x v="3157"/>
    <b v="0"/>
    <n v="7"/>
    <b v="0"/>
    <s v="technology/wearables"/>
    <n v="1"/>
    <n v="39"/>
    <x v="0"/>
    <s v="wearables"/>
    <x v="3157"/>
    <x v="3135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x v="2483"/>
    <x v="1"/>
    <s v="US"/>
    <s v="USD"/>
    <n v="1467934937"/>
    <x v="3158"/>
    <b v="0"/>
    <n v="3"/>
    <b v="0"/>
    <s v="technology/web"/>
    <n v="1"/>
    <n v="87"/>
    <x v="0"/>
    <s v="web"/>
    <x v="3158"/>
    <x v="3136"/>
    <x v="0"/>
  </r>
  <r>
    <n v="691"/>
    <s v="ShapeCase - Colorful Apple Watch Bumpers"/>
    <s v="Personalizing your Apple Watch has never been easier. Ten different colors to match any lifestyle. Time is precious, protect it."/>
    <n v="50000"/>
    <x v="1514"/>
    <x v="3"/>
    <s v="US"/>
    <s v="USD"/>
    <n v="1435711246"/>
    <x v="3159"/>
    <b v="0"/>
    <n v="10"/>
    <b v="0"/>
    <s v="technology/wearables"/>
    <n v="1"/>
    <n v="26"/>
    <x v="0"/>
    <s v="wearables"/>
    <x v="3159"/>
    <x v="3137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x v="1514"/>
    <x v="3"/>
    <s v="US"/>
    <s v="USD"/>
    <n v="1407869851"/>
    <x v="3160"/>
    <b v="0"/>
    <n v="9"/>
    <b v="0"/>
    <s v="technology/gadgets"/>
    <n v="1"/>
    <n v="28.89"/>
    <x v="0"/>
    <s v="gadgets"/>
    <x v="3160"/>
    <x v="3138"/>
    <x v="2"/>
  </r>
  <r>
    <n v="1110"/>
    <s v="PSI - Role Playing Game"/>
    <s v="PSI is a game about a group of people dealing with the effects of Nightmares becoming reality, life will never be the same."/>
    <n v="50000"/>
    <x v="2484"/>
    <x v="3"/>
    <s v="US"/>
    <s v="USD"/>
    <n v="1354919022"/>
    <x v="3161"/>
    <b v="0"/>
    <n v="11"/>
    <b v="0"/>
    <s v="games/video games"/>
    <n v="1"/>
    <n v="23.18"/>
    <x v="1"/>
    <s v="video games"/>
    <x v="3161"/>
    <x v="3139"/>
    <x v="5"/>
  </r>
  <r>
    <n v="226"/>
    <s v="MAGGIE Film"/>
    <s v="A TRUE STORY OF DOMESTIC VILOLENCE THAT SEEKS TO OFFER THE VIEWER OUTLEST OF SUPPORT."/>
    <n v="29000"/>
    <x v="1914"/>
    <x v="3"/>
    <s v="GB"/>
    <s v="GBP"/>
    <n v="1433064540"/>
    <x v="3162"/>
    <b v="0"/>
    <n v="2"/>
    <b v="0"/>
    <s v="film &amp; video/drama"/>
    <n v="1"/>
    <n v="125"/>
    <x v="4"/>
    <s v="drama"/>
    <x v="3162"/>
    <x v="3140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2485"/>
    <x v="3"/>
    <s v="NZ"/>
    <s v="NZD"/>
    <n v="1452942000"/>
    <x v="3163"/>
    <b v="0"/>
    <n v="5"/>
    <b v="0"/>
    <s v="technology/web"/>
    <n v="1"/>
    <n v="49"/>
    <x v="0"/>
    <s v="web"/>
    <x v="3163"/>
    <x v="3141"/>
    <x v="4"/>
  </r>
  <r>
    <n v="1999"/>
    <s v="Planet Venus"/>
    <s v="This is a portrait photo project aiming to inspire women to explore themselves and live their passion"/>
    <n v="31000"/>
    <x v="2251"/>
    <x v="3"/>
    <s v="GB"/>
    <s v="GBP"/>
    <n v="1415882108"/>
    <x v="3164"/>
    <b v="0"/>
    <n v="7"/>
    <b v="0"/>
    <s v="photography/people"/>
    <n v="1"/>
    <n v="33.71"/>
    <x v="6"/>
    <s v="people"/>
    <x v="3164"/>
    <x v="3142"/>
    <x v="2"/>
  </r>
  <r>
    <n v="502"/>
    <s v="Strawberry Bowl"/>
    <s v="This Strawberry Bowl concept is the 1st of many episodes.  These episodes will be released in accordance with the harvest of the month."/>
    <n v="20000"/>
    <x v="434"/>
    <x v="3"/>
    <s v="US"/>
    <s v="USD"/>
    <n v="1332073025"/>
    <x v="3165"/>
    <b v="0"/>
    <n v="4"/>
    <b v="0"/>
    <s v="film &amp; video/animation"/>
    <n v="1"/>
    <n v="57.5"/>
    <x v="4"/>
    <s v="animation"/>
    <x v="3165"/>
    <x v="3143"/>
    <x v="5"/>
  </r>
  <r>
    <n v="1872"/>
    <s v="ZombieTime!"/>
    <s v="A Top-View Action game where you play as Bob, the FIRST zombie to rise from the grave. Bring chaos to town, feast and don't die again."/>
    <n v="20000"/>
    <x v="2385"/>
    <x v="3"/>
    <s v="US"/>
    <s v="USD"/>
    <n v="1435633602"/>
    <x v="3166"/>
    <b v="0"/>
    <n v="13"/>
    <b v="0"/>
    <s v="games/mobile games"/>
    <n v="1"/>
    <n v="16.309999999999999"/>
    <x v="1"/>
    <s v="mobile games"/>
    <x v="3166"/>
    <x v="3144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x v="2385"/>
    <x v="1"/>
    <s v="US"/>
    <s v="USD"/>
    <n v="1474766189"/>
    <x v="3167"/>
    <b v="0"/>
    <n v="4"/>
    <b v="0"/>
    <s v="journalism/audio"/>
    <n v="1"/>
    <n v="53"/>
    <x v="8"/>
    <s v="audio"/>
    <x v="3167"/>
    <x v="3145"/>
    <x v="0"/>
  </r>
  <r>
    <n v="517"/>
    <s v="Honeybee: The Animated Series Trailer"/>
    <s v="Honeybee is a cartoon about a girl who can talk to bugs, and her quest to save the bees! Adventure, humor, and lots of fun characters."/>
    <n v="15000"/>
    <x v="1592"/>
    <x v="3"/>
    <s v="US"/>
    <s v="USD"/>
    <n v="1486046761"/>
    <x v="3168"/>
    <b v="0"/>
    <n v="3"/>
    <b v="0"/>
    <s v="film &amp; video/animation"/>
    <n v="1"/>
    <n v="68.33"/>
    <x v="4"/>
    <s v="animation"/>
    <x v="3168"/>
    <x v="3146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813"/>
    <x v="3"/>
    <s v="US"/>
    <s v="USD"/>
    <n v="1457207096"/>
    <x v="3169"/>
    <b v="0"/>
    <n v="9"/>
    <b v="0"/>
    <s v="food/food trucks"/>
    <n v="1"/>
    <n v="22.33"/>
    <x v="7"/>
    <s v="food trucks"/>
    <x v="3169"/>
    <x v="3147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x v="1915"/>
    <x v="3"/>
    <s v="US"/>
    <s v="USD"/>
    <n v="1428097450"/>
    <x v="3170"/>
    <b v="0"/>
    <n v="2"/>
    <b v="0"/>
    <s v="theater/plays"/>
    <n v="1"/>
    <n v="100"/>
    <x v="3"/>
    <s v="plays"/>
    <x v="3170"/>
    <x v="3148"/>
    <x v="4"/>
  </r>
  <r>
    <n v="713"/>
    <s v="Secure Pet GPS Tracker - Every Moment Matters"/>
    <s v="The first GPS tracker created entirely in Italy that allows you to know where your pet is located at any time throughout any device."/>
    <n v="25000"/>
    <x v="2486"/>
    <x v="3"/>
    <s v="IT"/>
    <s v="EUR"/>
    <n v="1465130532"/>
    <x v="3171"/>
    <b v="0"/>
    <n v="1"/>
    <b v="0"/>
    <s v="technology/wearables"/>
    <n v="1"/>
    <n v="199"/>
    <x v="0"/>
    <s v="wearables"/>
    <x v="3171"/>
    <x v="3149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2487"/>
    <x v="3"/>
    <s v="US"/>
    <s v="USD"/>
    <n v="1456189076"/>
    <x v="3172"/>
    <b v="0"/>
    <n v="10"/>
    <b v="0"/>
    <s v="technology/wearables"/>
    <n v="1"/>
    <n v="19.399999999999999"/>
    <x v="0"/>
    <s v="wearables"/>
    <x v="3172"/>
    <x v="3150"/>
    <x v="0"/>
  </r>
  <r>
    <n v="1155"/>
    <s v="Mobile Coffee Cart with a Purpose"/>
    <s v="I am on a mission to offer as many people as I can a great healthy coffee, tea, and snacks by using healthy products and ingredients."/>
    <n v="25000"/>
    <x v="2488"/>
    <x v="3"/>
    <s v="US"/>
    <s v="USD"/>
    <n v="1408040408"/>
    <x v="3173"/>
    <b v="0"/>
    <n v="8"/>
    <b v="0"/>
    <s v="food/food trucks"/>
    <n v="1"/>
    <n v="23.5"/>
    <x v="7"/>
    <s v="food trucks"/>
    <x v="3173"/>
    <x v="3151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2387"/>
    <x v="3"/>
    <s v="US"/>
    <s v="USD"/>
    <n v="1468937681"/>
    <x v="3174"/>
    <b v="0"/>
    <n v="5"/>
    <b v="0"/>
    <s v="theater/plays"/>
    <n v="1"/>
    <n v="35.4"/>
    <x v="3"/>
    <s v="plays"/>
    <x v="3174"/>
    <x v="3152"/>
    <x v="0"/>
  </r>
  <r>
    <n v="579"/>
    <s v="Course: Learn Cryptography"/>
    <s v="Learn classic and public key cryptography with a full proof-of-concept system in JavaScript."/>
    <n v="12000"/>
    <x v="2489"/>
    <x v="3"/>
    <s v="US"/>
    <s v="USD"/>
    <n v="1419539223"/>
    <x v="3175"/>
    <b v="0"/>
    <n v="5"/>
    <b v="0"/>
    <s v="technology/web"/>
    <n v="1"/>
    <n v="35"/>
    <x v="0"/>
    <s v="web"/>
    <x v="3175"/>
    <x v="3153"/>
    <x v="2"/>
  </r>
  <r>
    <n v="423"/>
    <s v="The Dark Brotherhood  (from the makers of COPS: Skyrim)"/>
    <s v="from the makers of COPS: Skyrim comes the Dark Brotherhood. a dramatic series created with Skyrim machinima."/>
    <n v="20000"/>
    <x v="1916"/>
    <x v="3"/>
    <s v="US"/>
    <s v="USD"/>
    <n v="1370470430"/>
    <x v="3176"/>
    <b v="0"/>
    <n v="13"/>
    <b v="0"/>
    <s v="film &amp; video/animation"/>
    <n v="1"/>
    <n v="11.77"/>
    <x v="4"/>
    <s v="animation"/>
    <x v="3176"/>
    <x v="3154"/>
    <x v="3"/>
  </r>
  <r>
    <n v="2411"/>
    <s v="Was ist das"/>
    <s v="I want to create an authentic German food truck to travel all over the US. Spreading amazing German Food to Summer Time Music Festivals"/>
    <n v="25000"/>
    <x v="2029"/>
    <x v="3"/>
    <s v="US"/>
    <s v="USD"/>
    <n v="1440524082"/>
    <x v="3177"/>
    <b v="0"/>
    <n v="3"/>
    <b v="0"/>
    <s v="food/food trucks"/>
    <n v="1"/>
    <n v="50.33"/>
    <x v="7"/>
    <s v="food trucks"/>
    <x v="3177"/>
    <x v="3155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x v="2089"/>
    <x v="1"/>
    <s v="CA"/>
    <s v="CAD"/>
    <n v="1419626139"/>
    <x v="3178"/>
    <b v="0"/>
    <n v="6"/>
    <b v="0"/>
    <s v="technology/web"/>
    <n v="1"/>
    <n v="23.33"/>
    <x v="0"/>
    <s v="web"/>
    <x v="3178"/>
    <x v="3156"/>
    <x v="2"/>
  </r>
  <r>
    <n v="3971"/>
    <s v="The Sentinel &amp; The Showman"/>
    <s v="The timeless story of the struggling actor, the faithful agent and   the reality of what constitutes success and failure in Hollywood."/>
    <n v="14000"/>
    <x v="2490"/>
    <x v="3"/>
    <s v="US"/>
    <s v="USD"/>
    <n v="1405947126"/>
    <x v="3179"/>
    <b v="0"/>
    <n v="6"/>
    <b v="0"/>
    <s v="theater/plays"/>
    <n v="1"/>
    <n v="22.67"/>
    <x v="3"/>
    <s v="plays"/>
    <x v="3179"/>
    <x v="3157"/>
    <x v="2"/>
  </r>
  <r>
    <n v="4063"/>
    <s v="Whisper Me Happy Ever After (WMHEA)"/>
    <s v="WMHAE by Julie McNamara, raises awareness of the effects domestic violence has on the mental health of young people who witness it."/>
    <n v="9500"/>
    <x v="2365"/>
    <x v="3"/>
    <s v="GB"/>
    <s v="GBP"/>
    <n v="1403886084"/>
    <x v="3180"/>
    <b v="0"/>
    <n v="9"/>
    <b v="0"/>
    <s v="theater/plays"/>
    <n v="1"/>
    <n v="15"/>
    <x v="3"/>
    <s v="plays"/>
    <x v="3180"/>
    <x v="3158"/>
    <x v="2"/>
  </r>
  <r>
    <n v="426"/>
    <s v="Dewey Does 110 Animation"/>
    <s v="The first ever, Dewey Does 110 animation, teaches kids good values, how to succeed in life and maintaining a 110% state-of-mind."/>
    <n v="10000"/>
    <x v="2491"/>
    <x v="3"/>
    <s v="US"/>
    <s v="USD"/>
    <n v="1456851914"/>
    <x v="3181"/>
    <b v="0"/>
    <n v="8"/>
    <b v="0"/>
    <s v="film &amp; video/animation"/>
    <n v="1"/>
    <n v="16.63"/>
    <x v="4"/>
    <s v="animation"/>
    <x v="3181"/>
    <x v="3159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x v="2340"/>
    <x v="3"/>
    <s v="US"/>
    <s v="USD"/>
    <n v="1422158199"/>
    <x v="3182"/>
    <b v="0"/>
    <n v="5"/>
    <b v="0"/>
    <s v="technology/wearables"/>
    <n v="1"/>
    <n v="25.2"/>
    <x v="0"/>
    <s v="wearables"/>
    <x v="3182"/>
    <x v="3160"/>
    <x v="2"/>
  </r>
  <r>
    <n v="1866"/>
    <s v="MathPlus Cards (FKA Random Math)"/>
    <s v="A mobile application that will allow math learners to practice math operations and improve critical thinking. Ideal for ages 7 to 12."/>
    <n v="25000"/>
    <x v="2366"/>
    <x v="3"/>
    <s v="US"/>
    <s v="USD"/>
    <n v="1488340800"/>
    <x v="3183"/>
    <b v="0"/>
    <n v="2"/>
    <b v="0"/>
    <s v="games/mobile games"/>
    <n v="1"/>
    <n v="62.5"/>
    <x v="1"/>
    <s v="mobile games"/>
    <x v="3183"/>
    <x v="316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2366"/>
    <x v="3"/>
    <s v="US"/>
    <s v="USD"/>
    <n v="1482294990"/>
    <x v="3184"/>
    <b v="0"/>
    <n v="2"/>
    <b v="0"/>
    <s v="theater/spaces"/>
    <n v="1"/>
    <n v="62.5"/>
    <x v="3"/>
    <s v="spaces"/>
    <x v="3184"/>
    <x v="3162"/>
    <x v="0"/>
  </r>
  <r>
    <n v="4021"/>
    <s v="Angels in Houston"/>
    <s v="Help a group of actors end bigotry in Houston, TX by supporting a  full production of Angels in America."/>
    <n v="15000"/>
    <x v="2366"/>
    <x v="3"/>
    <s v="US"/>
    <s v="USD"/>
    <n v="1414360358"/>
    <x v="3185"/>
    <b v="0"/>
    <n v="2"/>
    <b v="0"/>
    <s v="theater/plays"/>
    <n v="1"/>
    <n v="62.5"/>
    <x v="3"/>
    <s v="plays"/>
    <x v="3185"/>
    <x v="3163"/>
    <x v="2"/>
  </r>
  <r>
    <n v="3899"/>
    <s v="RAIN | a theatrical production of life-changing proportions"/>
    <s v="More than just a play, RAIN is an outreach to hurting people who feel disengaged or rejected by others."/>
    <n v="10000"/>
    <x v="2366"/>
    <x v="3"/>
    <s v="US"/>
    <s v="USD"/>
    <n v="1407868561"/>
    <x v="3186"/>
    <b v="0"/>
    <n v="2"/>
    <b v="0"/>
    <s v="theater/plays"/>
    <n v="1"/>
    <n v="62.5"/>
    <x v="3"/>
    <s v="plays"/>
    <x v="3186"/>
    <x v="3164"/>
    <x v="2"/>
  </r>
  <r>
    <n v="3889"/>
    <s v="Sherri's Playhouse Present's A Heavenly Hand!"/>
    <s v="A romantic comedy about a girl trying to figure out what to do with her life and an angel who comes to help her."/>
    <n v="8000"/>
    <x v="2492"/>
    <x v="3"/>
    <s v="US"/>
    <s v="USD"/>
    <n v="1420413960"/>
    <x v="3187"/>
    <b v="0"/>
    <n v="9"/>
    <b v="0"/>
    <s v="theater/plays"/>
    <n v="1"/>
    <n v="13.11"/>
    <x v="3"/>
    <s v="plays"/>
    <x v="3187"/>
    <x v="3165"/>
    <x v="2"/>
  </r>
  <r>
    <n v="146"/>
    <s v="#CalExit...War of 2020 (Canceled)"/>
    <s v="California and the west have declared their refusal to support the election of a staunch conservative president. Will it be Civil War?"/>
    <n v="20000"/>
    <x v="2127"/>
    <x v="1"/>
    <s v="US"/>
    <s v="USD"/>
    <n v="1484698998"/>
    <x v="3188"/>
    <b v="0"/>
    <n v="3"/>
    <b v="0"/>
    <s v="film &amp; video/science fiction"/>
    <n v="1"/>
    <n v="38.33"/>
    <x v="4"/>
    <s v="science fiction"/>
    <x v="3188"/>
    <x v="3166"/>
    <x v="0"/>
  </r>
  <r>
    <n v="2749"/>
    <s v="A Tree is a Tree, no matter what you see.  CHILDREN'S BOOK"/>
    <s v="Self-publishing my children's book."/>
    <n v="10000"/>
    <x v="2143"/>
    <x v="3"/>
    <s v="US"/>
    <s v="USD"/>
    <n v="1428171037"/>
    <x v="3189"/>
    <b v="0"/>
    <n v="2"/>
    <b v="0"/>
    <s v="publishing/children's books"/>
    <n v="1"/>
    <n v="55"/>
    <x v="5"/>
    <s v="children's books"/>
    <x v="3189"/>
    <x v="3167"/>
    <x v="4"/>
  </r>
  <r>
    <n v="2351"/>
    <s v="NZ Auction site.  No listing or success fees. Only $2 p/m"/>
    <s v="Donate $30 or more and receive a free selfie stick."/>
    <n v="18900"/>
    <x v="2493"/>
    <x v="1"/>
    <s v="NZ"/>
    <s v="NZD"/>
    <n v="1430360739"/>
    <x v="3190"/>
    <b v="0"/>
    <n v="7"/>
    <b v="0"/>
    <s v="technology/web"/>
    <n v="1"/>
    <n v="15.43"/>
    <x v="0"/>
    <s v="web"/>
    <x v="3190"/>
    <x v="3168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x v="2493"/>
    <x v="2"/>
    <s v="US"/>
    <s v="USD"/>
    <n v="1493571600"/>
    <x v="3191"/>
    <b v="0"/>
    <n v="1"/>
    <b v="0"/>
    <s v="food/small batch"/>
    <n v="1"/>
    <n v="108"/>
    <x v="7"/>
    <s v="small batch"/>
    <x v="3191"/>
    <x v="316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x v="80"/>
    <x v="1"/>
    <s v="US"/>
    <s v="USD"/>
    <n v="1457543360"/>
    <x v="3192"/>
    <b v="0"/>
    <n v="6"/>
    <b v="0"/>
    <s v="technology/space exploration"/>
    <n v="1"/>
    <n v="17.670000000000002"/>
    <x v="0"/>
    <s v="space exploration"/>
    <x v="3192"/>
    <x v="317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80"/>
    <x v="3"/>
    <s v="US"/>
    <s v="USD"/>
    <n v="1427507208"/>
    <x v="3193"/>
    <b v="0"/>
    <n v="3"/>
    <b v="0"/>
    <s v="technology/wearables"/>
    <n v="1"/>
    <n v="35.33"/>
    <x v="0"/>
    <s v="wearables"/>
    <x v="3193"/>
    <x v="317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x v="80"/>
    <x v="3"/>
    <s v="US"/>
    <s v="USD"/>
    <n v="1408134034"/>
    <x v="3194"/>
    <b v="0"/>
    <n v="4"/>
    <b v="0"/>
    <s v="technology/wearables"/>
    <n v="1"/>
    <n v="26.5"/>
    <x v="0"/>
    <s v="wearables"/>
    <x v="3194"/>
    <x v="3172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x v="2268"/>
    <x v="3"/>
    <s v="US"/>
    <s v="USD"/>
    <n v="1409846874"/>
    <x v="3195"/>
    <b v="0"/>
    <n v="2"/>
    <b v="0"/>
    <s v="theater/plays"/>
    <n v="1"/>
    <n v="52.5"/>
    <x v="3"/>
    <s v="plays"/>
    <x v="3195"/>
    <x v="3173"/>
    <x v="2"/>
  </r>
  <r>
    <n v="1916"/>
    <s v="The Paint Can Holder by U.S. Green Products"/>
    <s v="The Paint Can Holder Makes Painting Easier and Safer on Extension Ladders."/>
    <n v="20000"/>
    <x v="2494"/>
    <x v="3"/>
    <s v="US"/>
    <s v="USD"/>
    <n v="1478542375"/>
    <x v="3196"/>
    <b v="0"/>
    <n v="6"/>
    <b v="0"/>
    <s v="technology/gadgets"/>
    <n v="1"/>
    <n v="17"/>
    <x v="0"/>
    <s v="gadgets"/>
    <x v="3196"/>
    <x v="3174"/>
    <x v="0"/>
  </r>
  <r>
    <n v="3192"/>
    <s v="Arts in Conflict"/>
    <s v="This project challenges social issues affecting young people in areas of deprivation within the Belfast area (Northern Ireland)."/>
    <n v="10000"/>
    <x v="2494"/>
    <x v="3"/>
    <s v="GB"/>
    <s v="GBP"/>
    <n v="1425160800"/>
    <x v="3197"/>
    <b v="0"/>
    <n v="8"/>
    <b v="0"/>
    <s v="theater/musical"/>
    <n v="1"/>
    <n v="12.75"/>
    <x v="3"/>
    <s v="musical"/>
    <x v="3197"/>
    <x v="3175"/>
    <x v="4"/>
  </r>
  <r>
    <n v="919"/>
    <s v="Jazz CD:  Out of The Blue"/>
    <s v="Cool jazz with a New Orleans flavor."/>
    <n v="20000"/>
    <x v="1917"/>
    <x v="3"/>
    <s v="US"/>
    <s v="USD"/>
    <n v="1355930645"/>
    <x v="3198"/>
    <b v="0"/>
    <n v="1"/>
    <b v="0"/>
    <s v="music/jazz"/>
    <n v="1"/>
    <n v="100"/>
    <x v="2"/>
    <s v="jazz"/>
    <x v="3198"/>
    <x v="3176"/>
    <x v="5"/>
  </r>
  <r>
    <n v="2565"/>
    <s v="The Sketchy Pelican (Canceled)"/>
    <s v="The Sketchy Pelican. Is my vision to bring raw, honest, soulful, creative, thoght provoking cuisine to food truck form"/>
    <n v="10000"/>
    <x v="1917"/>
    <x v="1"/>
    <s v="US"/>
    <s v="USD"/>
    <n v="1462827000"/>
    <x v="3199"/>
    <b v="0"/>
    <n v="1"/>
    <b v="0"/>
    <s v="food/food trucks"/>
    <n v="1"/>
    <n v="100"/>
    <x v="7"/>
    <s v="food trucks"/>
    <x v="3199"/>
    <x v="3177"/>
    <x v="0"/>
  </r>
  <r>
    <n v="2944"/>
    <s v="Guardian Theatre, Arts in Education Theatre"/>
    <s v="Our vision: build and operate a Theater Arts Center for south-central Washington state in Goldendale."/>
    <n v="10000"/>
    <x v="1917"/>
    <x v="3"/>
    <s v="US"/>
    <s v="USD"/>
    <n v="1433714198"/>
    <x v="3200"/>
    <b v="0"/>
    <n v="1"/>
    <b v="0"/>
    <s v="theater/spaces"/>
    <n v="1"/>
    <n v="100"/>
    <x v="3"/>
    <s v="spaces"/>
    <x v="3200"/>
    <x v="3178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x v="2495"/>
    <x v="2"/>
    <s v="FR"/>
    <s v="EUR"/>
    <n v="1491581703"/>
    <x v="3201"/>
    <b v="0"/>
    <n v="4"/>
    <b v="0"/>
    <s v="theater/plays"/>
    <n v="1"/>
    <n v="24"/>
    <x v="3"/>
    <s v="plays"/>
    <x v="3201"/>
    <x v="3179"/>
    <x v="1"/>
  </r>
  <r>
    <n v="661"/>
    <s v="AirString"/>
    <s v="AirString keeps your AirPods from getting lost by keeping the pair together with a  durable and premium quality string."/>
    <n v="10000"/>
    <x v="2341"/>
    <x v="3"/>
    <s v="US"/>
    <s v="USD"/>
    <n v="1477236559"/>
    <x v="3202"/>
    <b v="0"/>
    <n v="9"/>
    <b v="0"/>
    <s v="technology/wearables"/>
    <n v="1"/>
    <n v="10.56"/>
    <x v="0"/>
    <s v="wearables"/>
    <x v="3202"/>
    <x v="3180"/>
    <x v="0"/>
  </r>
  <r>
    <n v="149"/>
    <s v="Dichotomy (Canceled)"/>
    <s v="A provocatively mind-bending sci-fi thriller, this short film project examines opposites and the balance of the universe. #Dichotomy"/>
    <n v="10000"/>
    <x v="2496"/>
    <x v="1"/>
    <s v="US"/>
    <s v="USD"/>
    <n v="1419494400"/>
    <x v="3203"/>
    <b v="0"/>
    <n v="6"/>
    <b v="0"/>
    <s v="film &amp; video/science fiction"/>
    <n v="1"/>
    <n v="15.33"/>
    <x v="4"/>
    <s v="science fiction"/>
    <x v="3203"/>
    <x v="3181"/>
    <x v="2"/>
  </r>
  <r>
    <n v="718"/>
    <s v="BioToo - Emergency Temporary Tattoos"/>
    <s v="When every second matters, BioToo temporary tattoos get critical information to emergency personnel to help them help you."/>
    <n v="12000"/>
    <x v="2367"/>
    <x v="3"/>
    <s v="US"/>
    <s v="USD"/>
    <n v="1487397540"/>
    <x v="3204"/>
    <b v="0"/>
    <n v="4"/>
    <b v="0"/>
    <s v="technology/wearables"/>
    <n v="1"/>
    <n v="22.5"/>
    <x v="0"/>
    <s v="wearables"/>
    <x v="3204"/>
    <x v="3182"/>
    <x v="1"/>
  </r>
  <r>
    <n v="2599"/>
    <s v="Empty Ramekins Catering Group"/>
    <s v="The Empty Ramekins Catering Group is looking for your help to start up in Miami Florida!!!!"/>
    <n v="9041"/>
    <x v="2367"/>
    <x v="3"/>
    <s v="US"/>
    <s v="USD"/>
    <n v="1407089147"/>
    <x v="3205"/>
    <b v="0"/>
    <n v="5"/>
    <b v="0"/>
    <s v="food/food trucks"/>
    <n v="1"/>
    <n v="18"/>
    <x v="7"/>
    <s v="food trucks"/>
    <x v="3205"/>
    <x v="3183"/>
    <x v="2"/>
  </r>
  <r>
    <n v="2160"/>
    <s v="Army vs Aliens - Currently in Alpha"/>
    <s v="An awesome side-scroller tower defense game.  Think &quot;Plants vs Zombies&quot; but from a side-on perspective."/>
    <n v="10000"/>
    <x v="2342"/>
    <x v="3"/>
    <s v="US"/>
    <s v="USD"/>
    <n v="1337447105"/>
    <x v="3206"/>
    <b v="0"/>
    <n v="16"/>
    <b v="0"/>
    <s v="games/video games"/>
    <n v="1"/>
    <n v="5.31"/>
    <x v="1"/>
    <s v="video games"/>
    <x v="3206"/>
    <x v="3184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x v="2342"/>
    <x v="1"/>
    <s v="GB"/>
    <s v="GBP"/>
    <n v="1394815751"/>
    <x v="3207"/>
    <b v="0"/>
    <n v="2"/>
    <b v="0"/>
    <s v="publishing/art books"/>
    <n v="1"/>
    <n v="42.5"/>
    <x v="5"/>
    <s v="art books"/>
    <x v="3207"/>
    <x v="3185"/>
    <x v="2"/>
  </r>
  <r>
    <n v="454"/>
    <s v="Super Hi-Speed Road Strikers"/>
    <s v="Itâ€™s an Action/Adventure Anime for The Yuusha Brave series, G1 Transformer, and the Fast and the Furious Fans!"/>
    <n v="10000"/>
    <x v="2497"/>
    <x v="3"/>
    <s v="US"/>
    <s v="USD"/>
    <n v="1417007640"/>
    <x v="3208"/>
    <b v="0"/>
    <n v="5"/>
    <b v="0"/>
    <s v="film &amp; video/animation"/>
    <n v="1"/>
    <n v="16.399999999999999"/>
    <x v="4"/>
    <s v="animation"/>
    <x v="3208"/>
    <x v="3186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x v="2059"/>
    <x v="1"/>
    <s v="GB"/>
    <s v="GBP"/>
    <n v="1434738483"/>
    <x v="3209"/>
    <b v="0"/>
    <n v="4"/>
    <b v="0"/>
    <s v="publishing/art books"/>
    <n v="1"/>
    <n v="20"/>
    <x v="5"/>
    <s v="art books"/>
    <x v="3209"/>
    <x v="3187"/>
    <x v="4"/>
  </r>
  <r>
    <n v="574"/>
    <s v="Unity, A Content Creators Toolkit"/>
    <s v="Grow your YouTube channel and increase your audience by allowing multi uploads, shares and interaction from a single simple interface."/>
    <n v="11180"/>
    <x v="2059"/>
    <x v="3"/>
    <s v="GB"/>
    <s v="GBP"/>
    <n v="1476873507"/>
    <x v="3210"/>
    <b v="0"/>
    <n v="4"/>
    <b v="0"/>
    <s v="technology/web"/>
    <n v="1"/>
    <n v="20"/>
    <x v="0"/>
    <s v="web"/>
    <x v="3210"/>
    <x v="318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2498"/>
    <x v="3"/>
    <s v="DE"/>
    <s v="EUR"/>
    <n v="1456043057"/>
    <x v="3211"/>
    <b v="0"/>
    <n v="2"/>
    <b v="0"/>
    <s v="publishing/translations"/>
    <n v="1"/>
    <n v="38.5"/>
    <x v="5"/>
    <s v="translations"/>
    <x v="3211"/>
    <x v="3189"/>
    <x v="0"/>
  </r>
  <r>
    <n v="466"/>
    <s v="The Legend Of The Crimson Knight"/>
    <s v="(Working storyboard for animated project) A multi-generational Knight that wages war on criminals and corrupt governments"/>
    <n v="10000"/>
    <x v="2499"/>
    <x v="3"/>
    <s v="US"/>
    <s v="USD"/>
    <n v="1347057464"/>
    <x v="3212"/>
    <b v="0"/>
    <n v="5"/>
    <b v="0"/>
    <s v="film &amp; video/animation"/>
    <n v="1"/>
    <n v="15.2"/>
    <x v="4"/>
    <s v="animation"/>
    <x v="3212"/>
    <x v="3190"/>
    <x v="5"/>
  </r>
  <r>
    <n v="1788"/>
    <s v="Beyond the Pale"/>
    <s v="A photo book celebrating Goths, exploring their lives and giving an insight into what Goth is for them."/>
    <n v="5500"/>
    <x v="2499"/>
    <x v="3"/>
    <s v="GB"/>
    <s v="GBP"/>
    <n v="1414795542"/>
    <x v="3213"/>
    <b v="1"/>
    <n v="4"/>
    <b v="0"/>
    <s v="photography/photobooks"/>
    <n v="1"/>
    <n v="19"/>
    <x v="6"/>
    <s v="photobooks"/>
    <x v="3213"/>
    <x v="3191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x v="446"/>
    <x v="1"/>
    <s v="DE"/>
    <s v="EUR"/>
    <n v="1476189339"/>
    <x v="3214"/>
    <b v="0"/>
    <n v="3"/>
    <b v="0"/>
    <s v="food/food trucks"/>
    <n v="1"/>
    <n v="25"/>
    <x v="7"/>
    <s v="food trucks"/>
    <x v="3214"/>
    <x v="3192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x v="522"/>
    <x v="3"/>
    <s v="US"/>
    <s v="USD"/>
    <n v="1349050622"/>
    <x v="3215"/>
    <b v="0"/>
    <n v="2"/>
    <b v="0"/>
    <s v="games/video games"/>
    <n v="1"/>
    <n v="35"/>
    <x v="1"/>
    <s v="video games"/>
    <x v="3215"/>
    <x v="3193"/>
    <x v="5"/>
  </r>
  <r>
    <n v="2700"/>
    <s v="Holly's Hot Stuff"/>
    <s v="I currently own and operate a hot dog cart. I am hoping to purchase a used food truck so I can do business year round!"/>
    <n v="9999"/>
    <x v="522"/>
    <x v="3"/>
    <s v="US"/>
    <s v="USD"/>
    <n v="1411073972"/>
    <x v="3216"/>
    <b v="0"/>
    <n v="4"/>
    <b v="0"/>
    <s v="food/food trucks"/>
    <n v="1"/>
    <n v="17.5"/>
    <x v="7"/>
    <s v="food trucks"/>
    <x v="3216"/>
    <x v="3194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2500"/>
    <x v="1"/>
    <s v="US"/>
    <s v="USD"/>
    <n v="1383789603"/>
    <x v="3217"/>
    <b v="0"/>
    <n v="1"/>
    <b v="0"/>
    <s v="publishing/art books"/>
    <n v="1"/>
    <n v="67"/>
    <x v="5"/>
    <s v="art books"/>
    <x v="3217"/>
    <x v="3195"/>
    <x v="3"/>
  </r>
  <r>
    <n v="872"/>
    <s v="Songs of Africa Ensemble Goodwill Africa Tour"/>
    <s v="The Songs of Africa Ensemble embarks on their first Goodwill Africa Tour, to taste African music &amp; culture firsthand."/>
    <n v="8000"/>
    <x v="5"/>
    <x v="3"/>
    <s v="US"/>
    <s v="USD"/>
    <n v="1299786527"/>
    <x v="3218"/>
    <b v="0"/>
    <n v="2"/>
    <b v="0"/>
    <s v="music/jazz"/>
    <n v="1"/>
    <n v="32.5"/>
    <x v="2"/>
    <s v="jazz"/>
    <x v="3218"/>
    <x v="3196"/>
    <x v="6"/>
  </r>
  <r>
    <n v="878"/>
    <s v="Justin Cron's Sax Debut Album"/>
    <s v="Join in and help me make my first jazz album. I would really like to make a Christmas album and a smooth jazz CD. Want a FREE CD?"/>
    <n v="5000"/>
    <x v="5"/>
    <x v="3"/>
    <s v="US"/>
    <s v="USD"/>
    <n v="1293082524"/>
    <x v="3219"/>
    <b v="0"/>
    <n v="2"/>
    <b v="0"/>
    <s v="music/jazz"/>
    <n v="1"/>
    <n v="32.5"/>
    <x v="2"/>
    <s v="jazz"/>
    <x v="3219"/>
    <x v="3197"/>
    <x v="7"/>
  </r>
  <r>
    <n v="997"/>
    <s v="iPhanny"/>
    <s v="The iPhanny keeps your iPhone 6 safe from bending in those dangerous pants pockets."/>
    <n v="5000"/>
    <x v="5"/>
    <x v="3"/>
    <s v="US"/>
    <s v="USD"/>
    <n v="1417145297"/>
    <x v="3220"/>
    <b v="0"/>
    <n v="8"/>
    <b v="0"/>
    <s v="technology/wearables"/>
    <n v="1"/>
    <n v="8.1300000000000008"/>
    <x v="0"/>
    <s v="wearables"/>
    <x v="3220"/>
    <x v="3198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2308"/>
    <x v="3"/>
    <s v="US"/>
    <s v="USD"/>
    <n v="1382414340"/>
    <x v="3221"/>
    <b v="0"/>
    <n v="3"/>
    <b v="0"/>
    <s v="film &amp; video/animation"/>
    <n v="1"/>
    <n v="20.329999999999998"/>
    <x v="4"/>
    <s v="animation"/>
    <x v="3221"/>
    <x v="3199"/>
    <x v="3"/>
  </r>
  <r>
    <n v="3864"/>
    <s v="Grammar Land Performances"/>
    <s v="I want to create a theatrical performance of the book Grammar Land and present it at schools to help children learn proper grammar."/>
    <n v="5000"/>
    <x v="2295"/>
    <x v="3"/>
    <s v="US"/>
    <s v="USD"/>
    <n v="1447799054"/>
    <x v="3222"/>
    <b v="0"/>
    <n v="3"/>
    <b v="0"/>
    <s v="theater/plays"/>
    <n v="1"/>
    <n v="20"/>
    <x v="3"/>
    <s v="plays"/>
    <x v="3222"/>
    <x v="3200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x v="2450"/>
    <x v="1"/>
    <s v="US"/>
    <s v="USD"/>
    <n v="1486590035"/>
    <x v="3223"/>
    <b v="0"/>
    <n v="2"/>
    <b v="0"/>
    <s v="food/food trucks"/>
    <n v="1"/>
    <n v="29.5"/>
    <x v="7"/>
    <s v="food trucks"/>
    <x v="3223"/>
    <x v="3201"/>
    <x v="1"/>
  </r>
  <r>
    <n v="586"/>
    <s v="Employ College 2K"/>
    <s v="Employ College is a movement for companies to hire college graduates from their respected institutions."/>
    <n v="10000"/>
    <x v="2501"/>
    <x v="3"/>
    <s v="US"/>
    <s v="USD"/>
    <n v="1424032207"/>
    <x v="3224"/>
    <b v="0"/>
    <n v="4"/>
    <b v="0"/>
    <s v="technology/web"/>
    <n v="1"/>
    <n v="14"/>
    <x v="0"/>
    <s v="web"/>
    <x v="3224"/>
    <x v="3202"/>
    <x v="4"/>
  </r>
  <r>
    <n v="1082"/>
    <s v="T-Fighter: Code Name M - Mobile Edition"/>
    <s v="Challenge your trivia skills in this action oriented game against several opponents across time."/>
    <n v="10000"/>
    <x v="2501"/>
    <x v="3"/>
    <s v="US"/>
    <s v="USD"/>
    <n v="1344635088"/>
    <x v="3225"/>
    <b v="0"/>
    <n v="3"/>
    <b v="0"/>
    <s v="games/video games"/>
    <n v="1"/>
    <n v="18.670000000000002"/>
    <x v="1"/>
    <s v="video games"/>
    <x v="3225"/>
    <x v="3203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x v="2343"/>
    <x v="1"/>
    <s v="US"/>
    <s v="USD"/>
    <n v="1343161248"/>
    <x v="3226"/>
    <b v="0"/>
    <n v="2"/>
    <b v="0"/>
    <s v="publishing/art books"/>
    <n v="1"/>
    <n v="27.5"/>
    <x v="5"/>
    <s v="art books"/>
    <x v="3226"/>
    <x v="3204"/>
    <x v="5"/>
  </r>
  <r>
    <n v="2355"/>
    <s v="PriceItUpPlease (Canceled)"/>
    <s v="PriceItUpPlease will be an easy to use website that estimates the amount of your startup costs for that great idea you have!"/>
    <n v="8000"/>
    <x v="2343"/>
    <x v="1"/>
    <s v="AU"/>
    <s v="AUD"/>
    <n v="1430604136"/>
    <x v="3227"/>
    <b v="0"/>
    <n v="2"/>
    <b v="0"/>
    <s v="technology/web"/>
    <n v="1"/>
    <n v="27.5"/>
    <x v="0"/>
    <s v="web"/>
    <x v="3227"/>
    <x v="3205"/>
    <x v="4"/>
  </r>
  <r>
    <n v="2681"/>
    <s v="Jolly's Hot Dogs An All-Beef Coney Dog"/>
    <s v="Jolly's Hot Dogs: A beef hot dog topped with deliciously seasoned ground beef, mustard and minced onions."/>
    <n v="8000"/>
    <x v="2343"/>
    <x v="3"/>
    <s v="US"/>
    <s v="USD"/>
    <n v="1405027750"/>
    <x v="3228"/>
    <b v="0"/>
    <n v="2"/>
    <b v="0"/>
    <s v="food/food trucks"/>
    <n v="1"/>
    <n v="27.5"/>
    <x v="7"/>
    <s v="food trucks"/>
    <x v="3228"/>
    <x v="3206"/>
    <x v="2"/>
  </r>
  <r>
    <n v="1417"/>
    <s v="Digitizing 8 Rare Siddha Yoga Books"/>
    <s v="Digitization of 8 rare Siddha Yoga books written by a Yogi - coming in the lineage of Sri Sri Sri Sadhasiva Brahmendra himself!"/>
    <n v="4500"/>
    <x v="2343"/>
    <x v="3"/>
    <s v="US"/>
    <s v="USD"/>
    <n v="1442315460"/>
    <x v="3229"/>
    <b v="0"/>
    <n v="2"/>
    <b v="0"/>
    <s v="publishing/translations"/>
    <n v="1"/>
    <n v="27.5"/>
    <x v="5"/>
    <s v="translations"/>
    <x v="3229"/>
    <x v="3207"/>
    <x v="4"/>
  </r>
  <r>
    <n v="2748"/>
    <s v="Native American Language Book for Children"/>
    <s v="Interactive Book with Audio to learn the Ojibwe Language for Children.  Website, Ebook and more!"/>
    <n v="5000"/>
    <x v="2452"/>
    <x v="3"/>
    <s v="US"/>
    <s v="USD"/>
    <n v="1472835802"/>
    <x v="3230"/>
    <b v="0"/>
    <n v="4"/>
    <b v="0"/>
    <s v="publishing/children's books"/>
    <n v="1"/>
    <n v="13.25"/>
    <x v="5"/>
    <s v="children's books"/>
    <x v="3230"/>
    <x v="3208"/>
    <x v="0"/>
  </r>
  <r>
    <n v="1875"/>
    <s v="Claws &amp; Fins"/>
    <s v="Sea opposition of Crab's family and angry fishes. Who is going to win, and who is going to loose ?!"/>
    <n v="10000"/>
    <x v="2296"/>
    <x v="3"/>
    <s v="US"/>
    <s v="USD"/>
    <n v="1470519308"/>
    <x v="3231"/>
    <b v="0"/>
    <n v="3"/>
    <b v="0"/>
    <s v="games/mobile games"/>
    <n v="1"/>
    <n v="17"/>
    <x v="1"/>
    <s v="mobile games"/>
    <x v="3231"/>
    <x v="3209"/>
    <x v="0"/>
  </r>
  <r>
    <n v="2580"/>
    <s v="Build Phatboyz Food Truck (Canceled)"/>
    <s v="Planning to build this truck into a full rolling fold out cook shack,providing clean cold drinking water to all festival goers"/>
    <n v="8500"/>
    <x v="2296"/>
    <x v="1"/>
    <s v="US"/>
    <s v="USD"/>
    <n v="1431745200"/>
    <x v="3232"/>
    <b v="0"/>
    <n v="2"/>
    <b v="0"/>
    <s v="food/food trucks"/>
    <n v="1"/>
    <n v="25.5"/>
    <x v="7"/>
    <s v="food trucks"/>
    <x v="3232"/>
    <x v="321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2296"/>
    <x v="3"/>
    <s v="US"/>
    <s v="USD"/>
    <n v="1389844800"/>
    <x v="3233"/>
    <b v="0"/>
    <n v="2"/>
    <b v="0"/>
    <s v="film &amp; video/animation"/>
    <n v="1"/>
    <n v="25.5"/>
    <x v="4"/>
    <s v="animation"/>
    <x v="3233"/>
    <x v="3211"/>
    <x v="3"/>
  </r>
  <r>
    <n v="1703"/>
    <s v="Joy Full Noise!"/>
    <s v="I would love for you to be a part of helping me raise money for music and video production to launch my first Worship album!"/>
    <n v="5000"/>
    <x v="2296"/>
    <x v="3"/>
    <s v="US"/>
    <s v="USD"/>
    <n v="1441003537"/>
    <x v="3234"/>
    <b v="0"/>
    <n v="2"/>
    <b v="0"/>
    <s v="music/faith"/>
    <n v="1"/>
    <n v="25.5"/>
    <x v="2"/>
    <s v="faith"/>
    <x v="3234"/>
    <x v="321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x v="2282"/>
    <x v="1"/>
    <s v="GB"/>
    <s v="GBP"/>
    <n v="1472745594"/>
    <x v="3235"/>
    <b v="0"/>
    <n v="1"/>
    <b v="0"/>
    <s v="food/food trucks"/>
    <n v="1"/>
    <n v="50"/>
    <x v="7"/>
    <s v="food trucks"/>
    <x v="3235"/>
    <x v="3213"/>
    <x v="0"/>
  </r>
  <r>
    <n v="1153"/>
    <s v="The Cold Spot Mobile Trailer"/>
    <s v="A mobile concession trailer for snow cones, ice cream, smoothies and more"/>
    <n v="8000"/>
    <x v="2282"/>
    <x v="3"/>
    <s v="US"/>
    <s v="USD"/>
    <n v="1434647305"/>
    <x v="3236"/>
    <b v="0"/>
    <n v="1"/>
    <b v="0"/>
    <s v="food/food trucks"/>
    <n v="1"/>
    <n v="50"/>
    <x v="7"/>
    <s v="food trucks"/>
    <x v="3236"/>
    <x v="3214"/>
    <x v="4"/>
  </r>
  <r>
    <n v="1483"/>
    <s v="The Book Club Rebellion"/>
    <s v="When three social outcasts discover that Fictional characters are invading their world, they must form a team to stop this evil force."/>
    <n v="7000"/>
    <x v="2282"/>
    <x v="3"/>
    <s v="US"/>
    <s v="USD"/>
    <n v="1469162275"/>
    <x v="3237"/>
    <b v="0"/>
    <n v="2"/>
    <b v="0"/>
    <s v="publishing/fiction"/>
    <n v="1"/>
    <n v="25"/>
    <x v="5"/>
    <s v="fiction"/>
    <x v="3237"/>
    <x v="3215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x v="2282"/>
    <x v="3"/>
    <s v="US"/>
    <s v="USD"/>
    <n v="1416877200"/>
    <x v="3238"/>
    <b v="0"/>
    <n v="2"/>
    <b v="0"/>
    <s v="theater/plays"/>
    <n v="1"/>
    <n v="25"/>
    <x v="3"/>
    <s v="plays"/>
    <x v="3238"/>
    <x v="3216"/>
    <x v="2"/>
  </r>
  <r>
    <n v="1060"/>
    <s v="Reality  Check (Canceled)"/>
    <s v="Reality Check is a weekly Internet Radio Show. Along with my co-host and engineer we discuss the issues of the day relevant to you!."/>
    <n v="5000"/>
    <x v="2282"/>
    <x v="1"/>
    <s v="US"/>
    <s v="USD"/>
    <n v="1429134893"/>
    <x v="3239"/>
    <b v="0"/>
    <n v="1"/>
    <b v="0"/>
    <s v="journalism/audio"/>
    <n v="1"/>
    <n v="50"/>
    <x v="8"/>
    <s v="audio"/>
    <x v="3239"/>
    <x v="3217"/>
    <x v="4"/>
  </r>
  <r>
    <n v="1989"/>
    <s v="Shutters of Hope: The Real Faces of Infertility"/>
    <s v="Creating an awareness for infertility through photographing families and showcasing the real faces of infertility."/>
    <n v="5000"/>
    <x v="2282"/>
    <x v="3"/>
    <s v="US"/>
    <s v="USD"/>
    <n v="1481473208"/>
    <x v="3240"/>
    <b v="0"/>
    <n v="1"/>
    <b v="0"/>
    <s v="photography/people"/>
    <n v="1"/>
    <n v="50"/>
    <x v="6"/>
    <s v="people"/>
    <x v="3240"/>
    <x v="321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2282"/>
    <x v="3"/>
    <s v="GB"/>
    <s v="GBP"/>
    <n v="1433685354"/>
    <x v="3241"/>
    <b v="0"/>
    <n v="1"/>
    <b v="0"/>
    <s v="theater/musical"/>
    <n v="1"/>
    <n v="50"/>
    <x v="3"/>
    <s v="musical"/>
    <x v="3241"/>
    <x v="3219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2282"/>
    <x v="3"/>
    <s v="US"/>
    <s v="USD"/>
    <n v="1472847873"/>
    <x v="3242"/>
    <b v="0"/>
    <n v="1"/>
    <b v="0"/>
    <s v="theater/plays"/>
    <n v="1"/>
    <n v="50"/>
    <x v="3"/>
    <s v="plays"/>
    <x v="3242"/>
    <x v="3220"/>
    <x v="0"/>
  </r>
  <r>
    <n v="935"/>
    <s v="The Art of You Too"/>
    <s v="This vocal music and spoken word project uses the  gift of life,love,hope &amp; peace to enable people to see themselves as a masterpiece!"/>
    <n v="3500"/>
    <x v="2282"/>
    <x v="3"/>
    <s v="US"/>
    <s v="USD"/>
    <n v="1454054429"/>
    <x v="3243"/>
    <b v="0"/>
    <n v="2"/>
    <b v="0"/>
    <s v="music/jazz"/>
    <n v="1"/>
    <n v="25"/>
    <x v="2"/>
    <s v="jazz"/>
    <x v="3243"/>
    <x v="3221"/>
    <x v="4"/>
  </r>
  <r>
    <n v="3966"/>
    <s v="Moroccan National Debate Team"/>
    <s v="MNDT will be the first Moroccan Team in history to participate in the WSDC. the worldâ€™s biggest high school debate tournament."/>
    <n v="7500"/>
    <x v="2309"/>
    <x v="3"/>
    <s v="US"/>
    <s v="USD"/>
    <n v="1406170740"/>
    <x v="3244"/>
    <b v="0"/>
    <n v="2"/>
    <b v="0"/>
    <s v="theater/plays"/>
    <n v="1"/>
    <n v="22.5"/>
    <x v="3"/>
    <s v="plays"/>
    <x v="3244"/>
    <x v="3222"/>
    <x v="2"/>
  </r>
  <r>
    <n v="2866"/>
    <s v="Church Folk Can Be Dangerous People"/>
    <s v="The reality is dark, sinister. The milieu is not as friendly as it claims. What is this place? Where is it? Is it your local church?"/>
    <n v="5000"/>
    <x v="2309"/>
    <x v="3"/>
    <s v="US"/>
    <s v="USD"/>
    <n v="1476482400"/>
    <x v="3245"/>
    <b v="0"/>
    <n v="2"/>
    <b v="0"/>
    <s v="theater/plays"/>
    <n v="1"/>
    <n v="22.5"/>
    <x v="3"/>
    <s v="plays"/>
    <x v="3245"/>
    <x v="3223"/>
    <x v="0"/>
  </r>
  <r>
    <n v="2764"/>
    <s v="A Growing Adventure"/>
    <s v="My Budding Bears are four teddy bears living in an enchanted garden sharing friendship, tea parties and delightful adventures."/>
    <n v="4000"/>
    <x v="2309"/>
    <x v="3"/>
    <s v="US"/>
    <s v="USD"/>
    <n v="1338404400"/>
    <x v="3246"/>
    <b v="0"/>
    <n v="4"/>
    <b v="0"/>
    <s v="publishing/children's books"/>
    <n v="1"/>
    <n v="11.25"/>
    <x v="5"/>
    <s v="children's books"/>
    <x v="3246"/>
    <x v="3224"/>
    <x v="5"/>
  </r>
  <r>
    <n v="873"/>
    <s v="The Dreamer-An Original Jazz CD"/>
    <s v="Fall in love with &quot;The Dreamer&quot;, new original music from trumpeter Freddie Dunn!"/>
    <n v="3500"/>
    <x v="2309"/>
    <x v="3"/>
    <s v="US"/>
    <s v="USD"/>
    <n v="1352610040"/>
    <x v="3247"/>
    <b v="0"/>
    <n v="5"/>
    <b v="0"/>
    <s v="music/jazz"/>
    <n v="1"/>
    <n v="9"/>
    <x v="2"/>
    <s v="jazz"/>
    <x v="3247"/>
    <x v="3225"/>
    <x v="5"/>
  </r>
  <r>
    <n v="1789"/>
    <s v="Paintball: Beyond The Paint"/>
    <s v="I want to create a portfolio to show all the aspects of the adrenaline filled game of paintball. Focusing on tournament players"/>
    <n v="8000"/>
    <x v="2422"/>
    <x v="3"/>
    <s v="US"/>
    <s v="USD"/>
    <n v="1421042403"/>
    <x v="3248"/>
    <b v="1"/>
    <n v="4"/>
    <b v="0"/>
    <s v="photography/photobooks"/>
    <n v="1"/>
    <n v="10"/>
    <x v="6"/>
    <s v="photobooks"/>
    <x v="3248"/>
    <x v="3226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2422"/>
    <x v="1"/>
    <s v="US"/>
    <s v="USD"/>
    <n v="1381090870"/>
    <x v="3249"/>
    <b v="0"/>
    <n v="1"/>
    <b v="0"/>
    <s v="music/world music"/>
    <n v="1"/>
    <n v="40"/>
    <x v="2"/>
    <s v="world music"/>
    <x v="3249"/>
    <x v="3227"/>
    <x v="3"/>
  </r>
  <r>
    <n v="2693"/>
    <s v="Chili dog"/>
    <s v="I want to start a food truck that specializes in chili cheese dogs, using new kinds of meats, cheeses and toppings you wouldn't imagine"/>
    <n v="5000"/>
    <x v="2422"/>
    <x v="3"/>
    <s v="US"/>
    <s v="USD"/>
    <n v="1407899966"/>
    <x v="3250"/>
    <b v="0"/>
    <n v="3"/>
    <b v="0"/>
    <s v="food/food trucks"/>
    <n v="1"/>
    <n v="13.33"/>
    <x v="7"/>
    <s v="food trucks"/>
    <x v="3250"/>
    <x v="3228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x v="2422"/>
    <x v="3"/>
    <s v="US"/>
    <s v="USD"/>
    <n v="1383509357"/>
    <x v="3251"/>
    <b v="0"/>
    <n v="2"/>
    <b v="0"/>
    <s v="music/jazz"/>
    <n v="1"/>
    <n v="20"/>
    <x v="2"/>
    <s v="jazz"/>
    <x v="3251"/>
    <x v="3229"/>
    <x v="3"/>
  </r>
  <r>
    <n v="1793"/>
    <s v="Live to Learn, Learn to Fight, Fight to Live - The Karen"/>
    <s v="The beginning of a long term project to document life of the Karen ethnic group on the border of Thailand and Burma."/>
    <n v="3000"/>
    <x v="2422"/>
    <x v="3"/>
    <s v="AU"/>
    <s v="AUD"/>
    <n v="1417127040"/>
    <x v="3252"/>
    <b v="1"/>
    <n v="2"/>
    <b v="0"/>
    <s v="photography/photobooks"/>
    <n v="1"/>
    <n v="20"/>
    <x v="6"/>
    <s v="photobooks"/>
    <x v="3252"/>
    <x v="3230"/>
    <x v="2"/>
  </r>
  <r>
    <n v="4005"/>
    <s v="Bringing more Art to the Community"/>
    <s v="Help us bring more Art to the Community. It's our second production, Fences by August Wilson. Help us make it a success!"/>
    <n v="3000"/>
    <x v="2422"/>
    <x v="3"/>
    <s v="US"/>
    <s v="USD"/>
    <n v="1413832985"/>
    <x v="3253"/>
    <b v="0"/>
    <n v="2"/>
    <b v="0"/>
    <s v="theater/plays"/>
    <n v="1"/>
    <n v="20"/>
    <x v="3"/>
    <s v="plays"/>
    <x v="3253"/>
    <x v="3231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2422"/>
    <x v="3"/>
    <s v="US"/>
    <s v="USD"/>
    <n v="1372622280"/>
    <x v="3254"/>
    <b v="0"/>
    <n v="2"/>
    <b v="0"/>
    <s v="music/jazz"/>
    <n v="1"/>
    <n v="20"/>
    <x v="2"/>
    <s v="jazz"/>
    <x v="3254"/>
    <x v="3232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2502"/>
    <x v="3"/>
    <s v="US"/>
    <s v="USD"/>
    <n v="1441771218"/>
    <x v="3255"/>
    <b v="0"/>
    <n v="4"/>
    <b v="0"/>
    <s v="theater/plays"/>
    <n v="1"/>
    <n v="9.75"/>
    <x v="3"/>
    <s v="plays"/>
    <x v="3255"/>
    <x v="3233"/>
    <x v="4"/>
  </r>
  <r>
    <n v="4073"/>
    <s v="OTHELLO, by William Shakespeare ( FUNDRAISER)"/>
    <s v="OTHELLO, directed by Daniel Echevarria. A tragedy that highlights political corruption and the madness that can come out of love."/>
    <n v="3500"/>
    <x v="2503"/>
    <x v="3"/>
    <s v="US"/>
    <s v="USD"/>
    <n v="1431144000"/>
    <x v="3256"/>
    <b v="0"/>
    <n v="2"/>
    <b v="0"/>
    <s v="theater/plays"/>
    <n v="1"/>
    <n v="18.5"/>
    <x v="3"/>
    <s v="plays"/>
    <x v="3256"/>
    <x v="3234"/>
    <x v="4"/>
  </r>
  <r>
    <n v="2761"/>
    <s v="Learn U.S. Geography: Dreaming my way across The U.S."/>
    <s v="Help me give away 500 copies of my picture book so more kids will know US geography!"/>
    <n v="5000"/>
    <x v="2504"/>
    <x v="3"/>
    <s v="US"/>
    <s v="USD"/>
    <n v="1357176693"/>
    <x v="3257"/>
    <b v="0"/>
    <n v="4"/>
    <b v="0"/>
    <s v="publishing/children's books"/>
    <n v="1"/>
    <n v="9"/>
    <x v="5"/>
    <s v="children's books"/>
    <x v="3257"/>
    <x v="3235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2504"/>
    <x v="1"/>
    <s v="CA"/>
    <s v="CAD"/>
    <n v="1439533019"/>
    <x v="3258"/>
    <b v="0"/>
    <n v="3"/>
    <b v="0"/>
    <s v="technology/space exploration"/>
    <n v="1"/>
    <n v="12"/>
    <x v="0"/>
    <s v="space exploration"/>
    <x v="3258"/>
    <x v="3236"/>
    <x v="4"/>
  </r>
  <r>
    <n v="1724"/>
    <s v="Die Another Day 1st CD (Christian Rock)"/>
    <s v="We are just some guys who Love the Lord and want to share our personal experiences of what GOD has done for us through our music."/>
    <n v="6000"/>
    <x v="2369"/>
    <x v="3"/>
    <s v="US"/>
    <s v="USD"/>
    <n v="1414707762"/>
    <x v="3259"/>
    <b v="0"/>
    <n v="4"/>
    <b v="0"/>
    <s v="music/faith"/>
    <n v="1"/>
    <n v="8.75"/>
    <x v="2"/>
    <s v="faith"/>
    <x v="3259"/>
    <x v="3237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x v="2369"/>
    <x v="3"/>
    <s v="CA"/>
    <s v="CAD"/>
    <n v="1485838800"/>
    <x v="3260"/>
    <b v="0"/>
    <n v="4"/>
    <b v="0"/>
    <s v="technology/web"/>
    <n v="1"/>
    <n v="8.75"/>
    <x v="0"/>
    <s v="web"/>
    <x v="3260"/>
    <x v="3238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x v="2369"/>
    <x v="3"/>
    <s v="US"/>
    <s v="USD"/>
    <n v="1410958191"/>
    <x v="3261"/>
    <b v="0"/>
    <n v="3"/>
    <b v="0"/>
    <s v="music/faith"/>
    <n v="1"/>
    <n v="11.67"/>
    <x v="2"/>
    <s v="faith"/>
    <x v="3261"/>
    <x v="3239"/>
    <x v="2"/>
  </r>
  <r>
    <n v="4068"/>
    <s v="Produce BELLE DAME SANS MERCI a stage play"/>
    <s v="Be a PRODUCER of the Original stage play BELLE DAME SANS MERCI by Michael Fenlason! :-) :-( !"/>
    <n v="3495"/>
    <x v="2505"/>
    <x v="3"/>
    <s v="US"/>
    <s v="USD"/>
    <n v="1484348700"/>
    <x v="3262"/>
    <b v="0"/>
    <n v="1"/>
    <b v="0"/>
    <s v="theater/plays"/>
    <n v="1"/>
    <n v="34.950000000000003"/>
    <x v="3"/>
    <s v="plays"/>
    <x v="3262"/>
    <x v="3240"/>
    <x v="0"/>
  </r>
  <r>
    <n v="1710"/>
    <s v="Producing a live album of our upcoming Europe tour"/>
    <s v="We want to create a gospel live album which has never been produced before."/>
    <n v="5000"/>
    <x v="2506"/>
    <x v="3"/>
    <s v="DE"/>
    <s v="EUR"/>
    <n v="1453122000"/>
    <x v="3263"/>
    <b v="0"/>
    <n v="1"/>
    <b v="0"/>
    <s v="music/faith"/>
    <n v="1"/>
    <n v="34"/>
    <x v="2"/>
    <s v="faith"/>
    <x v="3263"/>
    <x v="3241"/>
    <x v="4"/>
  </r>
  <r>
    <n v="2767"/>
    <s v="the Giant Turnip"/>
    <s v="An animated bedtime story with Dedka, Babka and the rest of the family working together on a BIG problem"/>
    <n v="4000"/>
    <x v="2506"/>
    <x v="3"/>
    <s v="CA"/>
    <s v="CAD"/>
    <n v="1439766050"/>
    <x v="3264"/>
    <b v="0"/>
    <n v="3"/>
    <b v="0"/>
    <s v="publishing/children's books"/>
    <n v="1"/>
    <n v="11.33"/>
    <x v="5"/>
    <s v="children's books"/>
    <x v="3264"/>
    <x v="3242"/>
    <x v="4"/>
  </r>
  <r>
    <n v="773"/>
    <s v="Expansion of The Mortis Chronicles"/>
    <s v="The Mortis Chronicles is a hard hitting, thought provoking and action packed indie published series. You know you want to read!"/>
    <n v="3759"/>
    <x v="2423"/>
    <x v="3"/>
    <s v="GB"/>
    <s v="GBP"/>
    <n v="1431298860"/>
    <x v="3265"/>
    <b v="0"/>
    <n v="2"/>
    <b v="0"/>
    <s v="publishing/fiction"/>
    <n v="1"/>
    <n v="16"/>
    <x v="5"/>
    <s v="fiction"/>
    <x v="3265"/>
    <x v="3243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832"/>
    <x v="3"/>
    <s v="US"/>
    <s v="USD"/>
    <n v="1405305000"/>
    <x v="3266"/>
    <b v="0"/>
    <n v="1"/>
    <b v="0"/>
    <s v="music/jazz"/>
    <n v="1"/>
    <n v="30"/>
    <x v="2"/>
    <s v="jazz"/>
    <x v="3266"/>
    <x v="3244"/>
    <x v="2"/>
  </r>
  <r>
    <n v="2506"/>
    <s v="Bowlz Cafe, Hull"/>
    <s v="Love cereal as much as we do? Then we need your help! We are opening a worldwide cereal cafe, serving the best in imported cereals!"/>
    <n v="5000"/>
    <x v="832"/>
    <x v="3"/>
    <s v="GB"/>
    <s v="GBP"/>
    <n v="1443906000"/>
    <x v="3267"/>
    <b v="0"/>
    <n v="2"/>
    <b v="0"/>
    <s v="food/restaurants"/>
    <n v="1"/>
    <n v="15"/>
    <x v="7"/>
    <s v="restaurants"/>
    <x v="3267"/>
    <x v="3245"/>
    <x v="4"/>
  </r>
  <r>
    <n v="497"/>
    <s v="Galaxy Probe Kids"/>
    <s v="live-action/animated series pilot."/>
    <n v="4480"/>
    <x v="832"/>
    <x v="3"/>
    <s v="US"/>
    <s v="USD"/>
    <n v="1419483600"/>
    <x v="3268"/>
    <b v="0"/>
    <n v="3"/>
    <b v="0"/>
    <s v="film &amp; video/animation"/>
    <n v="1"/>
    <n v="10"/>
    <x v="4"/>
    <s v="animation"/>
    <x v="3268"/>
    <x v="3246"/>
    <x v="2"/>
  </r>
  <r>
    <n v="1492"/>
    <s v="The Grym Brothers Series"/>
    <s v="The Grym Brothers is a series about two brothers who are grim reapers, hunting down souls that canâ€™t or wonâ€™t move on the afterlife."/>
    <n v="4000"/>
    <x v="832"/>
    <x v="3"/>
    <s v="US"/>
    <s v="USD"/>
    <n v="1308431646"/>
    <x v="3269"/>
    <b v="0"/>
    <n v="2"/>
    <b v="0"/>
    <s v="publishing/fiction"/>
    <n v="1"/>
    <n v="15"/>
    <x v="5"/>
    <s v="fiction"/>
    <x v="3269"/>
    <x v="3247"/>
    <x v="6"/>
  </r>
  <r>
    <n v="881"/>
    <s v="Funding the new album by Chris Reed and the Anime Raiders"/>
    <s v="To raise funds to finish the latest album by Chris Reed and the Anime Raiders, called &quot;Deep City Diving&quot;"/>
    <n v="3750"/>
    <x v="832"/>
    <x v="3"/>
    <s v="US"/>
    <s v="USD"/>
    <n v="1326520886"/>
    <x v="3270"/>
    <b v="0"/>
    <n v="1"/>
    <b v="0"/>
    <s v="music/indie rock"/>
    <n v="1"/>
    <n v="30"/>
    <x v="2"/>
    <s v="indie rock"/>
    <x v="3270"/>
    <x v="3248"/>
    <x v="6"/>
  </r>
  <r>
    <n v="912"/>
    <s v="Triad a new album by James Murrell"/>
    <s v="My new album will be called Triad, an album of original music performed by me &amp; guest musical artists."/>
    <n v="3500"/>
    <x v="832"/>
    <x v="3"/>
    <s v="US"/>
    <s v="USD"/>
    <n v="1355197047"/>
    <x v="3271"/>
    <b v="0"/>
    <n v="2"/>
    <b v="0"/>
    <s v="music/jazz"/>
    <n v="1"/>
    <n v="15"/>
    <x v="2"/>
    <s v="jazz"/>
    <x v="3271"/>
    <x v="3249"/>
    <x v="5"/>
  </r>
  <r>
    <n v="4019"/>
    <s v="We Don't Play Fight"/>
    <s v="Finally a crossover of the arts takes place! Theater &amp; LIVE Pro Wrestling. A unique story featuring TV Pro Wrestling without the TV."/>
    <n v="3500"/>
    <x v="927"/>
    <x v="3"/>
    <s v="US"/>
    <s v="USD"/>
    <n v="1460737680"/>
    <x v="3272"/>
    <b v="0"/>
    <n v="4"/>
    <b v="0"/>
    <s v="theater/plays"/>
    <n v="1"/>
    <n v="7.25"/>
    <x v="3"/>
    <s v="plays"/>
    <x v="3272"/>
    <x v="3250"/>
    <x v="0"/>
  </r>
  <r>
    <n v="1312"/>
    <s v="GoSolo Hat for GoPro (Canceled)"/>
    <s v="People loved the original Black and Gray GoSolo hats and asked for more. So we received sample for 3 more colors!"/>
    <n v="4600"/>
    <x v="2507"/>
    <x v="1"/>
    <s v="US"/>
    <s v="USD"/>
    <n v="1429375922"/>
    <x v="3273"/>
    <b v="0"/>
    <n v="1"/>
    <b v="0"/>
    <s v="technology/wearables"/>
    <n v="1"/>
    <n v="28"/>
    <x v="0"/>
    <s v="wearables"/>
    <x v="3273"/>
    <x v="3251"/>
    <x v="4"/>
  </r>
  <r>
    <n v="1579"/>
    <s v="psyÂ·choÂ·miÂ·metÂ·ic: The EsÂ·sence of Life (Canceled)"/>
    <s v="'Compilation of visual and literary art through fine art photography, graphic art, and poetry."/>
    <n v="3333"/>
    <x v="2507"/>
    <x v="1"/>
    <s v="US"/>
    <s v="USD"/>
    <n v="1377734091"/>
    <x v="3274"/>
    <b v="0"/>
    <n v="2"/>
    <b v="0"/>
    <s v="publishing/art books"/>
    <n v="1"/>
    <n v="14"/>
    <x v="5"/>
    <s v="art books"/>
    <x v="3274"/>
    <x v="3252"/>
    <x v="3"/>
  </r>
  <r>
    <n v="4065"/>
    <s v="A Midsummer's Night's Dream"/>
    <s v="A classical/ fantasy version of midsummers done by professionally trained actors in Tulsa!"/>
    <n v="4000"/>
    <x v="2508"/>
    <x v="3"/>
    <s v="US"/>
    <s v="USD"/>
    <n v="1407883811"/>
    <x v="3275"/>
    <b v="0"/>
    <n v="4"/>
    <b v="0"/>
    <s v="theater/plays"/>
    <n v="1"/>
    <n v="6.75"/>
    <x v="3"/>
    <s v="plays"/>
    <x v="3275"/>
    <x v="3253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x v="2453"/>
    <x v="3"/>
    <s v="US"/>
    <s v="USD"/>
    <n v="1310837574"/>
    <x v="3276"/>
    <b v="0"/>
    <n v="2"/>
    <b v="0"/>
    <s v="games/video games"/>
    <n v="1"/>
    <n v="13"/>
    <x v="1"/>
    <s v="video games"/>
    <x v="3276"/>
    <x v="3254"/>
    <x v="6"/>
  </r>
  <r>
    <n v="4013"/>
    <s v="Harriet Tubman Woman Of Faith"/>
    <s v="Harriet Tubman Woman of Faith is a remarkable narrative about the life and faith of Harriet Tubman, told through a dream of a teenager."/>
    <n v="2000"/>
    <x v="2453"/>
    <x v="3"/>
    <s v="US"/>
    <s v="USD"/>
    <n v="1424070823"/>
    <x v="3277"/>
    <b v="0"/>
    <n v="2"/>
    <b v="0"/>
    <s v="theater/plays"/>
    <n v="1"/>
    <n v="13"/>
    <x v="3"/>
    <s v="plays"/>
    <x v="3277"/>
    <x v="3255"/>
    <x v="4"/>
  </r>
  <r>
    <n v="1099"/>
    <s v="Xeno - A Sci-Fi FPS"/>
    <s v="Xeno is an FPS which combines all the best elements of old school and modern games to create a fresh and unique gameplay experience."/>
    <n v="5000"/>
    <x v="2237"/>
    <x v="3"/>
    <s v="GB"/>
    <s v="GBP"/>
    <n v="1431547468"/>
    <x v="3278"/>
    <b v="0"/>
    <n v="1"/>
    <b v="0"/>
    <s v="games/video games"/>
    <n v="1"/>
    <n v="25"/>
    <x v="1"/>
    <s v="video games"/>
    <x v="3278"/>
    <x v="3256"/>
    <x v="4"/>
  </r>
  <r>
    <n v="2893"/>
    <s v="REDISCOVERING KIA THE PLAY"/>
    <s v="Fundraising for REDISCOVERING KIA THE PLAY"/>
    <n v="5000"/>
    <x v="2237"/>
    <x v="3"/>
    <s v="US"/>
    <s v="USD"/>
    <n v="1420768800"/>
    <x v="3279"/>
    <b v="0"/>
    <n v="2"/>
    <b v="0"/>
    <s v="theater/plays"/>
    <n v="1"/>
    <n v="12.5"/>
    <x v="3"/>
    <s v="plays"/>
    <x v="3279"/>
    <x v="3257"/>
    <x v="2"/>
  </r>
  <r>
    <n v="541"/>
    <s v="Deviations"/>
    <s v="A website dedicated to local Kink Communities; to find others with matching interests and bring them together."/>
    <n v="4500"/>
    <x v="2237"/>
    <x v="3"/>
    <s v="US"/>
    <s v="USD"/>
    <n v="1446080834"/>
    <x v="3280"/>
    <b v="0"/>
    <n v="1"/>
    <b v="0"/>
    <s v="technology/web"/>
    <n v="1"/>
    <n v="25"/>
    <x v="0"/>
    <s v="web"/>
    <x v="3280"/>
    <x v="3258"/>
    <x v="4"/>
  </r>
  <r>
    <n v="3950"/>
    <s v="The Great Elephant Repertory Company"/>
    <s v="With the Great Elephant Repertory we can reach those children who are perceived unreachable, educating them through performance art."/>
    <n v="4000"/>
    <x v="2237"/>
    <x v="3"/>
    <s v="US"/>
    <s v="USD"/>
    <n v="1460140500"/>
    <x v="3281"/>
    <b v="0"/>
    <n v="1"/>
    <b v="0"/>
    <s v="theater/plays"/>
    <n v="1"/>
    <n v="25"/>
    <x v="3"/>
    <s v="plays"/>
    <x v="3281"/>
    <x v="3259"/>
    <x v="0"/>
  </r>
  <r>
    <n v="2692"/>
    <s v="&quot;Sami j's Food Truck&quot;"/>
    <s v="Our food truck will bring you -_x000a_                       Fast, Fresh, Food -_x000a_                            Throughout the Omaha area"/>
    <n v="3500"/>
    <x v="2237"/>
    <x v="3"/>
    <s v="US"/>
    <s v="USD"/>
    <n v="1427266860"/>
    <x v="3282"/>
    <b v="0"/>
    <n v="1"/>
    <b v="0"/>
    <s v="food/food trucks"/>
    <n v="1"/>
    <n v="25"/>
    <x v="7"/>
    <s v="food trucks"/>
    <x v="3282"/>
    <x v="3260"/>
    <x v="4"/>
  </r>
  <r>
    <n v="2762"/>
    <s v="How to Create Your Own Magic World. Toy-making guide."/>
    <s v="How-to book of toys and games constructed from materials found in nature, recyclable and easily available."/>
    <n v="3250"/>
    <x v="2237"/>
    <x v="3"/>
    <s v="US"/>
    <s v="USD"/>
    <n v="1332114795"/>
    <x v="3283"/>
    <b v="0"/>
    <n v="1"/>
    <b v="0"/>
    <s v="publishing/children's books"/>
    <n v="1"/>
    <n v="25"/>
    <x v="5"/>
    <s v="children's books"/>
    <x v="3283"/>
    <x v="3261"/>
    <x v="5"/>
  </r>
  <r>
    <n v="2413"/>
    <s v="Lone Pine Coffee Brewery"/>
    <s v="Lone Pine Coffee Brewery will be a portable third-wave coffee shop available for wedding receptions and other events!"/>
    <n v="3000"/>
    <x v="2237"/>
    <x v="3"/>
    <s v="US"/>
    <s v="USD"/>
    <n v="1401579000"/>
    <x v="3284"/>
    <b v="0"/>
    <n v="3"/>
    <b v="0"/>
    <s v="food/food trucks"/>
    <n v="1"/>
    <n v="8.33"/>
    <x v="7"/>
    <s v="food trucks"/>
    <x v="3284"/>
    <x v="3262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x v="2237"/>
    <x v="3"/>
    <s v="US"/>
    <s v="USD"/>
    <n v="1450554599"/>
    <x v="3285"/>
    <b v="0"/>
    <n v="1"/>
    <b v="0"/>
    <s v="theater/plays"/>
    <n v="1"/>
    <n v="25"/>
    <x v="3"/>
    <s v="plays"/>
    <x v="3285"/>
    <x v="3263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2237"/>
    <x v="1"/>
    <s v="US"/>
    <s v="USD"/>
    <n v="1334592000"/>
    <x v="3286"/>
    <b v="0"/>
    <n v="1"/>
    <b v="0"/>
    <s v="music/world music"/>
    <n v="1"/>
    <n v="25"/>
    <x v="2"/>
    <s v="world music"/>
    <x v="3286"/>
    <x v="3264"/>
    <x v="5"/>
  </r>
  <r>
    <n v="3747"/>
    <s v="Counting Stars"/>
    <s v="The world premiere of an astonishing new play by acclaimed writer Atiha Sen Gupta."/>
    <n v="2500"/>
    <x v="2237"/>
    <x v="3"/>
    <s v="GB"/>
    <s v="GBP"/>
    <n v="1436137140"/>
    <x v="3287"/>
    <b v="0"/>
    <n v="1"/>
    <b v="0"/>
    <s v="theater/plays"/>
    <n v="1"/>
    <n v="25"/>
    <x v="3"/>
    <s v="plays"/>
    <x v="3287"/>
    <x v="3265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x v="2237"/>
    <x v="3"/>
    <s v="GB"/>
    <s v="GBP"/>
    <n v="1407565504"/>
    <x v="3288"/>
    <b v="0"/>
    <n v="2"/>
    <b v="0"/>
    <s v="theater/plays"/>
    <n v="1"/>
    <n v="12.5"/>
    <x v="3"/>
    <s v="plays"/>
    <x v="3288"/>
    <x v="3266"/>
    <x v="2"/>
  </r>
  <r>
    <n v="3201"/>
    <s v="Nothing Changes"/>
    <s v="Nothing Changes is a modern musical version of the Ragged Trousered Philanthropists exploring the inequalities of &quot;austerity Britain&quot;"/>
    <n v="2000"/>
    <x v="2237"/>
    <x v="3"/>
    <s v="GB"/>
    <s v="GBP"/>
    <n v="1409509477"/>
    <x v="3289"/>
    <b v="0"/>
    <n v="2"/>
    <b v="0"/>
    <s v="theater/musical"/>
    <n v="1"/>
    <n v="12.5"/>
    <x v="3"/>
    <s v="musical"/>
    <x v="3289"/>
    <x v="3267"/>
    <x v="2"/>
  </r>
  <r>
    <n v="1736"/>
    <s v="In His Presence"/>
    <s v="A unique meditative album reflecting on the life of Christ, inviting Him into your presence"/>
    <n v="3000"/>
    <x v="2509"/>
    <x v="3"/>
    <s v="US"/>
    <s v="USD"/>
    <n v="1447018833"/>
    <x v="3290"/>
    <b v="0"/>
    <n v="1"/>
    <b v="0"/>
    <s v="music/faith"/>
    <n v="1"/>
    <n v="22"/>
    <x v="2"/>
    <s v="faith"/>
    <x v="3290"/>
    <x v="3268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x v="2510"/>
    <x v="3"/>
    <s v="US"/>
    <s v="USD"/>
    <n v="1375313577"/>
    <x v="3291"/>
    <b v="0"/>
    <n v="3"/>
    <b v="0"/>
    <s v="publishing/fiction"/>
    <n v="1"/>
    <n v="7"/>
    <x v="5"/>
    <s v="fiction"/>
    <x v="3291"/>
    <x v="3269"/>
    <x v="3"/>
  </r>
  <r>
    <n v="2430"/>
    <s v="It's so cute! - Great food!"/>
    <s v="This little guy will be circling the streets of Brickell &amp; Wynwood in Miami serving Venezuelan dishes. It needs TLC and some equipment"/>
    <n v="3000"/>
    <x v="2510"/>
    <x v="3"/>
    <s v="US"/>
    <s v="USD"/>
    <n v="1455246504"/>
    <x v="3292"/>
    <b v="0"/>
    <n v="2"/>
    <b v="0"/>
    <s v="food/food trucks"/>
    <n v="1"/>
    <n v="10.5"/>
    <x v="7"/>
    <s v="food trucks"/>
    <x v="3292"/>
    <x v="3270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x v="2510"/>
    <x v="3"/>
    <s v="US"/>
    <s v="USD"/>
    <n v="1357432638"/>
    <x v="3293"/>
    <b v="0"/>
    <n v="7"/>
    <b v="0"/>
    <s v="games/video games"/>
    <n v="1"/>
    <n v="3"/>
    <x v="1"/>
    <s v="video games"/>
    <x v="3293"/>
    <x v="3271"/>
    <x v="5"/>
  </r>
  <r>
    <n v="2890"/>
    <s v="the Savannah Disputation"/>
    <s v="This Theological Comedy tells a story of when seemingly similar beliefs are discovered to be worlds apart; Damnation-Southern Style."/>
    <n v="2000"/>
    <x v="2510"/>
    <x v="3"/>
    <s v="US"/>
    <s v="USD"/>
    <n v="1407553200"/>
    <x v="3294"/>
    <b v="0"/>
    <n v="3"/>
    <b v="0"/>
    <s v="theater/plays"/>
    <n v="1"/>
    <n v="7"/>
    <x v="3"/>
    <s v="plays"/>
    <x v="3294"/>
    <x v="3272"/>
    <x v="2"/>
  </r>
  <r>
    <n v="1133"/>
    <s v="Ping"/>
    <s v="Ping is a simple game currently in the design process, where the player lives off of the power of their connection to the internet."/>
    <n v="3000"/>
    <x v="2238"/>
    <x v="3"/>
    <s v="GB"/>
    <s v="GBP"/>
    <n v="1406799981"/>
    <x v="3295"/>
    <b v="0"/>
    <n v="1"/>
    <b v="0"/>
    <s v="games/mobile games"/>
    <n v="1"/>
    <n v="20"/>
    <x v="1"/>
    <s v="mobile games"/>
    <x v="3295"/>
    <x v="3273"/>
    <x v="2"/>
  </r>
  <r>
    <n v="569"/>
    <s v="Mioti"/>
    <s v="Mioti is an indie game marketplace that doubles as a community for developers to join networks and discuss projects."/>
    <n v="2500"/>
    <x v="2238"/>
    <x v="3"/>
    <s v="CA"/>
    <s v="CAD"/>
    <n v="1451679612"/>
    <x v="3296"/>
    <b v="0"/>
    <n v="1"/>
    <b v="0"/>
    <s v="technology/web"/>
    <n v="1"/>
    <n v="20"/>
    <x v="0"/>
    <s v="web"/>
    <x v="3296"/>
    <x v="3274"/>
    <x v="4"/>
  </r>
  <r>
    <n v="884"/>
    <s v="Angwish &quot;I Wanna Be Your Monkey&quot; Music Video"/>
    <s v="We need to hire an animal trainer to have a chimpanzee actor perform in our music video with us!"/>
    <n v="2000"/>
    <x v="2238"/>
    <x v="3"/>
    <s v="US"/>
    <s v="USD"/>
    <n v="1336789860"/>
    <x v="3297"/>
    <b v="0"/>
    <n v="2"/>
    <b v="0"/>
    <s v="music/indie rock"/>
    <n v="1"/>
    <n v="10"/>
    <x v="2"/>
    <s v="indie rock"/>
    <x v="3297"/>
    <x v="3275"/>
    <x v="5"/>
  </r>
  <r>
    <n v="1407"/>
    <s v="My life, My travel, My past - time to share"/>
    <s v="I traveled, I took pictures, I met people, I ate. Then I wrote a travel journal that needs editing, translation, and publishing."/>
    <n v="3000"/>
    <x v="2283"/>
    <x v="3"/>
    <s v="US"/>
    <s v="USD"/>
    <n v="1407847978"/>
    <x v="3298"/>
    <b v="0"/>
    <n v="2"/>
    <b v="0"/>
    <s v="publishing/translations"/>
    <n v="1"/>
    <n v="7.5"/>
    <x v="5"/>
    <s v="translations"/>
    <x v="3298"/>
    <x v="3276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2283"/>
    <x v="1"/>
    <s v="ES"/>
    <s v="EUR"/>
    <n v="1461535140"/>
    <x v="3299"/>
    <b v="0"/>
    <n v="1"/>
    <b v="0"/>
    <s v="publishing/translations"/>
    <n v="1"/>
    <n v="15"/>
    <x v="5"/>
    <s v="translations"/>
    <x v="3299"/>
    <x v="3277"/>
    <x v="0"/>
  </r>
  <r>
    <n v="1053"/>
    <s v="A day in the life of...(podcast) (Canceled)"/>
    <s v="How well do you know the stranger walking past you or the neighbor up the street? Extraordinary stories told by everyday people."/>
    <n v="1500"/>
    <x v="2283"/>
    <x v="1"/>
    <s v="US"/>
    <s v="USD"/>
    <n v="1488773332"/>
    <x v="3300"/>
    <b v="0"/>
    <n v="1"/>
    <b v="0"/>
    <s v="journalism/audio"/>
    <n v="1"/>
    <n v="15"/>
    <x v="8"/>
    <s v="audio"/>
    <x v="3300"/>
    <x v="3278"/>
    <x v="1"/>
  </r>
  <r>
    <n v="2641"/>
    <s v="Build Flying Saucer Artificial Intelligent from sea shell"/>
    <s v="Building a Flying saucer that has Artificial Intelligent made from sea shell."/>
    <n v="1500"/>
    <x v="2283"/>
    <x v="3"/>
    <s v="US"/>
    <s v="USD"/>
    <n v="1410811740"/>
    <x v="3301"/>
    <b v="0"/>
    <n v="1"/>
    <b v="0"/>
    <s v="technology/space exploration"/>
    <n v="1"/>
    <n v="15"/>
    <x v="0"/>
    <s v="space exploration"/>
    <x v="3301"/>
    <x v="3279"/>
    <x v="2"/>
  </r>
  <r>
    <n v="1902"/>
    <s v="Cardboard reality"/>
    <s v="Virtual reality is expensive, here is the solution. I've created a VR device out of cardboard. I present: World's cheapest VR Device."/>
    <n v="1000"/>
    <x v="2511"/>
    <x v="3"/>
    <s v="NL"/>
    <s v="EUR"/>
    <n v="1425495447"/>
    <x v="3302"/>
    <b v="0"/>
    <n v="3"/>
    <b v="0"/>
    <s v="technology/gadgets"/>
    <n v="1"/>
    <n v="4"/>
    <x v="0"/>
    <s v="gadgets"/>
    <x v="3302"/>
    <x v="3280"/>
    <x v="4"/>
  </r>
  <r>
    <n v="3866"/>
    <s v="a feminine ending, brought to you by the East End Theatre Co"/>
    <s v="A funny, moving, witty piece about a girl, her oboe, and her dreams."/>
    <n v="2000"/>
    <x v="2512"/>
    <x v="3"/>
    <s v="US"/>
    <s v="USD"/>
    <n v="1458703740"/>
    <x v="3303"/>
    <b v="0"/>
    <n v="2"/>
    <b v="0"/>
    <s v="theater/plays"/>
    <n v="1"/>
    <n v="5.5"/>
    <x v="3"/>
    <s v="plays"/>
    <x v="3303"/>
    <x v="3281"/>
    <x v="0"/>
  </r>
  <r>
    <n v="1126"/>
    <s v="GAMING TO LEARN"/>
    <s v="Imagine a science class where the teacher walks in a says &quot;Take out your cell phone and play a game.&quot;"/>
    <n v="2000"/>
    <x v="257"/>
    <x v="3"/>
    <s v="US"/>
    <s v="USD"/>
    <n v="1468482694"/>
    <x v="3304"/>
    <b v="0"/>
    <n v="2"/>
    <b v="0"/>
    <s v="games/mobile games"/>
    <n v="1"/>
    <n v="5"/>
    <x v="1"/>
    <s v="mobile games"/>
    <x v="3304"/>
    <x v="3282"/>
    <x v="0"/>
  </r>
  <r>
    <n v="2757"/>
    <s v="C is for Crooked"/>
    <s v="A children's letter book that Lampoons Hillary Clinton"/>
    <n v="1500"/>
    <x v="257"/>
    <x v="3"/>
    <s v="US"/>
    <s v="USD"/>
    <n v="1470498332"/>
    <x v="3305"/>
    <b v="0"/>
    <n v="2"/>
    <b v="0"/>
    <s v="publishing/children's books"/>
    <n v="1"/>
    <n v="5"/>
    <x v="5"/>
    <s v="children's books"/>
    <x v="3305"/>
    <x v="3283"/>
    <x v="0"/>
  </r>
  <r>
    <n v="3121"/>
    <s v="Ant Farm Theatre Project (Canceled)"/>
    <s v="I going to build a theatre for a local ant farm so that Ants can put on their theatre productions."/>
    <n v="1500"/>
    <x v="257"/>
    <x v="1"/>
    <s v="CA"/>
    <s v="CAD"/>
    <n v="1411748335"/>
    <x v="3306"/>
    <b v="0"/>
    <n v="1"/>
    <b v="0"/>
    <s v="theater/spaces"/>
    <n v="1"/>
    <n v="10"/>
    <x v="3"/>
    <s v="spaces"/>
    <x v="3306"/>
    <x v="3284"/>
    <x v="2"/>
  </r>
  <r>
    <n v="3736"/>
    <s v="Hot Dogs a new play by Suhayla El-Bushra"/>
    <s v="Hot Dogs is a new play that tackles sexism in schools and addresses issues that current sex/relationship education fails to."/>
    <n v="1500"/>
    <x v="257"/>
    <x v="3"/>
    <s v="GB"/>
    <s v="GBP"/>
    <n v="1427133600"/>
    <x v="3307"/>
    <b v="0"/>
    <n v="1"/>
    <b v="0"/>
    <s v="theater/plays"/>
    <n v="1"/>
    <n v="10"/>
    <x v="3"/>
    <s v="plays"/>
    <x v="3307"/>
    <x v="3285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257"/>
    <x v="2"/>
    <s v="US"/>
    <s v="USD"/>
    <n v="1492542819"/>
    <x v="3308"/>
    <b v="0"/>
    <n v="1"/>
    <b v="0"/>
    <s v="theater/plays"/>
    <n v="1"/>
    <n v="10"/>
    <x v="3"/>
    <s v="plays"/>
    <x v="3308"/>
    <x v="3286"/>
    <x v="1"/>
  </r>
  <r>
    <n v="584"/>
    <s v="scriptCall - The Personal Presentation Platform"/>
    <s v="Script Call takes your presentation from the wall to your audience; from your device to theirs."/>
    <n v="1000"/>
    <x v="257"/>
    <x v="3"/>
    <s v="US"/>
    <s v="USD"/>
    <n v="1426522316"/>
    <x v="3309"/>
    <b v="0"/>
    <n v="2"/>
    <b v="0"/>
    <s v="technology/web"/>
    <n v="1"/>
    <n v="5"/>
    <x v="0"/>
    <s v="web"/>
    <x v="3309"/>
    <x v="3287"/>
    <x v="4"/>
  </r>
  <r>
    <n v="2841"/>
    <s v="The Dead Loss"/>
    <s v="1920's London; two brothers try to make a name for themselves in the underground crime world but encounter a ruthless Irish mob boss."/>
    <n v="1000"/>
    <x v="257"/>
    <x v="3"/>
    <s v="GB"/>
    <s v="GBP"/>
    <n v="1450032297"/>
    <x v="3310"/>
    <b v="0"/>
    <n v="1"/>
    <b v="0"/>
    <s v="theater/plays"/>
    <n v="1"/>
    <n v="10"/>
    <x v="3"/>
    <s v="plays"/>
    <x v="3310"/>
    <x v="3288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x v="257"/>
    <x v="3"/>
    <s v="US"/>
    <s v="USD"/>
    <n v="1441037097"/>
    <x v="3311"/>
    <b v="0"/>
    <n v="1"/>
    <b v="0"/>
    <s v="theater/plays"/>
    <n v="1"/>
    <n v="10"/>
    <x v="3"/>
    <s v="plays"/>
    <x v="3311"/>
    <x v="3289"/>
    <x v="4"/>
  </r>
  <r>
    <n v="1073"/>
    <s v="Rainbow Ball to the Iphone"/>
    <s v="We want to bring our Game Rainbow Ball to the iphone and to do that we need a little help"/>
    <n v="750"/>
    <x v="257"/>
    <x v="3"/>
    <s v="US"/>
    <s v="USD"/>
    <n v="1318806541"/>
    <x v="3312"/>
    <b v="0"/>
    <n v="1"/>
    <b v="0"/>
    <s v="games/video games"/>
    <n v="1"/>
    <n v="10"/>
    <x v="1"/>
    <s v="video games"/>
    <x v="3312"/>
    <x v="329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2456"/>
    <x v="1"/>
    <s v="US"/>
    <s v="USD"/>
    <n v="1415932643"/>
    <x v="3313"/>
    <b v="0"/>
    <n v="8"/>
    <b v="0"/>
    <s v="technology/web"/>
    <n v="1"/>
    <n v="1"/>
    <x v="0"/>
    <s v="web"/>
    <x v="3313"/>
    <x v="3291"/>
    <x v="2"/>
  </r>
  <r>
    <n v="2901"/>
    <s v="Avarimor Series (Audio Plays)"/>
    <s v="How can the visual age appreciate something that cant see? With these Audio Plays I will show you, if your willing to listen."/>
    <n v="750"/>
    <x v="2513"/>
    <x v="3"/>
    <s v="US"/>
    <s v="USD"/>
    <n v="1423345339"/>
    <x v="3314"/>
    <b v="0"/>
    <n v="2"/>
    <b v="0"/>
    <s v="theater/plays"/>
    <n v="1"/>
    <n v="3"/>
    <x v="3"/>
    <s v="plays"/>
    <x v="3314"/>
    <x v="329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x v="2513"/>
    <x v="3"/>
    <s v="US"/>
    <s v="USD"/>
    <n v="1467647160"/>
    <x v="3315"/>
    <b v="0"/>
    <n v="2"/>
    <b v="0"/>
    <s v="technology/web"/>
    <n v="1"/>
    <n v="3"/>
    <x v="0"/>
    <s v="web"/>
    <x v="3315"/>
    <x v="3293"/>
    <x v="0"/>
  </r>
  <r>
    <n v="1113"/>
    <s v="A YouTube Gaming Channel"/>
    <s v="A start up YouTube PC Gaming channel named ''Jeansie''. Comprised of witty banter and slightly above average  gaming skills :)"/>
    <n v="1000"/>
    <x v="2514"/>
    <x v="3"/>
    <s v="GB"/>
    <s v="GBP"/>
    <n v="1408058820"/>
    <x v="3316"/>
    <b v="0"/>
    <n v="1"/>
    <b v="0"/>
    <s v="games/video games"/>
    <n v="1"/>
    <n v="5"/>
    <x v="1"/>
    <s v="video games"/>
    <x v="3316"/>
    <x v="3294"/>
    <x v="2"/>
  </r>
  <r>
    <n v="1581"/>
    <s v="The Sharper Image"/>
    <s v="Photographic canvas prints depicting different scenes from around the globe, including local images taken in Sussex England."/>
    <n v="1000"/>
    <x v="2514"/>
    <x v="3"/>
    <s v="GB"/>
    <s v="GBP"/>
    <n v="1450521990"/>
    <x v="3317"/>
    <b v="0"/>
    <n v="1"/>
    <b v="0"/>
    <s v="photography/places"/>
    <n v="1"/>
    <n v="5"/>
    <x v="6"/>
    <s v="places"/>
    <x v="3317"/>
    <x v="3295"/>
    <x v="4"/>
  </r>
  <r>
    <n v="2583"/>
    <s v="Crazy Daisy Food Truck"/>
    <s v="Crazy Daisy will become the newest member of the food truck distributors in Kansas City, Missouri."/>
    <n v="1000"/>
    <x v="2514"/>
    <x v="3"/>
    <s v="US"/>
    <s v="USD"/>
    <n v="1426526880"/>
    <x v="3318"/>
    <b v="0"/>
    <n v="5"/>
    <b v="0"/>
    <s v="food/food trucks"/>
    <n v="1"/>
    <n v="1"/>
    <x v="7"/>
    <s v="food trucks"/>
    <x v="3318"/>
    <x v="3296"/>
    <x v="4"/>
  </r>
  <r>
    <n v="1242"/>
    <s v="Add your voice to Cellphonia 9/11 (Canceled)"/>
    <s v="Cellphonia 9/11 (http://cellphonia.org/911/) is one of the performance pieces in the Music After marathon concert on 9.11.11"/>
    <n v="911"/>
    <x v="2514"/>
    <x v="1"/>
    <s v="US"/>
    <s v="USD"/>
    <n v="1315747080"/>
    <x v="3319"/>
    <b v="0"/>
    <n v="1"/>
    <b v="0"/>
    <s v="music/world music"/>
    <n v="1"/>
    <n v="5"/>
    <x v="2"/>
    <s v="world music"/>
    <x v="3319"/>
    <x v="3297"/>
    <x v="6"/>
  </r>
  <r>
    <n v="609"/>
    <s v="Swap Anything (Canceled)"/>
    <s v="Can we swap, please? - everybody's said it. I want to create a website that enables anybody to trade their items, without money hassle."/>
    <n v="780"/>
    <x v="2514"/>
    <x v="1"/>
    <s v="GB"/>
    <s v="GBP"/>
    <n v="1448761744"/>
    <x v="3320"/>
    <b v="0"/>
    <n v="1"/>
    <b v="0"/>
    <s v="technology/web"/>
    <n v="1"/>
    <n v="5"/>
    <x v="0"/>
    <s v="web"/>
    <x v="3320"/>
    <x v="3298"/>
    <x v="4"/>
  </r>
  <r>
    <n v="2849"/>
    <s v="100, Acre Wood"/>
    <s v="NonSens!cal tackles the struggles of four people with mental health issues/disorders inspired by A.A Milne's Winnie the Pooh"/>
    <n v="500"/>
    <x v="2514"/>
    <x v="3"/>
    <s v="GB"/>
    <s v="GBP"/>
    <n v="1461406600"/>
    <x v="3321"/>
    <b v="0"/>
    <n v="1"/>
    <b v="0"/>
    <s v="theater/plays"/>
    <n v="1"/>
    <n v="5"/>
    <x v="3"/>
    <s v="plays"/>
    <x v="3321"/>
    <x v="3299"/>
    <x v="0"/>
  </r>
  <r>
    <n v="2154"/>
    <s v="Demigods - Rise of the Children - Part 1 (Design)"/>
    <s v="A Real Time Strategy game based on Greek mythology in a fictional world."/>
    <n v="250"/>
    <x v="2457"/>
    <x v="3"/>
    <s v="US"/>
    <s v="USD"/>
    <n v="1390921827"/>
    <x v="3322"/>
    <b v="0"/>
    <n v="2"/>
    <b v="0"/>
    <s v="games/video games"/>
    <n v="1"/>
    <n v="1"/>
    <x v="1"/>
    <s v="video games"/>
    <x v="3322"/>
    <x v="3300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x v="2515"/>
    <x v="3"/>
    <s v="US"/>
    <s v="USD"/>
    <n v="1442722891"/>
    <x v="3323"/>
    <b v="0"/>
    <n v="5"/>
    <b v="0"/>
    <s v="theater/spaces"/>
    <n v="0"/>
    <n v="420.6"/>
    <x v="3"/>
    <s v="spaces"/>
    <x v="3323"/>
    <x v="3301"/>
    <x v="4"/>
  </r>
  <r>
    <n v="3196"/>
    <s v="Our Modern Lives"/>
    <s v="Help five college students as they journey to bring their groundbreaking new musical &quot;Our Modern Lives&quot; to Broadway!"/>
    <n v="3000000"/>
    <x v="825"/>
    <x v="3"/>
    <s v="US"/>
    <s v="USD"/>
    <n v="1438437600"/>
    <x v="3324"/>
    <b v="0"/>
    <n v="6"/>
    <b v="0"/>
    <s v="theater/musical"/>
    <n v="0"/>
    <n v="300"/>
    <x v="3"/>
    <s v="musical"/>
    <x v="3324"/>
    <x v="3302"/>
    <x v="4"/>
  </r>
  <r>
    <n v="3118"/>
    <s v="Garden Eden, theatre, meeting, culture, music, art"/>
    <s v="a magical place for all kind of people, like a fairytaile in all colours"/>
    <n v="500000"/>
    <x v="1097"/>
    <x v="3"/>
    <s v="SE"/>
    <s v="SEK"/>
    <n v="1467473723"/>
    <x v="3325"/>
    <b v="0"/>
    <n v="2"/>
    <b v="0"/>
    <s v="theater/spaces"/>
    <n v="0"/>
    <n v="775"/>
    <x v="3"/>
    <s v="spaces"/>
    <x v="3325"/>
    <x v="3303"/>
    <x v="0"/>
  </r>
  <r>
    <n v="1105"/>
    <s v="Nightmare Zombies"/>
    <s v="Nightmare Zombies is the first Oculus Rift Only immersive zombie simulator in the Post-Apocalypse urban environment of New York City."/>
    <n v="900000"/>
    <x v="2516"/>
    <x v="3"/>
    <s v="US"/>
    <s v="USD"/>
    <n v="1395627327"/>
    <x v="3326"/>
    <b v="0"/>
    <n v="20"/>
    <b v="0"/>
    <s v="games/video games"/>
    <n v="0"/>
    <n v="71.55"/>
    <x v="1"/>
    <s v="video games"/>
    <x v="3326"/>
    <x v="3304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x v="2517"/>
    <x v="3"/>
    <s v="SE"/>
    <s v="SEK"/>
    <n v="1444027186"/>
    <x v="3327"/>
    <b v="0"/>
    <n v="4"/>
    <b v="0"/>
    <s v="food/food trucks"/>
    <n v="0"/>
    <n v="306"/>
    <x v="7"/>
    <s v="food trucks"/>
    <x v="3327"/>
    <x v="3305"/>
    <x v="4"/>
  </r>
  <r>
    <n v="2678"/>
    <s v="Wavegarden in Marbella (MÃ¡laga)"/>
    <s v="Wavegarden is the worldâ€™s longest man-made wave that creates ideal conditions for surfing. Help us and let's open one in Malaga!!"/>
    <n v="8000000"/>
    <x v="1143"/>
    <x v="3"/>
    <s v="ES"/>
    <s v="EUR"/>
    <n v="1443121765"/>
    <x v="3328"/>
    <b v="0"/>
    <n v="2"/>
    <b v="0"/>
    <s v="technology/makerspaces"/>
    <n v="0"/>
    <n v="550"/>
    <x v="0"/>
    <s v="makerspaces"/>
    <x v="3328"/>
    <x v="3306"/>
    <x v="4"/>
  </r>
  <r>
    <n v="663"/>
    <s v="MouseFighter invisible AIR mouse"/>
    <s v="Imagine a mouse that automatically moves your pointer to where your head is facing. Its an air mouse hidden inside a standard headset."/>
    <n v="200000"/>
    <x v="1906"/>
    <x v="3"/>
    <s v="DK"/>
    <s v="DKK"/>
    <n v="1437250456"/>
    <x v="3329"/>
    <b v="0"/>
    <n v="7"/>
    <b v="0"/>
    <s v="technology/wearables"/>
    <n v="0"/>
    <n v="100"/>
    <x v="0"/>
    <s v="wearables"/>
    <x v="3329"/>
    <x v="3307"/>
    <x v="4"/>
  </r>
  <r>
    <n v="3073"/>
    <s v="Performing and Visual Arts Center, Rochester, NY"/>
    <s v="Conversion of a long dormant synagogue into a Performing and Visual Arts Center, revitalizing Rochester's inner city."/>
    <n v="2800000"/>
    <x v="2204"/>
    <x v="3"/>
    <s v="US"/>
    <s v="USD"/>
    <n v="1434309540"/>
    <x v="3330"/>
    <b v="0"/>
    <n v="7"/>
    <b v="0"/>
    <s v="theater/spaces"/>
    <n v="0"/>
    <n v="92.14"/>
    <x v="3"/>
    <s v="spaces"/>
    <x v="3330"/>
    <x v="3308"/>
    <x v="4"/>
  </r>
  <r>
    <n v="2953"/>
    <s v="Pueblo Underground Theater (Canceled)"/>
    <s v="I want to purchase the former Bread Of Life Church and convert it into a multipurpose theater space for local talent."/>
    <n v="400000"/>
    <x v="192"/>
    <x v="1"/>
    <s v="US"/>
    <s v="USD"/>
    <n v="1444330821"/>
    <x v="3331"/>
    <b v="0"/>
    <n v="3"/>
    <b v="0"/>
    <s v="theater/spaces"/>
    <n v="0"/>
    <n v="201.67"/>
    <x v="3"/>
    <s v="spaces"/>
    <x v="3331"/>
    <x v="3309"/>
    <x v="4"/>
  </r>
  <r>
    <n v="694"/>
    <s v="Airlock bike helmet"/>
    <s v="You can control how much air enters the helmet by opening or closing the vents. This is very useful in bad weather, or for competition."/>
    <n v="150000"/>
    <x v="2518"/>
    <x v="3"/>
    <s v="US"/>
    <s v="USD"/>
    <n v="1485964559"/>
    <x v="3332"/>
    <b v="0"/>
    <n v="7"/>
    <b v="0"/>
    <s v="technology/wearables"/>
    <n v="0"/>
    <n v="84.29"/>
    <x v="0"/>
    <s v="wearables"/>
    <x v="3332"/>
    <x v="3310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2140"/>
    <x v="3"/>
    <s v="US"/>
    <s v="USD"/>
    <n v="1357934424"/>
    <x v="3333"/>
    <b v="0"/>
    <n v="11"/>
    <b v="0"/>
    <s v="games/video games"/>
    <n v="0"/>
    <n v="50.91"/>
    <x v="1"/>
    <s v="video games"/>
    <x v="3333"/>
    <x v="3311"/>
    <x v="5"/>
  </r>
  <r>
    <n v="992"/>
    <s v="WairConditioning"/>
    <s v="The HOTTEST and COOLEST thing yet! WairConditioning... an entirely new level of comfortability!"/>
    <n v="100000"/>
    <x v="2359"/>
    <x v="3"/>
    <s v="US"/>
    <s v="USD"/>
    <n v="1462655519"/>
    <x v="3334"/>
    <b v="0"/>
    <n v="4"/>
    <b v="0"/>
    <s v="technology/wearables"/>
    <n v="0"/>
    <n v="116.75"/>
    <x v="0"/>
    <s v="wearables"/>
    <x v="3334"/>
    <x v="3312"/>
    <x v="0"/>
  </r>
  <r>
    <n v="595"/>
    <s v="MyBestInterest.org"/>
    <s v="MyBestInterest.org elminates election research by quickly identifying the candidates that will best represent your interests."/>
    <n v="100000"/>
    <x v="2293"/>
    <x v="3"/>
    <s v="US"/>
    <s v="USD"/>
    <n v="1430703638"/>
    <x v="3335"/>
    <b v="0"/>
    <n v="8"/>
    <b v="0"/>
    <s v="technology/web"/>
    <n v="0"/>
    <n v="53.25"/>
    <x v="0"/>
    <s v="web"/>
    <x v="3335"/>
    <x v="3313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1370"/>
    <x v="3"/>
    <s v="US"/>
    <s v="USD"/>
    <n v="1430409651"/>
    <x v="3336"/>
    <b v="0"/>
    <n v="7"/>
    <b v="0"/>
    <s v="games/mobile games"/>
    <n v="0"/>
    <n v="60.71"/>
    <x v="1"/>
    <s v="mobile games"/>
    <x v="3336"/>
    <x v="3314"/>
    <x v="4"/>
  </r>
  <r>
    <n v="3080"/>
    <s v="Global Community Theater One."/>
    <s v="Sustainable, fire-proof, carbon-negative, and all-season recreation of the Globe Theater made famous by Shakespeare, with gardens."/>
    <n v="2000000"/>
    <x v="733"/>
    <x v="3"/>
    <s v="US"/>
    <s v="USD"/>
    <n v="1419644444"/>
    <x v="3337"/>
    <b v="0"/>
    <n v="7"/>
    <b v="0"/>
    <s v="theater/spaces"/>
    <n v="0"/>
    <n v="53.71"/>
    <x v="3"/>
    <s v="spaces"/>
    <x v="3337"/>
    <x v="3315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521"/>
    <x v="1"/>
    <s v="AU"/>
    <s v="AUD"/>
    <n v="1463239108"/>
    <x v="3338"/>
    <b v="0"/>
    <n v="3"/>
    <b v="0"/>
    <s v="technology/web"/>
    <n v="0"/>
    <n v="116.67"/>
    <x v="0"/>
    <s v="web"/>
    <x v="3338"/>
    <x v="3316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2519"/>
    <x v="3"/>
    <s v="US"/>
    <s v="USD"/>
    <n v="1421543520"/>
    <x v="3339"/>
    <b v="0"/>
    <n v="9"/>
    <b v="0"/>
    <s v="technology/web"/>
    <n v="0"/>
    <n v="38.44"/>
    <x v="0"/>
    <s v="web"/>
    <x v="3339"/>
    <x v="3317"/>
    <x v="2"/>
  </r>
  <r>
    <n v="189"/>
    <s v="A GOOD MAN'S DECISION"/>
    <s v="Jack Barlow's wife and daughter shot in cold blood at a gun confiscation station in Texas, he sets out to save his family &amp; neighbors."/>
    <n v="500000"/>
    <x v="2028"/>
    <x v="3"/>
    <s v="US"/>
    <s v="USD"/>
    <n v="1472920477"/>
    <x v="3340"/>
    <b v="0"/>
    <n v="5"/>
    <b v="0"/>
    <s v="film &amp; video/drama"/>
    <n v="0"/>
    <n v="69"/>
    <x v="4"/>
    <s v="drama"/>
    <x v="3340"/>
    <x v="3318"/>
    <x v="0"/>
  </r>
  <r>
    <n v="3060"/>
    <s v="Save the Roxy Theatre in Bremerton WA"/>
    <s v="Save the historic Roxy theatre in Bremerton WA from being repurposed as office space."/>
    <n v="220000"/>
    <x v="2323"/>
    <x v="3"/>
    <s v="US"/>
    <s v="USD"/>
    <n v="1443422134"/>
    <x v="3341"/>
    <b v="0"/>
    <n v="6"/>
    <b v="0"/>
    <s v="theater/spaces"/>
    <n v="0"/>
    <n v="55.83"/>
    <x v="3"/>
    <s v="spaces"/>
    <x v="3341"/>
    <x v="3319"/>
    <x v="4"/>
  </r>
  <r>
    <n v="2122"/>
    <s v="CapitÃ¡n Kalani y el sindicato robÃ³tico"/>
    <s v="Captain Kalani it's a retro game full of nostalgia for the old gamers but interesting for the new ones"/>
    <n v="80000"/>
    <x v="1591"/>
    <x v="3"/>
    <s v="MX"/>
    <s v="MXN"/>
    <n v="1483773169"/>
    <x v="3342"/>
    <b v="0"/>
    <n v="3"/>
    <b v="0"/>
    <s v="games/video games"/>
    <n v="0"/>
    <n v="103.33"/>
    <x v="1"/>
    <s v="video games"/>
    <x v="3342"/>
    <x v="3320"/>
    <x v="0"/>
  </r>
  <r>
    <n v="717"/>
    <s v="cool air belt"/>
    <s v="Cool air flowing under clothing keeps you cool."/>
    <n v="100000"/>
    <x v="2520"/>
    <x v="3"/>
    <s v="US"/>
    <s v="USD"/>
    <n v="1409949002"/>
    <x v="3343"/>
    <b v="0"/>
    <n v="4"/>
    <b v="0"/>
    <s v="technology/wearables"/>
    <n v="0"/>
    <n v="76.25"/>
    <x v="0"/>
    <s v="wearables"/>
    <x v="3343"/>
    <x v="3321"/>
    <x v="2"/>
  </r>
  <r>
    <n v="1595"/>
    <s v="Civil war battlefields and forts"/>
    <s v="To make a coffee table book,  displaying civil war battlefields and forts,  taken at the same time of year the battles were fought."/>
    <n v="100000"/>
    <x v="1059"/>
    <x v="3"/>
    <s v="US"/>
    <s v="USD"/>
    <n v="1403122380"/>
    <x v="3344"/>
    <b v="0"/>
    <n v="7"/>
    <b v="0"/>
    <s v="photography/places"/>
    <n v="0"/>
    <n v="40"/>
    <x v="6"/>
    <s v="places"/>
    <x v="3344"/>
    <x v="3322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x v="532"/>
    <x v="1"/>
    <s v="US"/>
    <s v="USD"/>
    <n v="1410810903"/>
    <x v="3345"/>
    <b v="0"/>
    <n v="12"/>
    <b v="0"/>
    <s v="food/food trucks"/>
    <n v="0"/>
    <n v="23.08"/>
    <x v="7"/>
    <s v="food trucks"/>
    <x v="3345"/>
    <x v="3323"/>
    <x v="2"/>
  </r>
  <r>
    <n v="2348"/>
    <s v="Business &amp; Entertainment In 3D World! (Canceled)"/>
    <s v="Own, Buy, Sell 3D property! 3D games, 3D traveling and earn in one virtual 3D NEASPACE, Best for Oculus Rift environment."/>
    <n v="70000"/>
    <x v="1248"/>
    <x v="1"/>
    <s v="US"/>
    <s v="USD"/>
    <n v="1456006938"/>
    <x v="3346"/>
    <b v="0"/>
    <n v="5"/>
    <b v="0"/>
    <s v="technology/web"/>
    <n v="0"/>
    <n v="54"/>
    <x v="0"/>
    <s v="web"/>
    <x v="3346"/>
    <x v="3324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2521"/>
    <x v="3"/>
    <s v="DE"/>
    <s v="EUR"/>
    <n v="1434213443"/>
    <x v="3347"/>
    <b v="0"/>
    <n v="4"/>
    <b v="0"/>
    <s v="technology/web"/>
    <n v="0"/>
    <n v="64.75"/>
    <x v="0"/>
    <s v="web"/>
    <x v="3347"/>
    <x v="3325"/>
    <x v="4"/>
  </r>
  <r>
    <n v="506"/>
    <s v="Age of Spirit: The Battle in Heaven"/>
    <s v="A feature-length 3D animation that depicts what happened when the Son of the Morning rebelled against God."/>
    <n v="200000"/>
    <x v="1914"/>
    <x v="3"/>
    <s v="US"/>
    <s v="USD"/>
    <n v="1376140520"/>
    <x v="3348"/>
    <b v="0"/>
    <n v="1"/>
    <b v="0"/>
    <s v="film &amp; video/animation"/>
    <n v="0"/>
    <n v="250"/>
    <x v="4"/>
    <s v="animation"/>
    <x v="3348"/>
    <x v="3326"/>
    <x v="3"/>
  </r>
  <r>
    <n v="2571"/>
    <s v="Coco Bowls (Canceled)"/>
    <s v="Perth locals who dream of opening a health food van, and serving treats that not only taste amazing but also benefit your body."/>
    <n v="100000"/>
    <x v="1914"/>
    <x v="1"/>
    <s v="AU"/>
    <s v="AUD"/>
    <n v="1463645521"/>
    <x v="3349"/>
    <b v="0"/>
    <n v="4"/>
    <b v="0"/>
    <s v="food/food trucks"/>
    <n v="0"/>
    <n v="62.5"/>
    <x v="7"/>
    <s v="food trucks"/>
    <x v="3349"/>
    <x v="3327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914"/>
    <x v="1"/>
    <s v="MX"/>
    <s v="MXN"/>
    <n v="1482953115"/>
    <x v="3350"/>
    <b v="0"/>
    <n v="1"/>
    <b v="0"/>
    <s v="technology/wearables"/>
    <n v="0"/>
    <n v="250"/>
    <x v="0"/>
    <s v="wearables"/>
    <x v="3350"/>
    <x v="3328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x v="1914"/>
    <x v="1"/>
    <s v="US"/>
    <s v="USD"/>
    <n v="1472317209"/>
    <x v="3351"/>
    <b v="0"/>
    <n v="1"/>
    <b v="0"/>
    <s v="journalism/audio"/>
    <n v="0"/>
    <n v="250"/>
    <x v="8"/>
    <s v="audio"/>
    <x v="3351"/>
    <x v="3329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x v="2522"/>
    <x v="3"/>
    <s v="US"/>
    <s v="USD"/>
    <n v="1433178060"/>
    <x v="3352"/>
    <b v="0"/>
    <n v="5"/>
    <b v="0"/>
    <s v="technology/wearables"/>
    <n v="0"/>
    <n v="45.2"/>
    <x v="0"/>
    <s v="wearables"/>
    <x v="3352"/>
    <x v="3330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2523"/>
    <x v="1"/>
    <s v="US"/>
    <s v="USD"/>
    <n v="1473044340"/>
    <x v="3353"/>
    <b v="0"/>
    <n v="4"/>
    <b v="0"/>
    <s v="technology/wearables"/>
    <n v="0"/>
    <n v="55"/>
    <x v="0"/>
    <s v="wearables"/>
    <x v="3353"/>
    <x v="3331"/>
    <x v="0"/>
  </r>
  <r>
    <n v="489"/>
    <s v="THE GUINEAS SHOW"/>
    <s v="Help America's favorite dysfunctional immigrant family THE GUINEAS launch the first season of their animated web series."/>
    <n v="74997"/>
    <x v="2326"/>
    <x v="3"/>
    <s v="US"/>
    <s v="USD"/>
    <n v="1325763180"/>
    <x v="3354"/>
    <b v="0"/>
    <n v="3"/>
    <b v="0"/>
    <s v="film &amp; video/animation"/>
    <n v="0"/>
    <n v="71.67"/>
    <x v="4"/>
    <s v="animation"/>
    <x v="3354"/>
    <x v="3332"/>
    <x v="6"/>
  </r>
  <r>
    <n v="673"/>
    <s v="HORIZON: LIFE ENHANCED GLASSWARE"/>
    <s v="Will assist the deaf to have better communication and safety through the use of LCD glassware with audio &amp; sensory components."/>
    <n v="100000"/>
    <x v="1592"/>
    <x v="3"/>
    <s v="US"/>
    <s v="USD"/>
    <n v="1409602217"/>
    <x v="3355"/>
    <b v="0"/>
    <n v="3"/>
    <b v="0"/>
    <s v="technology/wearables"/>
    <n v="0"/>
    <n v="68.33"/>
    <x v="0"/>
    <s v="wearables"/>
    <x v="3355"/>
    <x v="3333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915"/>
    <x v="3"/>
    <s v="SE"/>
    <s v="SEK"/>
    <n v="1423432709"/>
    <x v="3356"/>
    <b v="0"/>
    <n v="2"/>
    <b v="0"/>
    <s v="publishing/translations"/>
    <n v="0"/>
    <n v="100"/>
    <x v="5"/>
    <s v="translations"/>
    <x v="3356"/>
    <x v="3334"/>
    <x v="4"/>
  </r>
  <r>
    <n v="1143"/>
    <s v="Convergence: Rift Wars"/>
    <s v="Convergence: RiftWars is a easy to approach competitive turn-based strategy game, featuring quick game play and military tactics."/>
    <n v="45000"/>
    <x v="2524"/>
    <x v="3"/>
    <s v="US"/>
    <s v="USD"/>
    <n v="1450327126"/>
    <x v="3357"/>
    <b v="0"/>
    <n v="8"/>
    <b v="0"/>
    <s v="games/mobile games"/>
    <n v="0"/>
    <n v="23.25"/>
    <x v="1"/>
    <s v="mobile games"/>
    <x v="3357"/>
    <x v="3335"/>
    <x v="4"/>
  </r>
  <r>
    <n v="2884"/>
    <s v="The Lizard King, a play by Jay Jeff Jones"/>
    <s v="Come explore the dream world of Jim Morrison, rock singer, mystic, poet, shaman."/>
    <n v="45000"/>
    <x v="2416"/>
    <x v="3"/>
    <s v="US"/>
    <s v="USD"/>
    <n v="1417800435"/>
    <x v="3358"/>
    <b v="0"/>
    <n v="4"/>
    <b v="0"/>
    <s v="theater/plays"/>
    <n v="0"/>
    <n v="46.25"/>
    <x v="3"/>
    <s v="plays"/>
    <x v="3358"/>
    <x v="3336"/>
    <x v="2"/>
  </r>
  <r>
    <n v="1116"/>
    <s v="Quest Remnants of Chaos"/>
    <s v="A medieval, post apocolyptic, Online, MMORPG. Class morphing, character customization game."/>
    <n v="500000"/>
    <x v="2525"/>
    <x v="3"/>
    <s v="US"/>
    <s v="USD"/>
    <n v="1339273208"/>
    <x v="3359"/>
    <b v="0"/>
    <n v="10"/>
    <b v="0"/>
    <s v="games/video games"/>
    <n v="0"/>
    <n v="17.850000000000001"/>
    <x v="1"/>
    <s v="video games"/>
    <x v="3359"/>
    <x v="3337"/>
    <x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2489"/>
    <x v="3"/>
    <s v="US"/>
    <s v="USD"/>
    <n v="1445013352"/>
    <x v="3360"/>
    <b v="0"/>
    <n v="2"/>
    <b v="0"/>
    <s v="theater/spaces"/>
    <n v="0"/>
    <n v="87.5"/>
    <x v="3"/>
    <s v="spaces"/>
    <x v="3360"/>
    <x v="3338"/>
    <x v="4"/>
  </r>
  <r>
    <n v="862"/>
    <s v="The London Jazz Machine  - Jazz greats musical project"/>
    <s v="I want to work with the great John Goodsall and Percy Jones from Brand X to create the ultimate new jazz album."/>
    <n v="50000"/>
    <x v="2053"/>
    <x v="3"/>
    <s v="GB"/>
    <s v="GBP"/>
    <n v="1384179548"/>
    <x v="3361"/>
    <b v="0"/>
    <n v="4"/>
    <b v="0"/>
    <s v="music/jazz"/>
    <n v="0"/>
    <n v="42.5"/>
    <x v="2"/>
    <s v="jazz"/>
    <x v="3361"/>
    <x v="3339"/>
    <x v="3"/>
  </r>
  <r>
    <n v="662"/>
    <s v="LW - the cool luminescent band with a watch"/>
    <s v="A stylish, durable safety light band on your wrist or ankle holds a watch or another modular accessory."/>
    <n v="39000"/>
    <x v="2526"/>
    <x v="3"/>
    <s v="US"/>
    <s v="USD"/>
    <n v="1421404247"/>
    <x v="3362"/>
    <b v="0"/>
    <n v="4"/>
    <b v="0"/>
    <s v="technology/wearables"/>
    <n v="0"/>
    <n v="39"/>
    <x v="0"/>
    <s v="wearables"/>
    <x v="3362"/>
    <x v="3340"/>
    <x v="2"/>
  </r>
  <r>
    <n v="123"/>
    <s v="Sentient - The Web Series (Canceled)"/>
    <s v="A group of scientists stumble upon an extraterrestrial virus that is self aware. They must stop it's spread in order to save humanity."/>
    <n v="55000"/>
    <x v="2029"/>
    <x v="1"/>
    <s v="US"/>
    <s v="USD"/>
    <n v="1414533600"/>
    <x v="3363"/>
    <b v="0"/>
    <n v="6"/>
    <b v="0"/>
    <s v="film &amp; video/science fiction"/>
    <n v="0"/>
    <n v="25.17"/>
    <x v="4"/>
    <s v="science fiction"/>
    <x v="3363"/>
    <x v="3341"/>
    <x v="2"/>
  </r>
  <r>
    <n v="904"/>
    <s v="The Woodlands Jazz Fest"/>
    <s v="Support the preservation of Jazz and help us become a national Jazz Festival with the best music, food, and fun for all ages!"/>
    <n v="50000"/>
    <x v="2029"/>
    <x v="3"/>
    <s v="US"/>
    <s v="USD"/>
    <n v="1451786137"/>
    <x v="3364"/>
    <b v="0"/>
    <n v="3"/>
    <b v="0"/>
    <s v="music/jazz"/>
    <n v="0"/>
    <n v="50.33"/>
    <x v="2"/>
    <s v="jazz"/>
    <x v="3364"/>
    <x v="334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x v="2527"/>
    <x v="3"/>
    <s v="GB"/>
    <s v="GBP"/>
    <n v="1446766372"/>
    <x v="3365"/>
    <b v="0"/>
    <n v="11"/>
    <b v="0"/>
    <s v="film &amp; video/animation"/>
    <n v="0"/>
    <n v="13.55"/>
    <x v="4"/>
    <s v="animation"/>
    <x v="3365"/>
    <x v="3343"/>
    <x v="4"/>
  </r>
  <r>
    <n v="570"/>
    <s v="Relaunching in May"/>
    <s v="Humans have AM/FM/Satellite radio, kids have radio Disney, pets have DogCatRadio."/>
    <n v="85000"/>
    <x v="2528"/>
    <x v="3"/>
    <s v="US"/>
    <s v="USD"/>
    <n v="1455822569"/>
    <x v="3366"/>
    <b v="0"/>
    <n v="1"/>
    <b v="0"/>
    <s v="technology/web"/>
    <n v="0"/>
    <n v="142"/>
    <x v="0"/>
    <s v="web"/>
    <x v="3366"/>
    <x v="3344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x v="2089"/>
    <x v="1"/>
    <s v="AU"/>
    <s v="AUD"/>
    <n v="1434633191"/>
    <x v="3367"/>
    <b v="0"/>
    <n v="5"/>
    <b v="0"/>
    <s v="film &amp; video/science fiction"/>
    <n v="0"/>
    <n v="28"/>
    <x v="4"/>
    <s v="science fiction"/>
    <x v="3367"/>
    <x v="3345"/>
    <x v="4"/>
  </r>
  <r>
    <n v="3909"/>
    <s v="Woman2Woman"/>
    <s v="I am trying to put on a gospel comedy stage play that is full of laughter and life lessons as well that will change your life forever,"/>
    <n v="60000"/>
    <x v="2365"/>
    <x v="3"/>
    <s v="US"/>
    <s v="USD"/>
    <n v="1410424642"/>
    <x v="3368"/>
    <b v="0"/>
    <n v="4"/>
    <b v="0"/>
    <s v="theater/plays"/>
    <n v="0"/>
    <n v="33.75"/>
    <x v="3"/>
    <s v="plays"/>
    <x v="3368"/>
    <x v="3346"/>
    <x v="2"/>
  </r>
  <r>
    <n v="2679"/>
    <s v="DIY Garage"/>
    <s v="A do-it-yourself auto garage in Des Moines, Iowa where people can learn how to work on cars &amp; those who know can share their knowledge."/>
    <n v="40000"/>
    <x v="2388"/>
    <x v="3"/>
    <s v="US"/>
    <s v="USD"/>
    <n v="1425081694"/>
    <x v="3369"/>
    <b v="0"/>
    <n v="3"/>
    <b v="0"/>
    <s v="technology/makerspaces"/>
    <n v="0"/>
    <n v="44"/>
    <x v="0"/>
    <s v="makerspaces"/>
    <x v="3369"/>
    <x v="3347"/>
    <x v="4"/>
  </r>
  <r>
    <n v="3120"/>
    <s v="Subtropisch zwemparadijs Tropicana"/>
    <s v="Wij willen Tropicana het subtropisch zwemparadijs van Rotterdam op een nieuwe locatie gaan bouwen."/>
    <n v="1300000"/>
    <x v="2236"/>
    <x v="3"/>
    <s v="NL"/>
    <s v="EUR"/>
    <n v="1462484196"/>
    <x v="3370"/>
    <b v="0"/>
    <n v="10"/>
    <b v="0"/>
    <s v="theater/spaces"/>
    <n v="0"/>
    <n v="12.8"/>
    <x v="3"/>
    <s v="spaces"/>
    <x v="3370"/>
    <x v="3348"/>
    <x v="0"/>
  </r>
  <r>
    <n v="3088"/>
    <s v="Destination Small Town &quot;Visitor Center&quot; To The Midwest"/>
    <s v="We believe it's time to open a visitor's center that highlights the small towns of the upper Midwest."/>
    <n v="65000"/>
    <x v="2340"/>
    <x v="3"/>
    <s v="US"/>
    <s v="USD"/>
    <n v="1420724460"/>
    <x v="3371"/>
    <b v="0"/>
    <n v="3"/>
    <b v="0"/>
    <s v="theater/spaces"/>
    <n v="0"/>
    <n v="42"/>
    <x v="3"/>
    <s v="spaces"/>
    <x v="3371"/>
    <x v="3349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x v="2366"/>
    <x v="3"/>
    <s v="US"/>
    <s v="USD"/>
    <n v="1485035131"/>
    <x v="3372"/>
    <b v="0"/>
    <n v="4"/>
    <b v="0"/>
    <s v="games/mobile games"/>
    <n v="0"/>
    <n v="31.25"/>
    <x v="1"/>
    <s v="mobile games"/>
    <x v="3372"/>
    <x v="3350"/>
    <x v="1"/>
  </r>
  <r>
    <n v="2649"/>
    <s v="The Mission - Please Check Back Soon (Canceled)"/>
    <s v="They have launched a Kickstarter."/>
    <n v="125000"/>
    <x v="752"/>
    <x v="1"/>
    <s v="US"/>
    <s v="USD"/>
    <n v="1454370941"/>
    <x v="3373"/>
    <b v="0"/>
    <n v="3"/>
    <b v="0"/>
    <s v="technology/space exploration"/>
    <n v="0"/>
    <n v="41.33"/>
    <x v="0"/>
    <s v="space exploration"/>
    <x v="3373"/>
    <x v="3351"/>
    <x v="4"/>
  </r>
  <r>
    <n v="553"/>
    <s v="sellorshopusa.com"/>
    <s v="Groundbreaking New Classifieds Website Grows Into Largest Nationwide Coverage By Turning Users Into Entrepreneurs"/>
    <n v="25000"/>
    <x v="2142"/>
    <x v="3"/>
    <s v="US"/>
    <s v="USD"/>
    <n v="1415988991"/>
    <x v="3374"/>
    <b v="0"/>
    <n v="6"/>
    <b v="0"/>
    <s v="technology/web"/>
    <n v="0"/>
    <n v="20.5"/>
    <x v="0"/>
    <s v="web"/>
    <x v="3374"/>
    <x v="3352"/>
    <x v="2"/>
  </r>
  <r>
    <n v="3918"/>
    <s v="The Singing Teacher"/>
    <s v="A fantastic new comedy coming to the West End 2014.  An Alan Ayckbourn meets Richard Curtis style comedy. Who knew singing was therapy!"/>
    <n v="60000"/>
    <x v="340"/>
    <x v="3"/>
    <s v="GB"/>
    <s v="GBP"/>
    <n v="1407168000"/>
    <x v="3375"/>
    <b v="0"/>
    <n v="3"/>
    <b v="0"/>
    <s v="theater/plays"/>
    <n v="0"/>
    <n v="40"/>
    <x v="3"/>
    <s v="plays"/>
    <x v="3375"/>
    <x v="3353"/>
    <x v="2"/>
  </r>
  <r>
    <n v="2567"/>
    <s v="Burgers and Babes Food Truck (Canceled)"/>
    <s v="You're leaving a Bar/Nightclub what else would you want more than to have a Juicy Burger and to see Beautiful Girls making it."/>
    <n v="45000"/>
    <x v="340"/>
    <x v="1"/>
    <s v="US"/>
    <s v="USD"/>
    <n v="1429823138"/>
    <x v="3376"/>
    <b v="0"/>
    <n v="2"/>
    <b v="0"/>
    <s v="food/food trucks"/>
    <n v="0"/>
    <n v="60"/>
    <x v="7"/>
    <s v="food trucks"/>
    <x v="3376"/>
    <x v="3354"/>
    <x v="4"/>
  </r>
  <r>
    <n v="2151"/>
    <s v="Handee Job for PS4 Gets on Shark Tank"/>
    <s v="Crazy Artist makes gaming more comfortable and fun for Playstation 4 users. I really want to give you a Handee Job!"/>
    <n v="45000"/>
    <x v="2492"/>
    <x v="3"/>
    <s v="US"/>
    <s v="USD"/>
    <n v="1467231614"/>
    <x v="3377"/>
    <b v="0"/>
    <n v="6"/>
    <b v="0"/>
    <s v="games/video games"/>
    <n v="0"/>
    <n v="19.670000000000002"/>
    <x v="1"/>
    <s v="video games"/>
    <x v="3377"/>
    <x v="3355"/>
    <x v="0"/>
  </r>
  <r>
    <n v="3198"/>
    <s v="Terezin's The Fireflies"/>
    <s v="Hadbjerg skole opsÃ¦tter i april musicalen The Fireflies, der blev skrevet og opfÃ¸rt i koncentrationslejren Theresienstadt i 1943 og 45."/>
    <n v="30000"/>
    <x v="2143"/>
    <x v="3"/>
    <s v="DK"/>
    <s v="DKK"/>
    <n v="1424081477"/>
    <x v="3378"/>
    <b v="0"/>
    <n v="3"/>
    <b v="0"/>
    <s v="theater/musical"/>
    <n v="0"/>
    <n v="36.67"/>
    <x v="3"/>
    <s v="musical"/>
    <x v="3378"/>
    <x v="3356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80"/>
    <x v="1"/>
    <s v="GB"/>
    <s v="GBP"/>
    <n v="1432223125"/>
    <x v="3379"/>
    <b v="0"/>
    <n v="4"/>
    <b v="0"/>
    <s v="technology/wearables"/>
    <n v="0"/>
    <n v="26.5"/>
    <x v="0"/>
    <s v="wearables"/>
    <x v="3379"/>
    <x v="3357"/>
    <x v="4"/>
  </r>
  <r>
    <n v="571"/>
    <s v="Snag-A-Slip"/>
    <s v="Snag-A-Slip is an online platform that connects boaters with awesome marinas and available boat slips so that they can book with ease."/>
    <n v="25000"/>
    <x v="80"/>
    <x v="3"/>
    <s v="US"/>
    <s v="USD"/>
    <n v="1437969540"/>
    <x v="3380"/>
    <b v="0"/>
    <n v="2"/>
    <b v="0"/>
    <s v="technology/web"/>
    <n v="0"/>
    <n v="53"/>
    <x v="0"/>
    <s v="web"/>
    <x v="3380"/>
    <x v="3358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2268"/>
    <x v="3"/>
    <s v="US"/>
    <s v="USD"/>
    <n v="1455466832"/>
    <x v="3381"/>
    <b v="0"/>
    <n v="4"/>
    <b v="0"/>
    <s v="technology/wearables"/>
    <n v="0"/>
    <n v="26.25"/>
    <x v="0"/>
    <s v="wearables"/>
    <x v="3381"/>
    <x v="3359"/>
    <x v="0"/>
  </r>
  <r>
    <n v="1405"/>
    <s v="The Bible translated into Emoticons"/>
    <s v="Will more people read the Bible if it were translated into Emoticons?"/>
    <n v="25000"/>
    <x v="2268"/>
    <x v="3"/>
    <s v="US"/>
    <s v="USD"/>
    <n v="1417195201"/>
    <x v="3382"/>
    <b v="1"/>
    <n v="17"/>
    <b v="0"/>
    <s v="publishing/translations"/>
    <n v="0"/>
    <n v="6.18"/>
    <x v="5"/>
    <s v="translations"/>
    <x v="3382"/>
    <x v="3360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2268"/>
    <x v="3"/>
    <s v="CA"/>
    <s v="CAD"/>
    <n v="1488495478"/>
    <x v="3383"/>
    <b v="0"/>
    <n v="2"/>
    <b v="0"/>
    <s v="theater/spaces"/>
    <n v="0"/>
    <n v="52.5"/>
    <x v="3"/>
    <s v="spaces"/>
    <x v="3383"/>
    <x v="3361"/>
    <x v="1"/>
  </r>
  <r>
    <n v="1145"/>
    <s v="A FORK IN THE ROAD food truck"/>
    <s v="Emphasizing locally and responsibly raised ingredients, serving delicious food! I need your help."/>
    <n v="80000"/>
    <x v="1917"/>
    <x v="3"/>
    <s v="US"/>
    <s v="USD"/>
    <n v="1412272592"/>
    <x v="3384"/>
    <b v="0"/>
    <n v="1"/>
    <b v="0"/>
    <s v="food/food trucks"/>
    <n v="0"/>
    <n v="100"/>
    <x v="7"/>
    <s v="food trucks"/>
    <x v="3384"/>
    <x v="336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x v="1917"/>
    <x v="1"/>
    <s v="US"/>
    <s v="USD"/>
    <n v="1437161739"/>
    <x v="3385"/>
    <b v="0"/>
    <n v="1"/>
    <b v="0"/>
    <s v="technology/wearables"/>
    <n v="0"/>
    <n v="100"/>
    <x v="0"/>
    <s v="wearables"/>
    <x v="3385"/>
    <x v="3363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917"/>
    <x v="1"/>
    <s v="US"/>
    <s v="USD"/>
    <n v="1429028365"/>
    <x v="3386"/>
    <b v="0"/>
    <n v="2"/>
    <b v="0"/>
    <s v="technology/web"/>
    <n v="0"/>
    <n v="50"/>
    <x v="0"/>
    <s v="web"/>
    <x v="3386"/>
    <x v="3364"/>
    <x v="4"/>
  </r>
  <r>
    <n v="1423"/>
    <s v="Progressive King James Version New Testament"/>
    <s v="Help fund me to destroy the monopoly Rupert Murdoch has over the publication of modern bibles. I have a new one to rival the NKJV."/>
    <n v="30000"/>
    <x v="1917"/>
    <x v="3"/>
    <s v="AU"/>
    <s v="AUD"/>
    <n v="1451637531"/>
    <x v="3387"/>
    <b v="0"/>
    <n v="1"/>
    <b v="0"/>
    <s v="publishing/translations"/>
    <n v="0"/>
    <n v="100"/>
    <x v="5"/>
    <s v="translations"/>
    <x v="3387"/>
    <x v="3365"/>
    <x v="4"/>
  </r>
  <r>
    <n v="1170"/>
    <s v="Its A Rib Thing"/>
    <s v="They are sweet, sticky and incredibly addictive. People are left with a huge smile and a full stomach but still ask for more!!!"/>
    <n v="25000"/>
    <x v="1917"/>
    <x v="3"/>
    <s v="GB"/>
    <s v="GBP"/>
    <n v="1433021171"/>
    <x v="3388"/>
    <b v="0"/>
    <n v="2"/>
    <b v="0"/>
    <s v="food/food trucks"/>
    <n v="0"/>
    <n v="50"/>
    <x v="7"/>
    <s v="food trucks"/>
    <x v="3388"/>
    <x v="3366"/>
    <x v="4"/>
  </r>
  <r>
    <n v="2658"/>
    <s v="STEM MARS Lander experience: https://youtu.be/n6avxUAKee0"/>
    <s v="Funding will allow free participation for 20 schools, grades 4-12, (thousands of students) anywhere in the nation."/>
    <n v="98000"/>
    <x v="2529"/>
    <x v="1"/>
    <s v="US"/>
    <s v="USD"/>
    <n v="1469913194"/>
    <x v="3389"/>
    <b v="0"/>
    <n v="4"/>
    <b v="0"/>
    <s v="technology/space exploration"/>
    <n v="0"/>
    <n v="22.75"/>
    <x v="0"/>
    <s v="space exploration"/>
    <x v="3389"/>
    <x v="336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x v="2367"/>
    <x v="1"/>
    <s v="SE"/>
    <s v="SEK"/>
    <n v="1457996400"/>
    <x v="3390"/>
    <b v="0"/>
    <n v="1"/>
    <b v="0"/>
    <s v="technology/web"/>
    <n v="0"/>
    <n v="90"/>
    <x v="0"/>
    <s v="web"/>
    <x v="3390"/>
    <x v="3368"/>
    <x v="0"/>
  </r>
  <r>
    <n v="2763"/>
    <s v="My Christmas Star"/>
    <s v="How Santa finds childrens homes without getting lost by following certain stars."/>
    <n v="39400"/>
    <x v="2367"/>
    <x v="3"/>
    <s v="US"/>
    <s v="USD"/>
    <n v="1369403684"/>
    <x v="3391"/>
    <b v="0"/>
    <n v="3"/>
    <b v="0"/>
    <s v="publishing/children's books"/>
    <n v="0"/>
    <n v="30"/>
    <x v="5"/>
    <s v="children's books"/>
    <x v="3391"/>
    <x v="3369"/>
    <x v="3"/>
  </r>
  <r>
    <n v="902"/>
    <s v="MISTER BROWN"/>
    <s v="I'VE STARTED A BRAND NEW ALBUM THAT WILL FEATURE ACID JAZZ, FUNK, ROCK, AND DANCE WITH THE PROMISE OF TOURING NEXT YEAR IN THE USA"/>
    <n v="30000"/>
    <x v="2367"/>
    <x v="3"/>
    <s v="US"/>
    <s v="USD"/>
    <n v="1409412600"/>
    <x v="3392"/>
    <b v="0"/>
    <n v="3"/>
    <b v="0"/>
    <s v="music/jazz"/>
    <n v="0"/>
    <n v="30"/>
    <x v="2"/>
    <s v="jazz"/>
    <x v="3392"/>
    <x v="3370"/>
    <x v="2"/>
  </r>
  <r>
    <n v="2502"/>
    <s v="Cupcake Chaos"/>
    <s v="A small sweet shop featuring the cupcake variety offered by Cupcake Chaos, candy, cotton candy, shakes and malts, located in Dalhart,TX"/>
    <n v="110000"/>
    <x v="2079"/>
    <x v="3"/>
    <s v="US"/>
    <s v="USD"/>
    <n v="1411328918"/>
    <x v="3393"/>
    <b v="0"/>
    <n v="5"/>
    <b v="0"/>
    <s v="food/restaurants"/>
    <n v="0"/>
    <n v="17.2"/>
    <x v="7"/>
    <s v="restaurants"/>
    <x v="3393"/>
    <x v="3371"/>
    <x v="2"/>
  </r>
  <r>
    <n v="2130"/>
    <s v="Wondrous Adventures: A Kid's Game"/>
    <s v="You are the hero tasked to save your home from the villainous Sanword."/>
    <n v="42000"/>
    <x v="2342"/>
    <x v="3"/>
    <s v="US"/>
    <s v="USD"/>
    <n v="1408154663"/>
    <x v="3394"/>
    <b v="0"/>
    <n v="4"/>
    <b v="0"/>
    <s v="games/video games"/>
    <n v="0"/>
    <n v="21.25"/>
    <x v="1"/>
    <s v="video games"/>
    <x v="3394"/>
    <x v="3372"/>
    <x v="2"/>
  </r>
  <r>
    <n v="1907"/>
    <s v="Litter-Buddy"/>
    <s v="Litter-Buddy is great economical alternative to leading pet waste disposal systems with cartridge bag elements."/>
    <n v="30000"/>
    <x v="2342"/>
    <x v="3"/>
    <s v="US"/>
    <s v="USD"/>
    <n v="1400853925"/>
    <x v="3395"/>
    <b v="0"/>
    <n v="4"/>
    <b v="0"/>
    <s v="technology/gadgets"/>
    <n v="0"/>
    <n v="21.25"/>
    <x v="0"/>
    <s v="gadgets"/>
    <x v="3395"/>
    <x v="3373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x v="2497"/>
    <x v="1"/>
    <s v="US"/>
    <s v="USD"/>
    <n v="1418877141"/>
    <x v="3396"/>
    <b v="0"/>
    <n v="4"/>
    <b v="0"/>
    <s v="technology/web"/>
    <n v="0"/>
    <n v="20.5"/>
    <x v="0"/>
    <s v="web"/>
    <x v="3396"/>
    <x v="3374"/>
    <x v="2"/>
  </r>
  <r>
    <n v="155"/>
    <s v="The Last Armada (Canceled)"/>
    <s v="While a shadow of peace was on the horizon,humankind was being threatened by its past.Whispers of threat was being heard from the North"/>
    <n v="1350000"/>
    <x v="2420"/>
    <x v="1"/>
    <s v="US"/>
    <s v="USD"/>
    <n v="1437657935"/>
    <x v="3397"/>
    <b v="0"/>
    <n v="4"/>
    <b v="0"/>
    <s v="film &amp; video/science fiction"/>
    <n v="0"/>
    <n v="20.25"/>
    <x v="4"/>
    <s v="science fiction"/>
    <x v="3397"/>
    <x v="3375"/>
    <x v="4"/>
  </r>
  <r>
    <n v="1447"/>
    <s v="Indian Language Dictionary"/>
    <s v="I'm creating a dictionary of multiple Indian languages."/>
    <n v="500000"/>
    <x v="446"/>
    <x v="3"/>
    <s v="US"/>
    <s v="USD"/>
    <n v="1467999134"/>
    <x v="3398"/>
    <b v="0"/>
    <n v="3"/>
    <b v="0"/>
    <s v="publishing/translations"/>
    <n v="0"/>
    <n v="25"/>
    <x v="5"/>
    <s v="translations"/>
    <x v="3398"/>
    <x v="3376"/>
    <x v="0"/>
  </r>
  <r>
    <n v="1149"/>
    <s v="The Floridian Food Truck"/>
    <s v="Bringing culturally diverse Floridian cuisine to the people!"/>
    <n v="50000"/>
    <x v="446"/>
    <x v="3"/>
    <s v="US"/>
    <s v="USD"/>
    <n v="1466096566"/>
    <x v="3399"/>
    <b v="0"/>
    <n v="2"/>
    <b v="0"/>
    <s v="food/food trucks"/>
    <n v="0"/>
    <n v="37.5"/>
    <x v="7"/>
    <s v="food trucks"/>
    <x v="3399"/>
    <x v="3377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x v="446"/>
    <x v="3"/>
    <s v="US"/>
    <s v="USD"/>
    <n v="1431647772"/>
    <x v="3400"/>
    <b v="0"/>
    <n v="2"/>
    <b v="0"/>
    <s v="food/restaurants"/>
    <n v="0"/>
    <n v="37.5"/>
    <x v="7"/>
    <s v="restaurants"/>
    <x v="3400"/>
    <x v="3378"/>
    <x v="4"/>
  </r>
  <r>
    <n v="3052"/>
    <s v="Funding for a new theater facility in Walker Minnesota"/>
    <s v="To let the arts continue in Walker Minnesota We need a performing arts space and art gallery"/>
    <n v="50000"/>
    <x v="446"/>
    <x v="3"/>
    <s v="US"/>
    <s v="USD"/>
    <n v="1432828740"/>
    <x v="3401"/>
    <b v="0"/>
    <n v="2"/>
    <b v="0"/>
    <s v="theater/spaces"/>
    <n v="0"/>
    <n v="37.5"/>
    <x v="3"/>
    <s v="spaces"/>
    <x v="3401"/>
    <x v="3379"/>
    <x v="4"/>
  </r>
  <r>
    <n v="1718"/>
    <s v="The Prodigal Son"/>
    <s v="A melody for the galaxy."/>
    <n v="35000"/>
    <x v="446"/>
    <x v="3"/>
    <s v="US"/>
    <s v="USD"/>
    <n v="1463201940"/>
    <x v="3402"/>
    <b v="0"/>
    <n v="2"/>
    <b v="0"/>
    <s v="music/faith"/>
    <n v="0"/>
    <n v="37.5"/>
    <x v="2"/>
    <s v="faith"/>
    <x v="3402"/>
    <x v="338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x v="446"/>
    <x v="1"/>
    <s v="US"/>
    <s v="USD"/>
    <n v="1418938395"/>
    <x v="3403"/>
    <b v="0"/>
    <n v="1"/>
    <b v="0"/>
    <s v="technology/wearables"/>
    <n v="0"/>
    <n v="75"/>
    <x v="0"/>
    <s v="wearables"/>
    <x v="3403"/>
    <x v="3381"/>
    <x v="2"/>
  </r>
  <r>
    <n v="2688"/>
    <s v="Mac N Cheez Food Truck"/>
    <s v="The amazing gourmet Mac N Cheez Food Truck Campaigne!"/>
    <n v="50000"/>
    <x v="2530"/>
    <x v="3"/>
    <s v="US"/>
    <s v="USD"/>
    <n v="1424746800"/>
    <x v="3404"/>
    <b v="0"/>
    <n v="14"/>
    <b v="0"/>
    <s v="food/food trucks"/>
    <n v="0"/>
    <n v="5.29"/>
    <x v="7"/>
    <s v="food trucks"/>
    <x v="3404"/>
    <x v="3382"/>
    <x v="4"/>
  </r>
  <r>
    <n v="1148"/>
    <s v="Warren's / Adilyn's Rollin' Bistro"/>
    <s v="New local (Louisville, KY.) food truck with a refreshing spin on rolling kitchens."/>
    <n v="15000"/>
    <x v="2531"/>
    <x v="3"/>
    <s v="US"/>
    <s v="USD"/>
    <n v="1480568781"/>
    <x v="3405"/>
    <b v="0"/>
    <n v="3"/>
    <b v="0"/>
    <s v="food/food trucks"/>
    <n v="0"/>
    <n v="24.33"/>
    <x v="7"/>
    <s v="food trucks"/>
    <x v="3405"/>
    <x v="3383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2532"/>
    <x v="3"/>
    <s v="US"/>
    <s v="USD"/>
    <n v="1424920795"/>
    <x v="3406"/>
    <b v="0"/>
    <n v="3"/>
    <b v="0"/>
    <s v="theater/spaces"/>
    <n v="0"/>
    <n v="23.67"/>
    <x v="3"/>
    <s v="spaces"/>
    <x v="3406"/>
    <x v="3384"/>
    <x v="4"/>
  </r>
  <r>
    <n v="2695"/>
    <s v="Fat daddy mac food truck"/>
    <s v="I am creating food magic on the go! Amazing food isn't just for sitdown restaraunts anymore!"/>
    <n v="15000"/>
    <x v="2532"/>
    <x v="3"/>
    <s v="US"/>
    <s v="USD"/>
    <n v="1428981718"/>
    <x v="3407"/>
    <b v="0"/>
    <n v="3"/>
    <b v="0"/>
    <s v="food/food trucks"/>
    <n v="0"/>
    <n v="23.67"/>
    <x v="7"/>
    <s v="food trucks"/>
    <x v="3407"/>
    <x v="338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522"/>
    <x v="3"/>
    <s v="US"/>
    <s v="USD"/>
    <n v="1432913659"/>
    <x v="3408"/>
    <b v="0"/>
    <n v="3"/>
    <b v="0"/>
    <s v="theater/plays"/>
    <n v="0"/>
    <n v="23.33"/>
    <x v="3"/>
    <s v="plays"/>
    <x v="3408"/>
    <x v="3386"/>
    <x v="4"/>
  </r>
  <r>
    <n v="543"/>
    <s v="Allergy Friendly Restaurant Finder and Review Site"/>
    <s v="I want to make it easy for those with food allergies to know where they can safely, and happily eat out with friends and family."/>
    <n v="22000"/>
    <x v="522"/>
    <x v="3"/>
    <s v="AU"/>
    <s v="AUD"/>
    <n v="1414807962"/>
    <x v="3409"/>
    <b v="0"/>
    <n v="2"/>
    <b v="0"/>
    <s v="technology/web"/>
    <n v="0"/>
    <n v="35"/>
    <x v="0"/>
    <s v="web"/>
    <x v="3409"/>
    <x v="3387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x v="2421"/>
    <x v="3"/>
    <s v="AU"/>
    <s v="AUD"/>
    <n v="1424137247"/>
    <x v="3410"/>
    <b v="0"/>
    <n v="2"/>
    <b v="0"/>
    <s v="technology/web"/>
    <n v="0"/>
    <n v="34"/>
    <x v="0"/>
    <s v="web"/>
    <x v="3410"/>
    <x v="3388"/>
    <x v="4"/>
  </r>
  <r>
    <n v="2519"/>
    <s v="Kelli's Kitchen"/>
    <s v="Better than your mom's, better than Cracker Barrel, only at Kelli's Kitchen (all from scratch)."/>
    <n v="150000"/>
    <x v="5"/>
    <x v="3"/>
    <s v="US"/>
    <s v="USD"/>
    <n v="1405741404"/>
    <x v="3411"/>
    <b v="0"/>
    <n v="4"/>
    <b v="0"/>
    <s v="food/restaurants"/>
    <n v="0"/>
    <n v="16.25"/>
    <x v="7"/>
    <s v="restaurants"/>
    <x v="3411"/>
    <x v="3389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2533"/>
    <x v="3"/>
    <s v="GB"/>
    <s v="GBP"/>
    <n v="1377995523"/>
    <x v="3412"/>
    <b v="0"/>
    <n v="5"/>
    <b v="0"/>
    <s v="music/jazz"/>
    <n v="0"/>
    <n v="12.4"/>
    <x v="2"/>
    <s v="jazz"/>
    <x v="3412"/>
    <x v="3390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2308"/>
    <x v="3"/>
    <s v="US"/>
    <s v="USD"/>
    <n v="1437570130"/>
    <x v="3413"/>
    <b v="0"/>
    <n v="2"/>
    <b v="0"/>
    <s v="technology/web"/>
    <n v="0"/>
    <n v="30.5"/>
    <x v="0"/>
    <s v="web"/>
    <x v="3413"/>
    <x v="3391"/>
    <x v="4"/>
  </r>
  <r>
    <n v="709"/>
    <s v="lumiglove"/>
    <s v="A &quot;handheld&quot; light, which eases the way you illuminate objects and/or paths."/>
    <n v="15000"/>
    <x v="2308"/>
    <x v="3"/>
    <s v="US"/>
    <s v="USD"/>
    <n v="1417741159"/>
    <x v="3414"/>
    <b v="0"/>
    <n v="2"/>
    <b v="0"/>
    <s v="technology/wearables"/>
    <n v="0"/>
    <n v="30.5"/>
    <x v="0"/>
    <s v="wearables"/>
    <x v="3414"/>
    <x v="3392"/>
    <x v="2"/>
  </r>
  <r>
    <n v="230"/>
    <s v="In Love There's War"/>
    <s v="In Love There's War is a spicy web series that will have viewers at the edge of their seats as deception and hidden secrecies unravel."/>
    <n v="15000"/>
    <x v="2295"/>
    <x v="3"/>
    <s v="US"/>
    <s v="USD"/>
    <n v="1433443151"/>
    <x v="3415"/>
    <b v="0"/>
    <n v="2"/>
    <b v="0"/>
    <s v="film &amp; video/drama"/>
    <n v="0"/>
    <n v="30"/>
    <x v="4"/>
    <s v="drama"/>
    <x v="3415"/>
    <x v="3393"/>
    <x v="4"/>
  </r>
  <r>
    <n v="3083"/>
    <s v="Crystal City Haunted Undergound"/>
    <s v="Crystal City Underground is a New &amp; Unique_x000a_indoor recreational facility, using an old silica sand mine,_x000a_we are the Haunted Maze"/>
    <n v="20000"/>
    <x v="2501"/>
    <x v="3"/>
    <s v="US"/>
    <s v="USD"/>
    <n v="1409547600"/>
    <x v="3416"/>
    <b v="0"/>
    <n v="3"/>
    <b v="0"/>
    <s v="theater/spaces"/>
    <n v="0"/>
    <n v="18.670000000000002"/>
    <x v="3"/>
    <s v="spaces"/>
    <x v="3416"/>
    <x v="3394"/>
    <x v="2"/>
  </r>
  <r>
    <n v="561"/>
    <s v="CheckMate Careers"/>
    <s v="A marketplace for talent and employers to match. Using intuitive technology we match &amp; place talent with the best career position."/>
    <n v="15000"/>
    <x v="2343"/>
    <x v="3"/>
    <s v="US"/>
    <s v="USD"/>
    <n v="1445874513"/>
    <x v="3417"/>
    <b v="0"/>
    <n v="2"/>
    <b v="0"/>
    <s v="technology/web"/>
    <n v="0"/>
    <n v="27.5"/>
    <x v="0"/>
    <s v="web"/>
    <x v="3417"/>
    <x v="3395"/>
    <x v="4"/>
  </r>
  <r>
    <n v="2380"/>
    <s v="Finit - Hashtag Chatting (Canceled)"/>
    <s v="Tired of waiting for likes? Here is a brand new social network centered on real-time hashtag chatting. Just chat and enjoy!"/>
    <n v="15000"/>
    <x v="2343"/>
    <x v="1"/>
    <s v="US"/>
    <s v="USD"/>
    <n v="1443726142"/>
    <x v="3418"/>
    <b v="0"/>
    <n v="3"/>
    <b v="0"/>
    <s v="technology/web"/>
    <n v="0"/>
    <n v="18.329999999999998"/>
    <x v="0"/>
    <s v="web"/>
    <x v="3418"/>
    <x v="3396"/>
    <x v="4"/>
  </r>
  <r>
    <n v="2862"/>
    <s v="Get Your Life Back"/>
    <s v="&quot;Get Your Life Back&quot; is a dynamic stage play that deals with true issues of life that reign in the lives of many people everyday."/>
    <n v="12700"/>
    <x v="2343"/>
    <x v="3"/>
    <s v="US"/>
    <s v="USD"/>
    <n v="1403636229"/>
    <x v="3419"/>
    <b v="0"/>
    <n v="3"/>
    <b v="0"/>
    <s v="theater/plays"/>
    <n v="0"/>
    <n v="18.329999999999998"/>
    <x v="3"/>
    <s v="plays"/>
    <x v="3419"/>
    <x v="3397"/>
    <x v="2"/>
  </r>
  <r>
    <n v="682"/>
    <s v="Deception Belt"/>
    <s v="The Deception Belt is an innovative belt with app capability, designed to assist any user gain control over their appetite."/>
    <n v="50000"/>
    <x v="2452"/>
    <x v="3"/>
    <s v="US"/>
    <s v="USD"/>
    <n v="1489512122"/>
    <x v="3420"/>
    <b v="0"/>
    <n v="4"/>
    <b v="0"/>
    <s v="technology/wearables"/>
    <n v="0"/>
    <n v="13.25"/>
    <x v="0"/>
    <s v="wearables"/>
    <x v="3420"/>
    <x v="3398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x v="2452"/>
    <x v="3"/>
    <s v="US"/>
    <s v="USD"/>
    <n v="1459352495"/>
    <x v="3421"/>
    <b v="0"/>
    <n v="4"/>
    <b v="0"/>
    <s v="games/video games"/>
    <n v="0"/>
    <n v="13.25"/>
    <x v="1"/>
    <s v="video games"/>
    <x v="3421"/>
    <x v="339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x v="2534"/>
    <x v="3"/>
    <s v="US"/>
    <s v="USD"/>
    <n v="1445097715"/>
    <x v="3422"/>
    <b v="0"/>
    <n v="2"/>
    <b v="0"/>
    <s v="technology/web"/>
    <n v="0"/>
    <n v="26"/>
    <x v="0"/>
    <s v="web"/>
    <x v="3422"/>
    <x v="3400"/>
    <x v="4"/>
  </r>
  <r>
    <n v="505"/>
    <s v="MY4FACES THE ANIMATED MOVIE"/>
    <s v="This wonderful movie will tells the story of two adorable aliens who crash land into a familyâ€™s backyard, and travel the Earth."/>
    <n v="12000"/>
    <x v="2534"/>
    <x v="3"/>
    <s v="US"/>
    <s v="USD"/>
    <n v="1451010086"/>
    <x v="3423"/>
    <b v="0"/>
    <n v="14"/>
    <b v="0"/>
    <s v="film &amp; video/animation"/>
    <n v="0"/>
    <n v="3.71"/>
    <x v="4"/>
    <s v="animation"/>
    <x v="3423"/>
    <x v="3401"/>
    <x v="4"/>
  </r>
  <r>
    <n v="2402"/>
    <s v="Cupcake Truck Unite"/>
    <s v="Small town, delicious treats, and a mobile truck"/>
    <n v="12000"/>
    <x v="2534"/>
    <x v="3"/>
    <s v="US"/>
    <s v="USD"/>
    <n v="1431533931"/>
    <x v="3424"/>
    <b v="0"/>
    <n v="1"/>
    <b v="0"/>
    <s v="food/food trucks"/>
    <n v="0"/>
    <n v="52"/>
    <x v="7"/>
    <s v="food trucks"/>
    <x v="3424"/>
    <x v="3402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x v="2296"/>
    <x v="1"/>
    <s v="US"/>
    <s v="USD"/>
    <n v="1429622726"/>
    <x v="3425"/>
    <b v="0"/>
    <n v="6"/>
    <b v="0"/>
    <s v="technology/space exploration"/>
    <n v="0"/>
    <n v="8.5"/>
    <x v="0"/>
    <s v="space exploration"/>
    <x v="3425"/>
    <x v="3403"/>
    <x v="4"/>
  </r>
  <r>
    <n v="1072"/>
    <s v="World Defense : Tower Defense"/>
    <s v="A tower defense game that is played anywhere on the earth's surface!  This project is to expand it to be multiplayer and mod support."/>
    <n v="75000"/>
    <x v="2296"/>
    <x v="3"/>
    <s v="US"/>
    <s v="USD"/>
    <n v="1391630297"/>
    <x v="3426"/>
    <b v="0"/>
    <n v="4"/>
    <b v="0"/>
    <s v="games/video games"/>
    <n v="0"/>
    <n v="12.75"/>
    <x v="1"/>
    <s v="video games"/>
    <x v="3426"/>
    <x v="3404"/>
    <x v="2"/>
  </r>
  <r>
    <n v="2373"/>
    <s v="Cykelauktion.com (Canceled)"/>
    <s v="We want to create a safe marketplace for buying and selling bicycles."/>
    <n v="850000"/>
    <x v="2282"/>
    <x v="1"/>
    <s v="SE"/>
    <s v="SEK"/>
    <n v="1440863624"/>
    <x v="3427"/>
    <b v="0"/>
    <n v="1"/>
    <b v="0"/>
    <s v="technology/web"/>
    <n v="0"/>
    <n v="50"/>
    <x v="0"/>
    <s v="web"/>
    <x v="3427"/>
    <x v="340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2282"/>
    <x v="3"/>
    <s v="AU"/>
    <s v="AUD"/>
    <n v="1401662239"/>
    <x v="3428"/>
    <b v="0"/>
    <n v="1"/>
    <b v="0"/>
    <s v="film &amp; video/animation"/>
    <n v="0"/>
    <n v="50"/>
    <x v="4"/>
    <s v="animation"/>
    <x v="3428"/>
    <x v="3406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2282"/>
    <x v="3"/>
    <s v="US"/>
    <s v="USD"/>
    <n v="1449989260"/>
    <x v="3429"/>
    <b v="0"/>
    <n v="1"/>
    <b v="0"/>
    <s v="technology/web"/>
    <n v="0"/>
    <n v="50"/>
    <x v="0"/>
    <s v="web"/>
    <x v="3429"/>
    <x v="3407"/>
    <x v="4"/>
  </r>
  <r>
    <n v="2393"/>
    <s v="Game Swapper (Canceled)"/>
    <s v="Imagine a world where you can swap a video game you're tired of playing for a video game you actually want to play for just $1.50!"/>
    <n v="100000"/>
    <x v="2282"/>
    <x v="1"/>
    <s v="US"/>
    <s v="USD"/>
    <n v="1439048017"/>
    <x v="3430"/>
    <b v="0"/>
    <n v="1"/>
    <b v="0"/>
    <s v="technology/web"/>
    <n v="0"/>
    <n v="50"/>
    <x v="0"/>
    <s v="web"/>
    <x v="3430"/>
    <x v="3408"/>
    <x v="4"/>
  </r>
  <r>
    <n v="1904"/>
    <s v="Small Animal Deterrent Latch (S.A.D.L.)"/>
    <s v="Animals knocking over your waste wheeler making a mess on trash day? The S.A.D.L. will help prevent that from happening!"/>
    <n v="50000"/>
    <x v="2282"/>
    <x v="3"/>
    <s v="US"/>
    <s v="USD"/>
    <n v="1451752021"/>
    <x v="3431"/>
    <b v="0"/>
    <n v="2"/>
    <b v="0"/>
    <s v="technology/gadgets"/>
    <n v="0"/>
    <n v="25"/>
    <x v="0"/>
    <s v="gadgets"/>
    <x v="3431"/>
    <x v="3409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2282"/>
    <x v="3"/>
    <s v="US"/>
    <s v="USD"/>
    <n v="1389055198"/>
    <x v="3432"/>
    <b v="0"/>
    <n v="1"/>
    <b v="0"/>
    <s v="music/jazz"/>
    <n v="0"/>
    <n v="50"/>
    <x v="2"/>
    <s v="jazz"/>
    <x v="3432"/>
    <x v="3410"/>
    <x v="3"/>
  </r>
  <r>
    <n v="2152"/>
    <s v="Space Shooter RPG+"/>
    <s v="Our game is going to be a space shooter that has RPG elements with New Game+! It will be unlike any space shooter ever played."/>
    <n v="30000"/>
    <x v="2282"/>
    <x v="3"/>
    <s v="US"/>
    <s v="USD"/>
    <n v="1394909909"/>
    <x v="3433"/>
    <b v="0"/>
    <n v="4"/>
    <b v="0"/>
    <s v="games/video games"/>
    <n v="0"/>
    <n v="12.5"/>
    <x v="1"/>
    <s v="video games"/>
    <x v="3433"/>
    <x v="3411"/>
    <x v="2"/>
  </r>
  <r>
    <n v="2585"/>
    <s v="Evie's Eats and Natural Treats Food Truck"/>
    <s v="Evie's Eats uses local ingredients to create sweet treats, healthy snacks and on the go meals, all with the family budget in mind!"/>
    <n v="30000"/>
    <x v="2282"/>
    <x v="3"/>
    <s v="US"/>
    <s v="USD"/>
    <n v="1404601632"/>
    <x v="3434"/>
    <b v="0"/>
    <n v="1"/>
    <b v="0"/>
    <s v="food/food trucks"/>
    <n v="0"/>
    <n v="50"/>
    <x v="7"/>
    <s v="food trucks"/>
    <x v="3434"/>
    <x v="3412"/>
    <x v="2"/>
  </r>
  <r>
    <n v="2592"/>
    <s v="El Carte 303"/>
    <s v="El Carte is revolutionizing the food truck industry. Meet the new food trike. #oneandonly  we going to spread the awesomeness all over!"/>
    <n v="30000"/>
    <x v="2282"/>
    <x v="3"/>
    <s v="US"/>
    <s v="USD"/>
    <n v="1412536421"/>
    <x v="3435"/>
    <b v="0"/>
    <n v="1"/>
    <b v="0"/>
    <s v="food/food trucks"/>
    <n v="0"/>
    <n v="50"/>
    <x v="7"/>
    <s v="food trucks"/>
    <x v="3435"/>
    <x v="3413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2282"/>
    <x v="3"/>
    <s v="IT"/>
    <s v="EUR"/>
    <n v="1439827559"/>
    <x v="3436"/>
    <b v="0"/>
    <n v="3"/>
    <b v="0"/>
    <s v="theater/spaces"/>
    <n v="0"/>
    <n v="16.670000000000002"/>
    <x v="3"/>
    <s v="spaces"/>
    <x v="3436"/>
    <x v="3414"/>
    <x v="4"/>
  </r>
  <r>
    <n v="237"/>
    <s v="Making The Choice"/>
    <s v="Making The Choice is a christian short film series."/>
    <n v="15000"/>
    <x v="2282"/>
    <x v="3"/>
    <s v="US"/>
    <s v="USD"/>
    <n v="1457445069"/>
    <x v="3437"/>
    <b v="0"/>
    <n v="1"/>
    <b v="0"/>
    <s v="film &amp; video/drama"/>
    <n v="0"/>
    <n v="50"/>
    <x v="4"/>
    <s v="drama"/>
    <x v="3437"/>
    <x v="3415"/>
    <x v="0"/>
  </r>
  <r>
    <n v="1559"/>
    <s v="North Cascades Bigfoot Photo Expedition"/>
    <s v="The goal of this project is to provide scientific evidence of bigfoot in the North Cascades."/>
    <n v="15000"/>
    <x v="2282"/>
    <x v="3"/>
    <s v="US"/>
    <s v="USD"/>
    <n v="1430270199"/>
    <x v="3438"/>
    <b v="0"/>
    <n v="1"/>
    <b v="0"/>
    <s v="photography/nature"/>
    <n v="0"/>
    <n v="50"/>
    <x v="6"/>
    <s v="nature"/>
    <x v="3438"/>
    <x v="3416"/>
    <x v="4"/>
  </r>
  <r>
    <n v="2438"/>
    <s v="FOOD|Art"/>
    <s v="I'm starting a catering and food truck business of southern comfort food. My FOOD is my Art!  _x000a_Thanks for you help!"/>
    <n v="15000"/>
    <x v="2282"/>
    <x v="3"/>
    <s v="US"/>
    <s v="USD"/>
    <n v="1449529062"/>
    <x v="3439"/>
    <b v="0"/>
    <n v="1"/>
    <b v="0"/>
    <s v="food/food trucks"/>
    <n v="0"/>
    <n v="50"/>
    <x v="7"/>
    <s v="food trucks"/>
    <x v="3439"/>
    <x v="3417"/>
    <x v="4"/>
  </r>
  <r>
    <n v="3095"/>
    <s v="The Old Howard Theatre Company"/>
    <s v="We are a small theatre company looking to provide world class theatre to the working class in the Greater New York area."/>
    <n v="14920"/>
    <x v="2282"/>
    <x v="3"/>
    <s v="US"/>
    <s v="USD"/>
    <n v="1470011780"/>
    <x v="3440"/>
    <b v="0"/>
    <n v="1"/>
    <b v="0"/>
    <s v="theater/spaces"/>
    <n v="0"/>
    <n v="50"/>
    <x v="3"/>
    <s v="spaces"/>
    <x v="3440"/>
    <x v="3418"/>
    <x v="0"/>
  </r>
  <r>
    <n v="190"/>
    <s v="REGIONRAT, the movie"/>
    <s v="Because hope can be a 4 letter word"/>
    <n v="12000"/>
    <x v="2282"/>
    <x v="3"/>
    <s v="US"/>
    <s v="USD"/>
    <n v="1466091446"/>
    <x v="3441"/>
    <b v="0"/>
    <n v="1"/>
    <b v="0"/>
    <s v="film &amp; video/drama"/>
    <n v="0"/>
    <n v="50"/>
    <x v="4"/>
    <s v="drama"/>
    <x v="3441"/>
    <x v="3419"/>
    <x v="0"/>
  </r>
  <r>
    <n v="1486"/>
    <s v="I Died. Yesterday by Pamela Norton Docken"/>
    <s v="Follow the intimate and intense journey of a young woman's last moments of her unexpected death and journey to the continuance of life."/>
    <n v="20000"/>
    <x v="2535"/>
    <x v="3"/>
    <s v="US"/>
    <s v="USD"/>
    <n v="1425009761"/>
    <x v="3442"/>
    <b v="0"/>
    <n v="3"/>
    <b v="0"/>
    <s v="publishing/fiction"/>
    <n v="0"/>
    <n v="16"/>
    <x v="5"/>
    <s v="fiction"/>
    <x v="3442"/>
    <x v="3420"/>
    <x v="4"/>
  </r>
  <r>
    <n v="2136"/>
    <s v="Dark Paradise"/>
    <s v="A dark and twisted game with physiological madness and corruption as a man becomes the ultimate bio weapon."/>
    <n v="80000"/>
    <x v="2536"/>
    <x v="3"/>
    <s v="US"/>
    <s v="USD"/>
    <n v="1382184786"/>
    <x v="3443"/>
    <b v="0"/>
    <n v="4"/>
    <b v="0"/>
    <s v="games/video games"/>
    <n v="0"/>
    <n v="11.92"/>
    <x v="1"/>
    <s v="video games"/>
    <x v="3443"/>
    <x v="3421"/>
    <x v="3"/>
  </r>
  <r>
    <n v="1097"/>
    <s v="Rabbly"/>
    <s v="Rabbly is action-adventure game. Is about a scientist going on an adventure, to find rare materials in another galaxy."/>
    <n v="100000"/>
    <x v="2368"/>
    <x v="3"/>
    <s v="US"/>
    <s v="USD"/>
    <n v="1393786877"/>
    <x v="3444"/>
    <b v="0"/>
    <n v="7"/>
    <b v="0"/>
    <s v="games/video games"/>
    <n v="0"/>
    <n v="6.71"/>
    <x v="1"/>
    <s v="video games"/>
    <x v="3444"/>
    <x v="3422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2309"/>
    <x v="3"/>
    <s v="CA"/>
    <s v="CAD"/>
    <n v="1454078770"/>
    <x v="3445"/>
    <b v="0"/>
    <n v="2"/>
    <b v="0"/>
    <s v="food/food trucks"/>
    <n v="0"/>
    <n v="22.5"/>
    <x v="7"/>
    <s v="food trucks"/>
    <x v="3445"/>
    <x v="3423"/>
    <x v="4"/>
  </r>
  <r>
    <n v="455"/>
    <s v="The FunBunch Cartoon!!!"/>
    <s v="Goal The FunBunch characters animated on TV: Fun entertainment for kids just like other authors before us (ex.Arthur,Clifford,Dr Seuss)"/>
    <n v="65000"/>
    <x v="2309"/>
    <x v="3"/>
    <s v="US"/>
    <s v="USD"/>
    <n v="1334622660"/>
    <x v="3446"/>
    <b v="0"/>
    <n v="2"/>
    <b v="0"/>
    <s v="film &amp; video/animation"/>
    <n v="0"/>
    <n v="22.5"/>
    <x v="4"/>
    <s v="animation"/>
    <x v="3446"/>
    <x v="3424"/>
    <x v="5"/>
  </r>
  <r>
    <n v="1068"/>
    <s v="The Quest To Save Hip Hop"/>
    <s v="THE QUEST TO SAVE HIP HOP is an old school beat em up st game that has a focus on old school hip hop and new age hip hop coming to pc."/>
    <n v="30000"/>
    <x v="2309"/>
    <x v="3"/>
    <s v="US"/>
    <s v="USD"/>
    <n v="1460274864"/>
    <x v="3447"/>
    <b v="0"/>
    <n v="4"/>
    <b v="0"/>
    <s v="games/video games"/>
    <n v="0"/>
    <n v="11.25"/>
    <x v="1"/>
    <s v="video games"/>
    <x v="3447"/>
    <x v="342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x v="2309"/>
    <x v="3"/>
    <s v="US"/>
    <s v="USD"/>
    <n v="1479495790"/>
    <x v="3448"/>
    <b v="0"/>
    <n v="3"/>
    <b v="0"/>
    <s v="games/video games"/>
    <n v="0"/>
    <n v="15"/>
    <x v="1"/>
    <s v="video games"/>
    <x v="3448"/>
    <x v="3426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2392"/>
    <x v="3"/>
    <s v="US"/>
    <s v="USD"/>
    <n v="1410127994"/>
    <x v="3449"/>
    <b v="0"/>
    <n v="4"/>
    <b v="0"/>
    <s v="technology/gadgets"/>
    <n v="0"/>
    <n v="10.5"/>
    <x v="0"/>
    <s v="gadgets"/>
    <x v="3449"/>
    <x v="3427"/>
    <x v="2"/>
  </r>
  <r>
    <n v="1101"/>
    <s v="Strain Wars"/>
    <s v="Different strains of marijuana leafs battling to the death to see which one is the top strain."/>
    <n v="100000"/>
    <x v="2393"/>
    <x v="3"/>
    <s v="US"/>
    <s v="USD"/>
    <n v="1468519920"/>
    <x v="3450"/>
    <b v="0"/>
    <n v="6"/>
    <b v="0"/>
    <s v="games/video games"/>
    <n v="0"/>
    <n v="6.83"/>
    <x v="1"/>
    <s v="video games"/>
    <x v="3450"/>
    <x v="3428"/>
    <x v="0"/>
  </r>
  <r>
    <n v="1811"/>
    <s v="The Year of Sunsets"/>
    <s v="A collection of 365 color photographs of sunsets in 2014, beautifully presented in a hardcover book."/>
    <n v="54000"/>
    <x v="2422"/>
    <x v="3"/>
    <s v="US"/>
    <s v="USD"/>
    <n v="1414123200"/>
    <x v="3451"/>
    <b v="0"/>
    <n v="26"/>
    <b v="0"/>
    <s v="photography/photobooks"/>
    <n v="0"/>
    <n v="1.54"/>
    <x v="6"/>
    <s v="photobooks"/>
    <x v="3451"/>
    <x v="3429"/>
    <x v="2"/>
  </r>
  <r>
    <n v="148"/>
    <s v="Space Gangstars (Canceled)"/>
    <s v="An aspiring pilot decides to take his Dad's ship for a joyride, and learns it was the biggest mistake of his life in this Sci-Fi comedy"/>
    <n v="50000"/>
    <x v="2422"/>
    <x v="1"/>
    <s v="US"/>
    <s v="USD"/>
    <n v="1456555536"/>
    <x v="3452"/>
    <b v="0"/>
    <n v="2"/>
    <b v="0"/>
    <s v="film &amp; video/science fiction"/>
    <n v="0"/>
    <n v="20"/>
    <x v="4"/>
    <s v="science fiction"/>
    <x v="3452"/>
    <x v="3430"/>
    <x v="0"/>
  </r>
  <r>
    <n v="3053"/>
    <s v="Showroom"/>
    <s v="Showroom is a multi-disciplinary space providing unorthodox concerts, events &amp; a platform creatives can express their creative vision"/>
    <n v="10000"/>
    <x v="2422"/>
    <x v="3"/>
    <s v="US"/>
    <s v="USD"/>
    <n v="1412222340"/>
    <x v="3453"/>
    <b v="0"/>
    <n v="3"/>
    <b v="0"/>
    <s v="theater/spaces"/>
    <n v="0"/>
    <n v="13.33"/>
    <x v="3"/>
    <s v="spaces"/>
    <x v="3453"/>
    <x v="3431"/>
    <x v="2"/>
  </r>
  <r>
    <n v="2346"/>
    <s v="Ez 2c 3D Viewers (Canceled)"/>
    <s v="Watch and Make FREE 3D Videos &amp; Pics - No Viewer needed. To Help Learn we have Training and Instant 3D viewers."/>
    <n v="60000"/>
    <x v="2502"/>
    <x v="1"/>
    <s v="US"/>
    <s v="USD"/>
    <n v="1476731431"/>
    <x v="3454"/>
    <b v="0"/>
    <n v="3"/>
    <b v="0"/>
    <s v="technology/web"/>
    <n v="0"/>
    <n v="13"/>
    <x v="0"/>
    <s v="web"/>
    <x v="3454"/>
    <x v="3432"/>
    <x v="0"/>
  </r>
  <r>
    <n v="2683"/>
    <s v="Just Cereal - Mobile Cereal Bar"/>
    <s v="Cereal isn't only for breakfast! Help me bring cereal to the 92% of Americans who eat cereal everyday. Out of the home and to you!"/>
    <n v="15000"/>
    <x v="2504"/>
    <x v="3"/>
    <s v="US"/>
    <s v="USD"/>
    <n v="1425233240"/>
    <x v="3455"/>
    <b v="0"/>
    <n v="3"/>
    <b v="0"/>
    <s v="food/food trucks"/>
    <n v="0"/>
    <n v="12"/>
    <x v="7"/>
    <s v="food trucks"/>
    <x v="3455"/>
    <x v="3433"/>
    <x v="4"/>
  </r>
  <r>
    <n v="1873"/>
    <s v="The Red Card Blue Card Game"/>
    <s v="It's time for The Red Card Blue Card Game to be available everywhere! Help save the sanity of ALL parent's! Help make it an App!!"/>
    <n v="8000"/>
    <x v="2504"/>
    <x v="3"/>
    <s v="CA"/>
    <s v="CAD"/>
    <n v="1436373900"/>
    <x v="3456"/>
    <b v="0"/>
    <n v="2"/>
    <b v="0"/>
    <s v="games/mobile games"/>
    <n v="0"/>
    <n v="18"/>
    <x v="1"/>
    <s v="mobile games"/>
    <x v="3456"/>
    <x v="3434"/>
    <x v="4"/>
  </r>
  <r>
    <n v="2691"/>
    <s v="Cook"/>
    <s v="A Great New local Food Truck serving up ethnic fusion inspired eats in Ottawa."/>
    <n v="65000"/>
    <x v="2369"/>
    <x v="3"/>
    <s v="CA"/>
    <s v="CAD"/>
    <n v="1431278557"/>
    <x v="3457"/>
    <b v="0"/>
    <n v="2"/>
    <b v="0"/>
    <s v="food/food trucks"/>
    <n v="0"/>
    <n v="17.5"/>
    <x v="7"/>
    <s v="food trucks"/>
    <x v="3457"/>
    <x v="3435"/>
    <x v="4"/>
  </r>
  <r>
    <n v="1162"/>
    <s v="Super Natural Kooking"/>
    <s v="Solar Powered, Recycled Fryer Oil for Truck Fuel, Locally Grown Organic &amp; Hormone Free Foods, Pop-up Bands, Private Party and Functions"/>
    <n v="60000"/>
    <x v="2369"/>
    <x v="3"/>
    <s v="US"/>
    <s v="USD"/>
    <n v="1411662264"/>
    <x v="3458"/>
    <b v="0"/>
    <n v="2"/>
    <b v="0"/>
    <s v="food/food trucks"/>
    <n v="0"/>
    <n v="17.5"/>
    <x v="7"/>
    <s v="food trucks"/>
    <x v="3458"/>
    <x v="3436"/>
    <x v="2"/>
  </r>
  <r>
    <n v="3792"/>
    <s v="BorikÃ©n: The Show"/>
    <s v="A cultural and historic journey through Puerto Rico's music and dance!"/>
    <n v="12500"/>
    <x v="2369"/>
    <x v="3"/>
    <s v="US"/>
    <s v="USD"/>
    <n v="1436957022"/>
    <x v="3459"/>
    <b v="0"/>
    <n v="2"/>
    <b v="0"/>
    <s v="theater/musical"/>
    <n v="0"/>
    <n v="17.5"/>
    <x v="3"/>
    <s v="musical"/>
    <x v="3459"/>
    <x v="3437"/>
    <x v="4"/>
  </r>
  <r>
    <n v="2741"/>
    <s v="Mrs. Brown and Her Lost Puppy."/>
    <s v="Help me publish my 1st children's book as an aspiring author!"/>
    <n v="8000"/>
    <x v="2369"/>
    <x v="3"/>
    <s v="US"/>
    <s v="USD"/>
    <n v="1413770820"/>
    <x v="3460"/>
    <b v="0"/>
    <n v="4"/>
    <b v="0"/>
    <s v="publishing/children's books"/>
    <n v="0"/>
    <n v="8.75"/>
    <x v="5"/>
    <s v="children's books"/>
    <x v="3460"/>
    <x v="3438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x v="2369"/>
    <x v="3"/>
    <s v="US"/>
    <s v="USD"/>
    <n v="1418091128"/>
    <x v="3461"/>
    <b v="0"/>
    <n v="3"/>
    <b v="0"/>
    <s v="food/food trucks"/>
    <n v="0"/>
    <n v="11.67"/>
    <x v="7"/>
    <s v="food trucks"/>
    <x v="3461"/>
    <x v="3439"/>
    <x v="2"/>
  </r>
  <r>
    <n v="2153"/>
    <s v="It's The GOD Complex"/>
    <s v="Crowdfunding the Gamers Way. An online game with real world consequences.Do you dare to play? Can you turn the world around?"/>
    <n v="372625"/>
    <x v="2506"/>
    <x v="3"/>
    <s v="US"/>
    <s v="USD"/>
    <n v="1420876740"/>
    <x v="3462"/>
    <b v="0"/>
    <n v="4"/>
    <b v="0"/>
    <s v="games/video games"/>
    <n v="0"/>
    <n v="8.5"/>
    <x v="1"/>
    <s v="video games"/>
    <x v="3462"/>
    <x v="3440"/>
    <x v="2"/>
  </r>
  <r>
    <n v="599"/>
    <s v="Mail 4 Jail"/>
    <s v="We send care packages to incarcerated individuals throughout the country that include specific items hand picked by the sender."/>
    <n v="50000"/>
    <x v="2537"/>
    <x v="3"/>
    <s v="US"/>
    <s v="USD"/>
    <n v="1425827760"/>
    <x v="3463"/>
    <b v="0"/>
    <n v="2"/>
    <b v="0"/>
    <s v="technology/web"/>
    <n v="0"/>
    <n v="15.5"/>
    <x v="0"/>
    <s v="web"/>
    <x v="3463"/>
    <x v="3441"/>
    <x v="4"/>
  </r>
  <r>
    <n v="494"/>
    <s v="The Grigori"/>
    <s v="Angels come to Earth in human disguise to deceive mankind, rule the Earth as gods, create a hybrid army &amp; destroy all who oppose them."/>
    <n v="20000"/>
    <x v="2537"/>
    <x v="3"/>
    <s v="US"/>
    <s v="USD"/>
    <n v="1404356400"/>
    <x v="3464"/>
    <b v="0"/>
    <n v="3"/>
    <b v="0"/>
    <s v="film &amp; video/animation"/>
    <n v="0"/>
    <n v="10.33"/>
    <x v="4"/>
    <s v="animation"/>
    <x v="3464"/>
    <x v="3442"/>
    <x v="2"/>
  </r>
  <r>
    <n v="152"/>
    <s v="The Great Dark (Canceled)"/>
    <s v="The Great Dark is a journey through the unimaginable...and un foreseeable..."/>
    <n v="380000"/>
    <x v="832"/>
    <x v="1"/>
    <s v="US"/>
    <s v="USD"/>
    <n v="1411437100"/>
    <x v="3465"/>
    <b v="0"/>
    <n v="2"/>
    <b v="0"/>
    <s v="film &amp; video/science fiction"/>
    <n v="0"/>
    <n v="15"/>
    <x v="4"/>
    <s v="science fiction"/>
    <x v="3465"/>
    <x v="344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832"/>
    <x v="3"/>
    <s v="US"/>
    <s v="USD"/>
    <n v="1438576057"/>
    <x v="3466"/>
    <b v="0"/>
    <n v="1"/>
    <b v="0"/>
    <s v="food/food trucks"/>
    <n v="0"/>
    <n v="30"/>
    <x v="7"/>
    <s v="food trucks"/>
    <x v="3466"/>
    <x v="3444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832"/>
    <x v="1"/>
    <s v="FR"/>
    <s v="EUR"/>
    <n v="1437861540"/>
    <x v="3467"/>
    <b v="0"/>
    <n v="1"/>
    <b v="0"/>
    <s v="technology/web"/>
    <n v="0"/>
    <n v="30"/>
    <x v="0"/>
    <s v="web"/>
    <x v="3467"/>
    <x v="3445"/>
    <x v="4"/>
  </r>
  <r>
    <n v="2408"/>
    <s v="Sabroso On Wheels"/>
    <s v="A US Army Vet trying to get a Peruvian food truck going! Really good Peruvian food now mobile!"/>
    <n v="15000"/>
    <x v="832"/>
    <x v="3"/>
    <s v="US"/>
    <s v="USD"/>
    <n v="1415247757"/>
    <x v="3468"/>
    <b v="0"/>
    <n v="2"/>
    <b v="0"/>
    <s v="food/food trucks"/>
    <n v="0"/>
    <n v="15"/>
    <x v="7"/>
    <s v="food trucks"/>
    <x v="3468"/>
    <x v="3446"/>
    <x v="2"/>
  </r>
  <r>
    <n v="1121"/>
    <s v="Pwincess"/>
    <s v="An action packed, side scrolling, platform jumping, laser shooting ADVENTURE that will be fun for everyone."/>
    <n v="250000"/>
    <x v="927"/>
    <x v="3"/>
    <s v="US"/>
    <s v="USD"/>
    <n v="1457904316"/>
    <x v="3469"/>
    <b v="0"/>
    <n v="5"/>
    <b v="0"/>
    <s v="games/video games"/>
    <n v="0"/>
    <n v="5.8"/>
    <x v="1"/>
    <s v="video games"/>
    <x v="3469"/>
    <x v="3447"/>
    <x v="0"/>
  </r>
  <r>
    <n v="2879"/>
    <s v="Girls, Ladies and Women - A Gospel Drama"/>
    <s v="She that fines a husband? Wait, is that right? Girl... you better check yourself, before you wreck yourself!"/>
    <n v="11200"/>
    <x v="927"/>
    <x v="3"/>
    <s v="US"/>
    <s v="USD"/>
    <n v="1453310661"/>
    <x v="3470"/>
    <b v="0"/>
    <n v="1"/>
    <b v="0"/>
    <s v="theater/plays"/>
    <n v="0"/>
    <n v="29"/>
    <x v="3"/>
    <s v="plays"/>
    <x v="3470"/>
    <x v="3448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x v="2538"/>
    <x v="3"/>
    <s v="US"/>
    <s v="USD"/>
    <n v="1403904808"/>
    <x v="3471"/>
    <b v="0"/>
    <n v="2"/>
    <b v="0"/>
    <s v="food/food trucks"/>
    <n v="0"/>
    <n v="13.01"/>
    <x v="7"/>
    <s v="food trucks"/>
    <x v="3471"/>
    <x v="3449"/>
    <x v="2"/>
  </r>
  <r>
    <n v="3124"/>
    <s v="Theater &amp; Arts &amp; Day Care (Canceled)"/>
    <s v="A place where kids/ teens' dreams come true, and one finds there home without sparkly red shoes!"/>
    <n v="800000"/>
    <x v="2453"/>
    <x v="1"/>
    <s v="US"/>
    <s v="USD"/>
    <n v="1422902601"/>
    <x v="3472"/>
    <b v="0"/>
    <n v="4"/>
    <b v="0"/>
    <s v="theater/spaces"/>
    <n v="0"/>
    <n v="6.5"/>
    <x v="3"/>
    <s v="spaces"/>
    <x v="3472"/>
    <x v="3450"/>
    <x v="2"/>
  </r>
  <r>
    <n v="1874"/>
    <s v="PATH to Reading Brain Training"/>
    <s v="PATH to Reading (PATH) is a patented break-through technology  that dramatically and permanently improves attention, reading, memory"/>
    <n v="160000"/>
    <x v="2453"/>
    <x v="3"/>
    <s v="US"/>
    <s v="USD"/>
    <n v="1467155733"/>
    <x v="3473"/>
    <b v="0"/>
    <n v="2"/>
    <b v="0"/>
    <s v="games/mobile games"/>
    <n v="0"/>
    <n v="13"/>
    <x v="1"/>
    <s v="mobile games"/>
    <x v="3473"/>
    <x v="3451"/>
    <x v="0"/>
  </r>
  <r>
    <n v="3853"/>
    <s v="The Original Laughter Therapist"/>
    <s v="A dose of One-woman &quot;Dramedy&quot; to cure those daily blues is just what the doctor ordered!"/>
    <n v="100000"/>
    <x v="2453"/>
    <x v="3"/>
    <s v="US"/>
    <s v="USD"/>
    <n v="1409602178"/>
    <x v="3474"/>
    <b v="0"/>
    <n v="2"/>
    <b v="0"/>
    <s v="theater/plays"/>
    <n v="0"/>
    <n v="13"/>
    <x v="3"/>
    <s v="plays"/>
    <x v="3474"/>
    <x v="3452"/>
    <x v="2"/>
  </r>
  <r>
    <n v="453"/>
    <s v="Jamboni Brothers Pizza Pilot"/>
    <s v="A 7 minute broadcast-quality web pilot (in 3D animation) of Jamboni Brothers Pizza {the ultimate goal being a cartoon TV series}."/>
    <n v="94875"/>
    <x v="2453"/>
    <x v="3"/>
    <s v="US"/>
    <s v="USD"/>
    <n v="1424375279"/>
    <x v="3475"/>
    <b v="0"/>
    <n v="2"/>
    <b v="0"/>
    <s v="film &amp; video/animation"/>
    <n v="0"/>
    <n v="13"/>
    <x v="4"/>
    <s v="animation"/>
    <x v="3475"/>
    <x v="3453"/>
    <x v="4"/>
  </r>
  <r>
    <n v="3108"/>
    <s v="Funding a home for our Children's Theater"/>
    <s v="We need a permanent home for the theater!"/>
    <n v="50000"/>
    <x v="2453"/>
    <x v="3"/>
    <s v="US"/>
    <s v="USD"/>
    <n v="1430234394"/>
    <x v="3476"/>
    <b v="0"/>
    <n v="2"/>
    <b v="0"/>
    <s v="theater/spaces"/>
    <n v="0"/>
    <n v="13"/>
    <x v="3"/>
    <s v="spaces"/>
    <x v="3476"/>
    <x v="3454"/>
    <x v="4"/>
  </r>
  <r>
    <n v="594"/>
    <s v="Unleashed Fitness"/>
    <s v="Creating a fitness site that will change the fitness game forever!"/>
    <n v="25000"/>
    <x v="2453"/>
    <x v="3"/>
    <s v="US"/>
    <s v="USD"/>
    <n v="1460832206"/>
    <x v="3477"/>
    <b v="0"/>
    <n v="2"/>
    <b v="0"/>
    <s v="technology/web"/>
    <n v="0"/>
    <n v="13"/>
    <x v="0"/>
    <s v="web"/>
    <x v="3477"/>
    <x v="34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2453"/>
    <x v="3"/>
    <s v="US"/>
    <s v="USD"/>
    <n v="1409770164"/>
    <x v="3478"/>
    <b v="0"/>
    <n v="2"/>
    <b v="0"/>
    <s v="technology/wearables"/>
    <n v="0"/>
    <n v="13"/>
    <x v="0"/>
    <s v="wearables"/>
    <x v="3478"/>
    <x v="3456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2453"/>
    <x v="3"/>
    <s v="NZ"/>
    <s v="NZD"/>
    <n v="1474436704"/>
    <x v="3479"/>
    <b v="0"/>
    <n v="2"/>
    <b v="0"/>
    <s v="publishing/translations"/>
    <n v="0"/>
    <n v="13"/>
    <x v="5"/>
    <s v="translations"/>
    <x v="3479"/>
    <x v="3457"/>
    <x v="0"/>
  </r>
  <r>
    <n v="2434"/>
    <s v="Fresh fruit and veggies for the hood!"/>
    <s v="Mobile food truck loaded with locally grown fresh fruits and veggies. Caters to the inner-city and zip codes known as food deserts."/>
    <n v="20000"/>
    <x v="2453"/>
    <x v="3"/>
    <s v="US"/>
    <s v="USD"/>
    <n v="1438662474"/>
    <x v="3480"/>
    <b v="0"/>
    <n v="2"/>
    <b v="0"/>
    <s v="food/food trucks"/>
    <n v="0"/>
    <n v="13"/>
    <x v="7"/>
    <s v="food trucks"/>
    <x v="3480"/>
    <x v="3458"/>
    <x v="4"/>
  </r>
  <r>
    <n v="2902"/>
    <s v="Bring the iconic story of Leontyne Price to the stage."/>
    <s v="Help me honor and bring &quot;The American Soprano&quot; Leontyne Price back to the stage one more time."/>
    <n v="150000"/>
    <x v="2237"/>
    <x v="3"/>
    <s v="US"/>
    <s v="USD"/>
    <n v="1440412396"/>
    <x v="3481"/>
    <b v="0"/>
    <n v="1"/>
    <b v="0"/>
    <s v="theater/plays"/>
    <n v="0"/>
    <n v="25"/>
    <x v="3"/>
    <s v="plays"/>
    <x v="3481"/>
    <x v="3459"/>
    <x v="4"/>
  </r>
  <r>
    <n v="3094"/>
    <s v="Nothing Up My Sleeves Tour: Summer 2016"/>
    <s v="This is a Kickstarter to help with the start up costs for Illusionist, Chris Lengyel's Summer 2016 Tour!"/>
    <n v="100000"/>
    <x v="2237"/>
    <x v="3"/>
    <s v="US"/>
    <s v="USD"/>
    <n v="1442775956"/>
    <x v="3482"/>
    <b v="0"/>
    <n v="1"/>
    <b v="0"/>
    <s v="theater/spaces"/>
    <n v="0"/>
    <n v="25"/>
    <x v="3"/>
    <s v="spaces"/>
    <x v="3482"/>
    <x v="346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2237"/>
    <x v="3"/>
    <s v="US"/>
    <s v="USD"/>
    <n v="1321201327"/>
    <x v="3483"/>
    <b v="0"/>
    <n v="1"/>
    <b v="0"/>
    <s v="film &amp; video/animation"/>
    <n v="0"/>
    <n v="25"/>
    <x v="4"/>
    <s v="animation"/>
    <x v="3483"/>
    <x v="3461"/>
    <x v="6"/>
  </r>
  <r>
    <n v="2354"/>
    <s v="Dissertation (Canceled)"/>
    <s v="Almost done with doctorate degree but need funding of $35,000 to complete research of project."/>
    <n v="35000"/>
    <x v="2237"/>
    <x v="1"/>
    <s v="US"/>
    <s v="USD"/>
    <n v="1420910460"/>
    <x v="3484"/>
    <b v="0"/>
    <n v="1"/>
    <b v="0"/>
    <s v="technology/web"/>
    <n v="0"/>
    <n v="25"/>
    <x v="0"/>
    <s v="web"/>
    <x v="3484"/>
    <x v="346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2237"/>
    <x v="3"/>
    <s v="US"/>
    <s v="USD"/>
    <n v="1445885890"/>
    <x v="3485"/>
    <b v="0"/>
    <n v="1"/>
    <b v="0"/>
    <s v="theater/plays"/>
    <n v="0"/>
    <n v="25"/>
    <x v="3"/>
    <s v="plays"/>
    <x v="3485"/>
    <x v="3463"/>
    <x v="4"/>
  </r>
  <r>
    <n v="1171"/>
    <s v="The Mean Green Purple Machine"/>
    <s v="Tulsa's first true biodiesel, alternative energy powered food truck! Oh yeah, and delicious food!"/>
    <n v="25000"/>
    <x v="2237"/>
    <x v="3"/>
    <s v="US"/>
    <s v="USD"/>
    <n v="1415909927"/>
    <x v="3486"/>
    <b v="0"/>
    <n v="1"/>
    <b v="0"/>
    <s v="food/food trucks"/>
    <n v="0"/>
    <n v="25"/>
    <x v="7"/>
    <s v="food trucks"/>
    <x v="3486"/>
    <x v="3464"/>
    <x v="2"/>
  </r>
  <r>
    <n v="2391"/>
    <s v="oToBOTS.com - Freedom from high cost auto repairs (Canceled)"/>
    <s v="Using the power of internet to help people save hundreds in car repair."/>
    <n v="20000"/>
    <x v="2237"/>
    <x v="1"/>
    <s v="US"/>
    <s v="USD"/>
    <n v="1427825044"/>
    <x v="3487"/>
    <b v="0"/>
    <n v="1"/>
    <b v="0"/>
    <s v="technology/web"/>
    <n v="0"/>
    <n v="25"/>
    <x v="0"/>
    <s v="web"/>
    <x v="3487"/>
    <x v="3465"/>
    <x v="4"/>
  </r>
  <r>
    <n v="2128"/>
    <s v="Makayla's Quest"/>
    <s v="The Royal Snail has misdelivered all the invitations to the Royal Ball.  It's up to Makayla to set things right in the Fairy Forest"/>
    <n v="15000"/>
    <x v="2237"/>
    <x v="3"/>
    <s v="CA"/>
    <s v="CAD"/>
    <n v="1411324369"/>
    <x v="3488"/>
    <b v="0"/>
    <n v="1"/>
    <b v="0"/>
    <s v="games/video games"/>
    <n v="0"/>
    <n v="25"/>
    <x v="1"/>
    <s v="video games"/>
    <x v="3488"/>
    <x v="3466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x v="2237"/>
    <x v="3"/>
    <s v="US"/>
    <s v="USD"/>
    <n v="1463619388"/>
    <x v="3489"/>
    <b v="0"/>
    <n v="1"/>
    <b v="0"/>
    <s v="theater/plays"/>
    <n v="0"/>
    <n v="25"/>
    <x v="3"/>
    <s v="plays"/>
    <x v="3489"/>
    <x v="3467"/>
    <x v="0"/>
  </r>
  <r>
    <n v="460"/>
    <s v="Darwin's Kiss"/>
    <s v="An animated web series about biological evolution gone haywire."/>
    <n v="8500"/>
    <x v="2237"/>
    <x v="3"/>
    <s v="US"/>
    <s v="USD"/>
    <n v="1401595200"/>
    <x v="3490"/>
    <b v="0"/>
    <n v="2"/>
    <b v="0"/>
    <s v="film &amp; video/animation"/>
    <n v="0"/>
    <n v="12.5"/>
    <x v="4"/>
    <s v="animation"/>
    <x v="3490"/>
    <x v="3468"/>
    <x v="2"/>
  </r>
  <r>
    <n v="938"/>
    <s v="Celebrating American Jazz &amp; Soul Music"/>
    <s v="Creating new avenues of exposure for young Jazz &amp; Soul artists_x000a_to express their Art of Music."/>
    <n v="7000"/>
    <x v="2237"/>
    <x v="3"/>
    <s v="US"/>
    <s v="USD"/>
    <n v="1346585448"/>
    <x v="3491"/>
    <b v="0"/>
    <n v="1"/>
    <b v="0"/>
    <s v="music/jazz"/>
    <n v="0"/>
    <n v="25"/>
    <x v="2"/>
    <s v="jazz"/>
    <x v="3491"/>
    <x v="3469"/>
    <x v="5"/>
  </r>
  <r>
    <n v="1988"/>
    <s v="Phillip Michael Photography"/>
    <s v="Expressing art in an image!"/>
    <n v="6000"/>
    <x v="2237"/>
    <x v="3"/>
    <s v="US"/>
    <s v="USD"/>
    <n v="1440094742"/>
    <x v="3492"/>
    <b v="0"/>
    <n v="1"/>
    <b v="0"/>
    <s v="photography/people"/>
    <n v="0"/>
    <n v="25"/>
    <x v="6"/>
    <s v="people"/>
    <x v="3492"/>
    <x v="3470"/>
    <x v="4"/>
  </r>
  <r>
    <n v="2948"/>
    <s v="Xenu's Space Opera"/>
    <s v="The Space Opera is an action packed reenactment of Xenu's story, a sacred teaching thats considered a secret of the Scientology church"/>
    <n v="500000"/>
    <x v="2454"/>
    <x v="3"/>
    <s v="US"/>
    <s v="USD"/>
    <n v="1433259293"/>
    <x v="3493"/>
    <b v="0"/>
    <n v="9"/>
    <b v="0"/>
    <s v="theater/spaces"/>
    <n v="0"/>
    <n v="2.67"/>
    <x v="3"/>
    <s v="spaces"/>
    <x v="3493"/>
    <x v="3471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2509"/>
    <x v="3"/>
    <s v="FR"/>
    <s v="EUR"/>
    <n v="1457617359"/>
    <x v="3494"/>
    <b v="0"/>
    <n v="3"/>
    <b v="0"/>
    <s v="theater/spaces"/>
    <n v="0"/>
    <n v="7.33"/>
    <x v="3"/>
    <s v="spaces"/>
    <x v="3494"/>
    <x v="3472"/>
    <x v="0"/>
  </r>
  <r>
    <n v="1129"/>
    <s v="Angry words with Friends"/>
    <s v="This app will provide you with the ability to use your most favorite profanities while playing a game with your friends."/>
    <n v="20000"/>
    <x v="2510"/>
    <x v="3"/>
    <s v="US"/>
    <s v="USD"/>
    <n v="1465107693"/>
    <x v="3495"/>
    <b v="0"/>
    <n v="2"/>
    <b v="0"/>
    <s v="games/mobile games"/>
    <n v="0"/>
    <n v="10.5"/>
    <x v="1"/>
    <s v="mobile games"/>
    <x v="3495"/>
    <x v="3473"/>
    <x v="0"/>
  </r>
  <r>
    <n v="4042"/>
    <s v="Messages"/>
    <s v="Acting group and production for inner city youth, about inner city youth. The problems and stuation that they see everyday."/>
    <n v="10000"/>
    <x v="2510"/>
    <x v="3"/>
    <s v="US"/>
    <s v="USD"/>
    <n v="1421781360"/>
    <x v="3496"/>
    <b v="0"/>
    <n v="3"/>
    <b v="0"/>
    <s v="theater/plays"/>
    <n v="0"/>
    <n v="7"/>
    <x v="3"/>
    <s v="plays"/>
    <x v="3496"/>
    <x v="3474"/>
    <x v="2"/>
  </r>
  <r>
    <n v="900"/>
    <s v="Project Revive: Protecting the Creative Impulse"/>
    <s v="With Project Revive, I aim to protect and nurture the creative impulse through music."/>
    <n v="5000"/>
    <x v="2510"/>
    <x v="3"/>
    <s v="US"/>
    <s v="USD"/>
    <n v="1459365802"/>
    <x v="3497"/>
    <b v="0"/>
    <n v="2"/>
    <b v="0"/>
    <s v="music/jazz"/>
    <n v="0"/>
    <n v="10.5"/>
    <x v="2"/>
    <s v="jazz"/>
    <x v="3497"/>
    <x v="3475"/>
    <x v="0"/>
  </r>
  <r>
    <n v="3961"/>
    <s v="New Edinburgh play"/>
    <s v="I've written a fun new play exploring the reality of gay stereotypes in 2014 - with accommodation and venue hire it needs some dough :)"/>
    <n v="5000"/>
    <x v="2510"/>
    <x v="3"/>
    <s v="GB"/>
    <s v="GBP"/>
    <n v="1399584210"/>
    <x v="3498"/>
    <b v="0"/>
    <n v="2"/>
    <b v="0"/>
    <s v="theater/plays"/>
    <n v="0"/>
    <n v="10.5"/>
    <x v="3"/>
    <s v="plays"/>
    <x v="3498"/>
    <x v="3476"/>
    <x v="2"/>
  </r>
  <r>
    <n v="4041"/>
    <s v="In the Land of Gold"/>
    <s v="A bold, colouful, vibrant play centred around the last remaining monarchy of Africa."/>
    <n v="5000"/>
    <x v="2510"/>
    <x v="3"/>
    <s v="GB"/>
    <s v="GBP"/>
    <n v="1473160954"/>
    <x v="3499"/>
    <b v="0"/>
    <n v="2"/>
    <b v="0"/>
    <s v="theater/plays"/>
    <n v="0"/>
    <n v="10.5"/>
    <x v="3"/>
    <s v="plays"/>
    <x v="3499"/>
    <x v="3477"/>
    <x v="0"/>
  </r>
  <r>
    <n v="2909"/>
    <s v="CONVERSATIONS WITH AN AVERAGE JOE"/>
    <s v="CONVERSATIONS WITH AN AVERAGE JOE tells our stories exposing those in charge of our lives and tells how to take control of country back"/>
    <n v="180000"/>
    <x v="2238"/>
    <x v="3"/>
    <s v="US"/>
    <s v="USD"/>
    <n v="1416944760"/>
    <x v="3500"/>
    <b v="0"/>
    <n v="1"/>
    <b v="0"/>
    <s v="theater/plays"/>
    <n v="0"/>
    <n v="20"/>
    <x v="3"/>
    <s v="plays"/>
    <x v="3500"/>
    <x v="3478"/>
    <x v="2"/>
  </r>
  <r>
    <n v="4092"/>
    <s v="A CRY FOR HELP"/>
    <s v="&quot;A Cry for Help is Riveting, Inspiring, and Mesmerizing. You will laugh, cry, and be thinking about your own Cry for Help&quot;"/>
    <n v="110000"/>
    <x v="2238"/>
    <x v="3"/>
    <s v="US"/>
    <s v="USD"/>
    <n v="1428205247"/>
    <x v="3501"/>
    <b v="0"/>
    <n v="1"/>
    <b v="0"/>
    <s v="theater/plays"/>
    <n v="0"/>
    <n v="20"/>
    <x v="3"/>
    <s v="plays"/>
    <x v="3501"/>
    <x v="3479"/>
    <x v="4"/>
  </r>
  <r>
    <n v="213"/>
    <s v="Hart Blvd. A feature film by Andrew Greve"/>
    <s v="A family dramedy about a grandfather  and grandson who are both on their path to redemption."/>
    <n v="50000"/>
    <x v="2238"/>
    <x v="3"/>
    <s v="US"/>
    <s v="USD"/>
    <n v="1439734001"/>
    <x v="3502"/>
    <b v="0"/>
    <n v="1"/>
    <b v="0"/>
    <s v="film &amp; video/drama"/>
    <n v="0"/>
    <n v="20"/>
    <x v="4"/>
    <s v="drama"/>
    <x v="3502"/>
    <x v="3480"/>
    <x v="4"/>
  </r>
  <r>
    <n v="2863"/>
    <s v="Equality Theatre"/>
    <s v="I would like to start a Acting Company that supports and includes LGBTQ youth and young adults in very conservative North Texas"/>
    <n v="50000"/>
    <x v="2238"/>
    <x v="3"/>
    <s v="US"/>
    <s v="USD"/>
    <n v="1410279123"/>
    <x v="3503"/>
    <b v="0"/>
    <n v="1"/>
    <b v="0"/>
    <s v="theater/plays"/>
    <n v="0"/>
    <n v="20"/>
    <x v="3"/>
    <s v="plays"/>
    <x v="3503"/>
    <x v="3481"/>
    <x v="2"/>
  </r>
  <r>
    <n v="3852"/>
    <s v="Rob Base Presents Unequally Yoked The Stage Play"/>
    <s v="Writer/Director Lynette J. Blackwell presents the hilarious entangled love story of when evil and good attempt to coexist."/>
    <n v="10000"/>
    <x v="2238"/>
    <x v="3"/>
    <s v="US"/>
    <s v="USD"/>
    <n v="1427427276"/>
    <x v="3504"/>
    <b v="0"/>
    <n v="2"/>
    <b v="0"/>
    <s v="theater/plays"/>
    <n v="0"/>
    <n v="10"/>
    <x v="3"/>
    <s v="plays"/>
    <x v="3504"/>
    <x v="3482"/>
    <x v="4"/>
  </r>
  <r>
    <n v="597"/>
    <s v="Rolodex: One Contact List to Rule Them All"/>
    <s v="Rolodex is a web application that strives to nurture business to business relationships by connecting users via email."/>
    <n v="7500"/>
    <x v="2238"/>
    <x v="3"/>
    <s v="US"/>
    <s v="USD"/>
    <n v="1469980800"/>
    <x v="3505"/>
    <b v="0"/>
    <n v="2"/>
    <b v="0"/>
    <s v="technology/web"/>
    <n v="0"/>
    <n v="10"/>
    <x v="0"/>
    <s v="web"/>
    <x v="3505"/>
    <x v="3483"/>
    <x v="0"/>
  </r>
  <r>
    <n v="1738"/>
    <s v="The Flashing Lights"/>
    <s v="Music that inspires and gives hope for overcoming and change. And it is good music."/>
    <n v="5000"/>
    <x v="2238"/>
    <x v="3"/>
    <s v="US"/>
    <s v="USD"/>
    <n v="1412283542"/>
    <x v="3506"/>
    <b v="0"/>
    <n v="1"/>
    <b v="0"/>
    <s v="music/faith"/>
    <n v="0"/>
    <n v="20"/>
    <x v="2"/>
    <s v="faith"/>
    <x v="3506"/>
    <x v="3484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x v="2310"/>
    <x v="1"/>
    <s v="US"/>
    <s v="USD"/>
    <n v="1448388418"/>
    <x v="3507"/>
    <b v="0"/>
    <n v="5"/>
    <b v="0"/>
    <s v="technology/space exploration"/>
    <n v="0"/>
    <n v="3.8"/>
    <x v="0"/>
    <s v="space exploration"/>
    <x v="3507"/>
    <x v="3485"/>
    <x v="4"/>
  </r>
  <r>
    <n v="638"/>
    <s v="W (Canceled)"/>
    <s v="O0"/>
    <n v="200000"/>
    <x v="2539"/>
    <x v="1"/>
    <s v="DE"/>
    <s v="EUR"/>
    <n v="1490447662"/>
    <x v="3508"/>
    <b v="0"/>
    <n v="6"/>
    <b v="0"/>
    <s v="technology/web"/>
    <n v="0"/>
    <n v="3"/>
    <x v="0"/>
    <s v="web"/>
    <x v="3508"/>
    <x v="3486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2539"/>
    <x v="2"/>
    <s v="CA"/>
    <s v="CAD"/>
    <n v="1493320519"/>
    <x v="3509"/>
    <b v="0"/>
    <n v="1"/>
    <b v="0"/>
    <s v="music/faith"/>
    <n v="0"/>
    <n v="18"/>
    <x v="2"/>
    <s v="faith"/>
    <x v="3509"/>
    <x v="3487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2540"/>
    <x v="3"/>
    <s v="US"/>
    <s v="USD"/>
    <n v="1413572432"/>
    <x v="3510"/>
    <b v="0"/>
    <n v="3"/>
    <b v="0"/>
    <s v="film &amp; video/drama"/>
    <n v="0"/>
    <n v="5.67"/>
    <x v="4"/>
    <s v="drama"/>
    <x v="3510"/>
    <x v="3488"/>
    <x v="2"/>
  </r>
  <r>
    <n v="1169"/>
    <s v="FREE Shuttle Service in Downtown Los Angeles"/>
    <s v="Our service provides door-to-door shuttle transportation in Downtown Los Angeles. FREE to passengers - driver tip appreciated."/>
    <n v="10000"/>
    <x v="2540"/>
    <x v="3"/>
    <s v="US"/>
    <s v="USD"/>
    <n v="1424593763"/>
    <x v="3511"/>
    <b v="0"/>
    <n v="3"/>
    <b v="0"/>
    <s v="food/food trucks"/>
    <n v="0"/>
    <n v="5.67"/>
    <x v="7"/>
    <s v="food trucks"/>
    <x v="3511"/>
    <x v="3489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x v="2455"/>
    <x v="3"/>
    <s v="US"/>
    <s v="USD"/>
    <n v="1436914815"/>
    <x v="3512"/>
    <b v="0"/>
    <n v="1"/>
    <b v="0"/>
    <s v="theater/plays"/>
    <n v="0"/>
    <n v="16"/>
    <x v="3"/>
    <s v="plays"/>
    <x v="3512"/>
    <x v="3490"/>
    <x v="4"/>
  </r>
  <r>
    <n v="674"/>
    <s v="Something To Wear For Hearing Sounds By Feeling Vibrations"/>
    <s v="Listen to sounds by feeling an array of vibrational patterns against your body."/>
    <n v="50000"/>
    <x v="2283"/>
    <x v="3"/>
    <s v="US"/>
    <s v="USD"/>
    <n v="1407811627"/>
    <x v="3513"/>
    <b v="0"/>
    <n v="2"/>
    <b v="0"/>
    <s v="technology/wearables"/>
    <n v="0"/>
    <n v="7.5"/>
    <x v="0"/>
    <s v="wearables"/>
    <x v="3513"/>
    <x v="3491"/>
    <x v="2"/>
  </r>
  <r>
    <n v="1583"/>
    <s v="Follow in footsteps an awesome book adventure"/>
    <s v="I am a photographer who is inspired by the original Jules Verne story. I will make a thousands of photo and video materials for You."/>
    <n v="20000"/>
    <x v="2283"/>
    <x v="3"/>
    <s v="GB"/>
    <s v="GBP"/>
    <n v="1411681391"/>
    <x v="3514"/>
    <b v="0"/>
    <n v="1"/>
    <b v="0"/>
    <s v="photography/places"/>
    <n v="0"/>
    <n v="15"/>
    <x v="6"/>
    <s v="places"/>
    <x v="3514"/>
    <x v="3492"/>
    <x v="2"/>
  </r>
  <r>
    <n v="1086"/>
    <s v="Cyber Universe Online"/>
    <s v="Humanity's future in the Galaxy"/>
    <n v="18000"/>
    <x v="2283"/>
    <x v="3"/>
    <s v="US"/>
    <s v="USD"/>
    <n v="1408913291"/>
    <x v="3515"/>
    <b v="0"/>
    <n v="2"/>
    <b v="0"/>
    <s v="games/video games"/>
    <n v="0"/>
    <n v="7.5"/>
    <x v="1"/>
    <s v="video games"/>
    <x v="3515"/>
    <x v="3493"/>
    <x v="2"/>
  </r>
  <r>
    <n v="1435"/>
    <s v="Trilogy of Crystals, book 1, translation"/>
    <s v="English translation of the first book from a sword and sorcery Fantasy trilogy, by Paolo Parente"/>
    <n v="15000"/>
    <x v="2283"/>
    <x v="3"/>
    <s v="IT"/>
    <s v="EUR"/>
    <n v="1444589020"/>
    <x v="3516"/>
    <b v="0"/>
    <n v="2"/>
    <b v="0"/>
    <s v="publishing/translations"/>
    <n v="0"/>
    <n v="7.5"/>
    <x v="5"/>
    <s v="translations"/>
    <x v="3516"/>
    <x v="3494"/>
    <x v="4"/>
  </r>
  <r>
    <n v="1406"/>
    <s v="Man Down! Translation project"/>
    <s v="The White coat and the battle dress uniform"/>
    <n v="12000"/>
    <x v="2283"/>
    <x v="3"/>
    <s v="IT"/>
    <s v="EUR"/>
    <n v="1449914400"/>
    <x v="3517"/>
    <b v="0"/>
    <n v="3"/>
    <b v="0"/>
    <s v="publishing/translations"/>
    <n v="0"/>
    <n v="5"/>
    <x v="5"/>
    <s v="translations"/>
    <x v="3517"/>
    <x v="3495"/>
    <x v="4"/>
  </r>
  <r>
    <n v="3926"/>
    <s v="Caryl Churchill's 'Top Girls' - NSW HSC Text"/>
    <s v="Producing syllabus-relevant theatre targeted to HSC students on the NSW Central Coast"/>
    <n v="5000"/>
    <x v="2283"/>
    <x v="3"/>
    <s v="AU"/>
    <s v="AUD"/>
    <n v="1419645748"/>
    <x v="3518"/>
    <b v="0"/>
    <n v="1"/>
    <b v="0"/>
    <s v="theater/plays"/>
    <n v="0"/>
    <n v="15"/>
    <x v="3"/>
    <s v="plays"/>
    <x v="3518"/>
    <x v="3496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2541"/>
    <x v="3"/>
    <s v="US"/>
    <s v="USD"/>
    <n v="1394772031"/>
    <x v="3519"/>
    <b v="0"/>
    <n v="3"/>
    <b v="0"/>
    <s v="film &amp; video/animation"/>
    <n v="0"/>
    <n v="4.83"/>
    <x v="4"/>
    <s v="animation"/>
    <x v="3519"/>
    <x v="3497"/>
    <x v="2"/>
  </r>
  <r>
    <n v="578"/>
    <s v="weBuy Crowdsourced Shopping"/>
    <s v="weBuy trade built on technology and Crowd Sourced Power"/>
    <n v="125000"/>
    <x v="2542"/>
    <x v="3"/>
    <s v="GB"/>
    <s v="GBP"/>
    <n v="1441633993"/>
    <x v="3520"/>
    <b v="0"/>
    <n v="7"/>
    <b v="0"/>
    <s v="technology/web"/>
    <n v="0"/>
    <n v="2"/>
    <x v="0"/>
    <s v="web"/>
    <x v="3520"/>
    <x v="3498"/>
    <x v="4"/>
  </r>
  <r>
    <n v="560"/>
    <s v="DOWNLOAD THE INTERNET,...."/>
    <s v="In the future the possibility exists that the internet it's self could be felled, we have world seed banks, it's time for a net bank,.."/>
    <n v="100000"/>
    <x v="2511"/>
    <x v="3"/>
    <s v="CA"/>
    <s v="CAD"/>
    <n v="1418841045"/>
    <x v="3521"/>
    <b v="0"/>
    <n v="3"/>
    <b v="0"/>
    <s v="technology/web"/>
    <n v="0"/>
    <n v="4"/>
    <x v="0"/>
    <s v="web"/>
    <x v="3521"/>
    <x v="3499"/>
    <x v="2"/>
  </r>
  <r>
    <n v="1081"/>
    <s v="The Creature"/>
    <s v="Finishing your last job before you retire until a disaster strikes the cargo ship can you survive The Creature?"/>
    <n v="68000"/>
    <x v="2511"/>
    <x v="3"/>
    <s v="US"/>
    <s v="USD"/>
    <n v="1422483292"/>
    <x v="3522"/>
    <b v="0"/>
    <n v="4"/>
    <b v="0"/>
    <s v="games/video games"/>
    <n v="0"/>
    <n v="3"/>
    <x v="1"/>
    <s v="video games"/>
    <x v="3522"/>
    <x v="3500"/>
    <x v="2"/>
  </r>
  <r>
    <n v="167"/>
    <s v="Past"/>
    <s v="A young man experiences a tragedy and has the opportunity to go back and learn from his mistakes and find out his true self."/>
    <n v="110000"/>
    <x v="2512"/>
    <x v="3"/>
    <s v="US"/>
    <s v="USD"/>
    <n v="1438726535"/>
    <x v="3523"/>
    <b v="0"/>
    <n v="2"/>
    <b v="0"/>
    <s v="film &amp; video/drama"/>
    <n v="0"/>
    <n v="5.5"/>
    <x v="4"/>
    <s v="drama"/>
    <x v="3523"/>
    <x v="350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2512"/>
    <x v="3"/>
    <s v="US"/>
    <s v="USD"/>
    <n v="1407624222"/>
    <x v="3524"/>
    <b v="0"/>
    <n v="4"/>
    <b v="0"/>
    <s v="technology/wearables"/>
    <n v="0"/>
    <n v="2.75"/>
    <x v="0"/>
    <s v="wearables"/>
    <x v="3524"/>
    <x v="350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2512"/>
    <x v="3"/>
    <s v="US"/>
    <s v="USD"/>
    <n v="1460925811"/>
    <x v="3525"/>
    <b v="0"/>
    <n v="2"/>
    <b v="0"/>
    <s v="theater/plays"/>
    <n v="0"/>
    <n v="5.5"/>
    <x v="3"/>
    <s v="plays"/>
    <x v="3525"/>
    <x v="3503"/>
    <x v="0"/>
  </r>
  <r>
    <n v="512"/>
    <s v="Otherkin The Animated Series"/>
    <s v="We have a fully developed 2D animated series that requires more professional animation. Our first 2 home-animated eps are up online."/>
    <n v="8000"/>
    <x v="2512"/>
    <x v="3"/>
    <s v="US"/>
    <s v="USD"/>
    <n v="1479667727"/>
    <x v="3526"/>
    <b v="0"/>
    <n v="2"/>
    <b v="0"/>
    <s v="film &amp; video/animation"/>
    <n v="0"/>
    <n v="5.5"/>
    <x v="4"/>
    <s v="animation"/>
    <x v="3526"/>
    <x v="3504"/>
    <x v="0"/>
  </r>
  <r>
    <n v="1123"/>
    <s v="Droplets"/>
    <s v="Fast paced mobile game where you control a rain drop by tilting your screen. Absorb other rain drops to go faster, but avoid clouds."/>
    <n v="5000"/>
    <x v="2512"/>
    <x v="3"/>
    <s v="US"/>
    <s v="USD"/>
    <n v="1397910848"/>
    <x v="3527"/>
    <b v="0"/>
    <n v="3"/>
    <b v="0"/>
    <s v="games/video games"/>
    <n v="0"/>
    <n v="3.67"/>
    <x v="1"/>
    <s v="video games"/>
    <x v="3527"/>
    <x v="3505"/>
    <x v="2"/>
  </r>
  <r>
    <n v="1130"/>
    <s v="Terror Interceptor Mobile Video Game"/>
    <s v="A modernized version of the classic aerial combat arcade game 1942.  Use real fighter jets to take down terrorists on a global scale."/>
    <n v="5000"/>
    <x v="2512"/>
    <x v="3"/>
    <s v="US"/>
    <s v="USD"/>
    <n v="1416963300"/>
    <x v="3528"/>
    <b v="0"/>
    <n v="3"/>
    <b v="0"/>
    <s v="games/mobile games"/>
    <n v="0"/>
    <n v="3.67"/>
    <x v="1"/>
    <s v="mobile games"/>
    <x v="3528"/>
    <x v="3506"/>
    <x v="2"/>
  </r>
  <r>
    <n v="1715"/>
    <s v="The Heart of a P.K."/>
    <s v="Kimberly Stokes the daughter of Elder Baby Stokes Jr, of Bibleway C.O.G.I.C, is currently working on a EP. She is sharing her heart"/>
    <n v="5000"/>
    <x v="2512"/>
    <x v="3"/>
    <s v="US"/>
    <s v="USD"/>
    <n v="1427772120"/>
    <x v="3529"/>
    <b v="0"/>
    <n v="2"/>
    <b v="0"/>
    <s v="music/faith"/>
    <n v="0"/>
    <n v="5.5"/>
    <x v="2"/>
    <s v="faith"/>
    <x v="3529"/>
    <x v="3507"/>
    <x v="4"/>
  </r>
  <r>
    <n v="3940"/>
    <s v="Attraction"/>
    <s v="A Stage Play that will bring you to the edge of your seat , leave you thinkin and will also have you laughing while enjoyin the talent"/>
    <n v="5000"/>
    <x v="2512"/>
    <x v="3"/>
    <s v="US"/>
    <s v="USD"/>
    <n v="1420199351"/>
    <x v="3530"/>
    <b v="0"/>
    <n v="2"/>
    <b v="0"/>
    <s v="theater/plays"/>
    <n v="0"/>
    <n v="5.5"/>
    <x v="3"/>
    <s v="plays"/>
    <x v="3530"/>
    <x v="3508"/>
    <x v="2"/>
  </r>
  <r>
    <n v="3103"/>
    <s v="Professional Venue for local artists!!"/>
    <s v="Creating a place for local artists to perform, at substantially less cost for them"/>
    <n v="4100"/>
    <x v="2512"/>
    <x v="3"/>
    <s v="US"/>
    <s v="USD"/>
    <n v="1434080706"/>
    <x v="3531"/>
    <b v="0"/>
    <n v="2"/>
    <b v="0"/>
    <s v="theater/spaces"/>
    <n v="0"/>
    <n v="5.5"/>
    <x v="3"/>
    <s v="spaces"/>
    <x v="3531"/>
    <x v="3509"/>
    <x v="4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257"/>
    <x v="1"/>
    <s v="US"/>
    <s v="USD"/>
    <n v="1467541545"/>
    <x v="3532"/>
    <b v="0"/>
    <n v="1"/>
    <b v="0"/>
    <s v="film &amp; video/science fiction"/>
    <n v="0"/>
    <n v="10"/>
    <x v="4"/>
    <s v="science fiction"/>
    <x v="3532"/>
    <x v="3510"/>
    <x v="0"/>
  </r>
  <r>
    <n v="1176"/>
    <s v="Mirlin's Sushi"/>
    <s v="Mirlins Sushi!_x000a_Find us on Facebook!_x000a_(Gives backers a voice, and a direct link to us! No kickstarter disappearing act here!)"/>
    <n v="175000"/>
    <x v="257"/>
    <x v="3"/>
    <s v="AU"/>
    <s v="AUD"/>
    <n v="1488805200"/>
    <x v="3533"/>
    <b v="0"/>
    <n v="1"/>
    <b v="0"/>
    <s v="food/food trucks"/>
    <n v="0"/>
    <n v="10"/>
    <x v="7"/>
    <s v="food trucks"/>
    <x v="3533"/>
    <x v="3511"/>
    <x v="1"/>
  </r>
  <r>
    <n v="120"/>
    <s v="Time Live: A short film (Canceled)"/>
    <s v="Now, you can chat with people from the history, by our sport cam with the time machine. However, the girl had some trouble to use it."/>
    <n v="70000"/>
    <x v="257"/>
    <x v="1"/>
    <s v="HK"/>
    <s v="HKD"/>
    <n v="1475457107"/>
    <x v="3534"/>
    <b v="0"/>
    <n v="1"/>
    <b v="0"/>
    <s v="film &amp; video/science fiction"/>
    <n v="0"/>
    <n v="10"/>
    <x v="4"/>
    <s v="science fiction"/>
    <x v="3534"/>
    <x v="3512"/>
    <x v="0"/>
  </r>
  <r>
    <n v="2685"/>
    <s v="Nana's Home Cooking on Wheels"/>
    <s v="Home cooked meals made by Nana. Indiana's famous tenderloin sandwiches, Nana's homemade cole slaw and so much more."/>
    <n v="50000"/>
    <x v="257"/>
    <x v="3"/>
    <s v="US"/>
    <s v="USD"/>
    <n v="1430149330"/>
    <x v="3535"/>
    <b v="0"/>
    <n v="1"/>
    <b v="0"/>
    <s v="food/food trucks"/>
    <n v="0"/>
    <n v="10"/>
    <x v="7"/>
    <s v="food trucks"/>
    <x v="3535"/>
    <x v="3513"/>
    <x v="4"/>
  </r>
  <r>
    <n v="1911"/>
    <s v="Charge Furniture"/>
    <s v="Charge furniture, making it simple and comfortable to charge your USB devices without leaving the comfort of your couch or armchair"/>
    <n v="42500"/>
    <x v="257"/>
    <x v="3"/>
    <s v="NZ"/>
    <s v="NZD"/>
    <n v="1407545334"/>
    <x v="3536"/>
    <b v="0"/>
    <n v="1"/>
    <b v="0"/>
    <s v="technology/gadgets"/>
    <n v="0"/>
    <n v="10"/>
    <x v="0"/>
    <s v="gadgets"/>
    <x v="3536"/>
    <x v="3514"/>
    <x v="2"/>
  </r>
  <r>
    <n v="771"/>
    <s v="Donald Trump Presidential Stress Cube"/>
    <s v="A satire gift, the stress cube has original artwork, comes on a custom mahogany stand and has a funny exercise booklet."/>
    <n v="38000"/>
    <x v="257"/>
    <x v="3"/>
    <s v="US"/>
    <s v="USD"/>
    <n v="1454183202"/>
    <x v="3537"/>
    <b v="0"/>
    <n v="1"/>
    <b v="0"/>
    <s v="publishing/fiction"/>
    <n v="0"/>
    <n v="10"/>
    <x v="5"/>
    <s v="fiction"/>
    <x v="3537"/>
    <x v="3515"/>
    <x v="4"/>
  </r>
  <r>
    <n v="3132"/>
    <s v="A Bite of a Snake Play"/>
    <s v="Smells Like Money, Drips Like Honey, Taste Like Mocha, Better Run AWAY"/>
    <n v="30000"/>
    <x v="257"/>
    <x v="2"/>
    <s v="US"/>
    <s v="USD"/>
    <n v="1492759460"/>
    <x v="3538"/>
    <b v="0"/>
    <n v="1"/>
    <b v="0"/>
    <s v="theater/plays"/>
    <n v="0"/>
    <n v="10"/>
    <x v="3"/>
    <s v="plays"/>
    <x v="3538"/>
    <x v="3516"/>
    <x v="1"/>
  </r>
  <r>
    <n v="3065"/>
    <s v="The Castle Project"/>
    <s v="A castle themed events center with large and small spaces to support a variety of arts i.e. performing, visual, music, theater, dance"/>
    <n v="25000"/>
    <x v="257"/>
    <x v="3"/>
    <s v="US"/>
    <s v="USD"/>
    <n v="1406683172"/>
    <x v="3539"/>
    <b v="0"/>
    <n v="2"/>
    <b v="0"/>
    <s v="theater/spaces"/>
    <n v="0"/>
    <n v="5"/>
    <x v="3"/>
    <s v="spaces"/>
    <x v="3539"/>
    <x v="3517"/>
    <x v="2"/>
  </r>
  <r>
    <n v="3110"/>
    <s v="Hip Justice Catmunity Center"/>
    <s v="Cat People Unite! It's time we get a space of our own to relax, socialize and learn! Join the Catmunity!"/>
    <n v="25000"/>
    <x v="257"/>
    <x v="3"/>
    <s v="US"/>
    <s v="USD"/>
    <n v="1487465119"/>
    <x v="3540"/>
    <b v="0"/>
    <n v="1"/>
    <b v="0"/>
    <s v="theater/spaces"/>
    <n v="0"/>
    <n v="10"/>
    <x v="3"/>
    <s v="spaces"/>
    <x v="3540"/>
    <x v="3518"/>
    <x v="1"/>
  </r>
  <r>
    <n v="2374"/>
    <s v="Alcohol On Call (Canceled)"/>
    <s v="Next time you want a beer, put down your keys and pick up your phone. We prevent drunk driving by delivering alcohol to you at home."/>
    <n v="22000"/>
    <x v="257"/>
    <x v="1"/>
    <s v="US"/>
    <s v="USD"/>
    <n v="1423772060"/>
    <x v="3541"/>
    <b v="0"/>
    <n v="1"/>
    <b v="0"/>
    <s v="technology/web"/>
    <n v="0"/>
    <n v="10"/>
    <x v="0"/>
    <s v="web"/>
    <x v="3541"/>
    <x v="3519"/>
    <x v="4"/>
  </r>
  <r>
    <n v="1867"/>
    <s v="Meme Wars - Dank Age"/>
    <s v="A mix of PokemonGo, Game of War- Fire Age, DragonSoul, &amp; Throwdown. Join a clan, collect meme, upgrade features, fight, &amp; compete."/>
    <n v="20000"/>
    <x v="257"/>
    <x v="3"/>
    <s v="US"/>
    <s v="USD"/>
    <n v="1478383912"/>
    <x v="3542"/>
    <b v="0"/>
    <n v="1"/>
    <b v="0"/>
    <s v="games/mobile games"/>
    <n v="0"/>
    <n v="10"/>
    <x v="1"/>
    <s v="mobile games"/>
    <x v="3542"/>
    <x v="3520"/>
    <x v="0"/>
  </r>
  <r>
    <n v="2126"/>
    <s v="DodgeBall Blitz"/>
    <s v="Lead your team to victory in this fast-paced, action, sports game! Use Power-ups and avoid attacks as you fight for victory!"/>
    <n v="20000"/>
    <x v="257"/>
    <x v="3"/>
    <s v="US"/>
    <s v="USD"/>
    <n v="1418080887"/>
    <x v="3543"/>
    <b v="0"/>
    <n v="2"/>
    <b v="0"/>
    <s v="games/video games"/>
    <n v="0"/>
    <n v="5"/>
    <x v="1"/>
    <s v="video games"/>
    <x v="3543"/>
    <x v="3521"/>
    <x v="2"/>
  </r>
  <r>
    <n v="3878"/>
    <s v="Boys In The Arts Scholarship Program (Canceled)"/>
    <s v="Encouraging young males to engage in vocational development in the art of musical theater and related dance classes."/>
    <n v="18000"/>
    <x v="257"/>
    <x v="1"/>
    <s v="US"/>
    <s v="USD"/>
    <n v="1435636740"/>
    <x v="3544"/>
    <b v="0"/>
    <n v="1"/>
    <b v="0"/>
    <s v="theater/musical"/>
    <n v="0"/>
    <n v="10"/>
    <x v="3"/>
    <s v="musical"/>
    <x v="3544"/>
    <x v="3522"/>
    <x v="4"/>
  </r>
  <r>
    <n v="630"/>
    <s v="Ecosteader (Canceled)"/>
    <s v="Land development network for an eco-conscious collective. Community portal features ideas on lean design, green building, urban ecology"/>
    <n v="11999"/>
    <x v="257"/>
    <x v="1"/>
    <s v="US"/>
    <s v="USD"/>
    <n v="1441516200"/>
    <x v="3545"/>
    <b v="0"/>
    <n v="1"/>
    <b v="0"/>
    <s v="technology/web"/>
    <n v="0"/>
    <n v="10"/>
    <x v="0"/>
    <s v="web"/>
    <x v="3545"/>
    <x v="3523"/>
    <x v="4"/>
  </r>
  <r>
    <n v="443"/>
    <s v="Bad Teddy Studios"/>
    <s v="We love cartoons!! We want to make more but it costs money to so. Be apart of your daily dose of WTF!?! Pledge now!!"/>
    <n v="10000"/>
    <x v="257"/>
    <x v="3"/>
    <s v="CA"/>
    <s v="CAD"/>
    <n v="1391991701"/>
    <x v="3546"/>
    <b v="0"/>
    <n v="2"/>
    <b v="0"/>
    <s v="film &amp; video/animation"/>
    <n v="0"/>
    <n v="5"/>
    <x v="4"/>
    <s v="animation"/>
    <x v="3546"/>
    <x v="3524"/>
    <x v="2"/>
  </r>
  <r>
    <n v="482"/>
    <s v="Animated Stand-up Routines Shenanigans"/>
    <s v="Help me quit my day job and also create animated Stand-up routines from local up and coming comedians."/>
    <n v="10000"/>
    <x v="257"/>
    <x v="3"/>
    <s v="US"/>
    <s v="USD"/>
    <n v="1460644440"/>
    <x v="3547"/>
    <b v="0"/>
    <n v="1"/>
    <b v="0"/>
    <s v="film &amp; video/animation"/>
    <n v="0"/>
    <n v="10"/>
    <x v="4"/>
    <s v="animation"/>
    <x v="3547"/>
    <x v="3525"/>
    <x v="0"/>
  </r>
  <r>
    <n v="1564"/>
    <s v="coming apart at the stitches... (Canceled)"/>
    <s v="This is a book of art and poetry that highlights the highs and lows of a young 20 something coming to terms with her bipolar."/>
    <n v="10000"/>
    <x v="257"/>
    <x v="1"/>
    <s v="US"/>
    <s v="USD"/>
    <n v="1432843500"/>
    <x v="3548"/>
    <b v="0"/>
    <n v="1"/>
    <b v="0"/>
    <s v="publishing/art books"/>
    <n v="0"/>
    <n v="10"/>
    <x v="5"/>
    <s v="art books"/>
    <x v="3548"/>
    <x v="3526"/>
    <x v="4"/>
  </r>
  <r>
    <n v="4000"/>
    <s v="The Escorts"/>
    <s v="An Enticing Trip into the World of Assisted Dying"/>
    <n v="8000"/>
    <x v="257"/>
    <x v="3"/>
    <s v="US"/>
    <s v="USD"/>
    <n v="1462631358"/>
    <x v="3549"/>
    <b v="0"/>
    <n v="1"/>
    <b v="0"/>
    <s v="theater/plays"/>
    <n v="0"/>
    <n v="10"/>
    <x v="3"/>
    <s v="plays"/>
    <x v="3549"/>
    <x v="3527"/>
    <x v="0"/>
  </r>
  <r>
    <n v="1114"/>
    <s v="TeleRide"/>
    <s v="SciFi racing game for Android &amp; iOS platforms. Player gets a unique weapon which introduces an additional dimension to the competition."/>
    <n v="6000"/>
    <x v="257"/>
    <x v="3"/>
    <s v="GB"/>
    <s v="GBP"/>
    <n v="1381306687"/>
    <x v="3550"/>
    <b v="0"/>
    <n v="3"/>
    <b v="0"/>
    <s v="games/video games"/>
    <n v="0"/>
    <n v="3.33"/>
    <x v="1"/>
    <s v="video games"/>
    <x v="3550"/>
    <x v="3528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257"/>
    <x v="3"/>
    <s v="US"/>
    <s v="USD"/>
    <n v="1421337405"/>
    <x v="3551"/>
    <b v="0"/>
    <n v="2"/>
    <b v="0"/>
    <s v="music/faith"/>
    <n v="0"/>
    <n v="5"/>
    <x v="2"/>
    <s v="faith"/>
    <x v="3551"/>
    <x v="3529"/>
    <x v="2"/>
  </r>
  <r>
    <n v="509"/>
    <s v="Indian in Chelsea - Web Animated series"/>
    <s v="A hilarious comedy podcast being turned into an animated series  about an indian servant and his boss."/>
    <n v="5000"/>
    <x v="257"/>
    <x v="3"/>
    <s v="GB"/>
    <s v="GBP"/>
    <n v="1435504170"/>
    <x v="3552"/>
    <b v="0"/>
    <n v="1"/>
    <b v="0"/>
    <s v="film &amp; video/animation"/>
    <n v="0"/>
    <n v="10"/>
    <x v="4"/>
    <s v="animation"/>
    <x v="3552"/>
    <x v="3530"/>
    <x v="4"/>
  </r>
  <r>
    <n v="577"/>
    <s v="everydayrelay"/>
    <s v="Emails are one of pervasively used mode of communication today. However, emails can be personal and sometimes discretion is needed."/>
    <n v="5000"/>
    <x v="257"/>
    <x v="3"/>
    <s v="US"/>
    <s v="USD"/>
    <n v="1463753302"/>
    <x v="3553"/>
    <b v="0"/>
    <n v="1"/>
    <b v="0"/>
    <s v="technology/web"/>
    <n v="0"/>
    <n v="10"/>
    <x v="0"/>
    <s v="web"/>
    <x v="3553"/>
    <x v="3531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x v="257"/>
    <x v="1"/>
    <s v="NL"/>
    <s v="EUR"/>
    <n v="1432479600"/>
    <x v="3554"/>
    <b v="0"/>
    <n v="1"/>
    <b v="0"/>
    <s v="technology/web"/>
    <n v="0"/>
    <n v="10"/>
    <x v="0"/>
    <s v="web"/>
    <x v="3554"/>
    <x v="3532"/>
    <x v="4"/>
  </r>
  <r>
    <n v="2396"/>
    <s v="Projektwebseite (Canceled)"/>
    <s v="I'm creating a website with projects which I'll create later / Ich erstelle eine Webseite mit Projekten, welche ich spÃ¤ter erstelle."/>
    <n v="5000"/>
    <x v="257"/>
    <x v="1"/>
    <s v="CH"/>
    <s v="CHF"/>
    <n v="1444940558"/>
    <x v="3555"/>
    <b v="0"/>
    <n v="1"/>
    <b v="0"/>
    <s v="technology/web"/>
    <n v="0"/>
    <n v="10"/>
    <x v="0"/>
    <s v="web"/>
    <x v="3555"/>
    <x v="3533"/>
    <x v="4"/>
  </r>
  <r>
    <n v="2440"/>
    <s v="The first green Food Truck in Phnom Penh"/>
    <s v="Starting a entire clean energy food truck and set a new standard for Cambodia"/>
    <n v="5000"/>
    <x v="257"/>
    <x v="3"/>
    <s v="BE"/>
    <s v="EUR"/>
    <n v="1455399313"/>
    <x v="3556"/>
    <b v="0"/>
    <n v="2"/>
    <b v="0"/>
    <s v="food/food trucks"/>
    <n v="0"/>
    <n v="5"/>
    <x v="7"/>
    <s v="food trucks"/>
    <x v="3556"/>
    <x v="3534"/>
    <x v="0"/>
  </r>
  <r>
    <n v="3868"/>
    <s v="1000 words (Canceled)"/>
    <s v="New collection of music by Scott Evan Davis!"/>
    <n v="5000"/>
    <x v="257"/>
    <x v="1"/>
    <s v="GB"/>
    <s v="GBP"/>
    <n v="1410191405"/>
    <x v="3557"/>
    <b v="0"/>
    <n v="1"/>
    <b v="0"/>
    <s v="theater/musical"/>
    <n v="0"/>
    <n v="10"/>
    <x v="3"/>
    <s v="musical"/>
    <x v="3557"/>
    <x v="3535"/>
    <x v="2"/>
  </r>
  <r>
    <n v="215"/>
    <s v="Invisible Scars"/>
    <s v="A short drama based on a true events. Story of a British Soldier who comes back home suffering from Post Traumatic Stress Disorder."/>
    <n v="4400"/>
    <x v="257"/>
    <x v="3"/>
    <s v="GB"/>
    <s v="GBP"/>
    <n v="1455753540"/>
    <x v="3558"/>
    <b v="0"/>
    <n v="1"/>
    <b v="0"/>
    <s v="film &amp; video/drama"/>
    <n v="0"/>
    <n v="10"/>
    <x v="4"/>
    <s v="drama"/>
    <x v="3558"/>
    <x v="3536"/>
    <x v="0"/>
  </r>
  <r>
    <n v="3917"/>
    <s v="Romeo and Juliet by Cry of Curs"/>
    <s v="We place the actors and script to the fore, with productions stripped down to barest level, aiming to make theatre accessible."/>
    <n v="3500"/>
    <x v="257"/>
    <x v="3"/>
    <s v="GB"/>
    <s v="GBP"/>
    <n v="1410439161"/>
    <x v="3559"/>
    <b v="0"/>
    <n v="1"/>
    <b v="0"/>
    <s v="theater/plays"/>
    <n v="0"/>
    <n v="10"/>
    <x v="3"/>
    <s v="plays"/>
    <x v="3559"/>
    <x v="3537"/>
    <x v="2"/>
  </r>
  <r>
    <n v="4085"/>
    <s v="Age of Valor: Heritage - The Audio Drama"/>
    <s v="Just like the good old fashioned radio dramas, Heritage will be performed and narrated for you by 16 different talented voice actors."/>
    <n v="3500"/>
    <x v="257"/>
    <x v="3"/>
    <s v="US"/>
    <s v="USD"/>
    <n v="1427169540"/>
    <x v="3560"/>
    <b v="0"/>
    <n v="1"/>
    <b v="0"/>
    <s v="theater/plays"/>
    <n v="0"/>
    <n v="10"/>
    <x v="3"/>
    <s v="plays"/>
    <x v="3560"/>
    <x v="3538"/>
    <x v="4"/>
  </r>
  <r>
    <n v="142"/>
    <s v="SAMANTHA  SHADOW (Canceled)"/>
    <s v="A science fiction series about a women trying to stave off a mysterious appearance of monsters from getting out of a dark alley."/>
    <n v="3000"/>
    <x v="257"/>
    <x v="1"/>
    <s v="US"/>
    <s v="USD"/>
    <n v="1416176778"/>
    <x v="3561"/>
    <b v="0"/>
    <n v="1"/>
    <b v="0"/>
    <s v="film &amp; video/science fiction"/>
    <n v="0"/>
    <n v="10"/>
    <x v="4"/>
    <s v="science fiction"/>
    <x v="3561"/>
    <x v="3539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257"/>
    <x v="3"/>
    <s v="US"/>
    <s v="USD"/>
    <n v="1437149004"/>
    <x v="3562"/>
    <b v="0"/>
    <n v="1"/>
    <b v="0"/>
    <s v="publishing/children's books"/>
    <n v="0"/>
    <n v="10"/>
    <x v="5"/>
    <s v="children's books"/>
    <x v="3562"/>
    <x v="3540"/>
    <x v="4"/>
  </r>
  <r>
    <n v="4084"/>
    <s v="WANTS (We Are Not The Same)"/>
    <s v="WANTS deals with diversity in all its various facets._x000a_The drama is set in a futuristic society where no diversity si accepted."/>
    <n v="3000"/>
    <x v="257"/>
    <x v="3"/>
    <s v="IT"/>
    <s v="EUR"/>
    <n v="1476008906"/>
    <x v="3563"/>
    <b v="0"/>
    <n v="1"/>
    <b v="0"/>
    <s v="theater/plays"/>
    <n v="0"/>
    <n v="10"/>
    <x v="3"/>
    <s v="plays"/>
    <x v="3563"/>
    <x v="3541"/>
    <x v="0"/>
  </r>
  <r>
    <n v="1863"/>
    <s v="Project: 20M813"/>
    <s v="This is an Android game where you take control of the zombies and try to eat your way to world domination!"/>
    <n v="2500"/>
    <x v="257"/>
    <x v="3"/>
    <s v="US"/>
    <s v="USD"/>
    <n v="1402600085"/>
    <x v="3564"/>
    <b v="0"/>
    <n v="2"/>
    <b v="0"/>
    <s v="games/mobile games"/>
    <n v="0"/>
    <n v="5"/>
    <x v="1"/>
    <s v="mobile games"/>
    <x v="3564"/>
    <x v="3542"/>
    <x v="2"/>
  </r>
  <r>
    <n v="1543"/>
    <s v="Sunrises in the MidWest"/>
    <s v="I plan to take pictures of the sunrise in the MidWest every day in 2015 and compile them in a slide show for distribution."/>
    <n v="2250"/>
    <x v="257"/>
    <x v="3"/>
    <s v="US"/>
    <s v="USD"/>
    <n v="1416662034"/>
    <x v="3565"/>
    <b v="0"/>
    <n v="1"/>
    <b v="0"/>
    <s v="photography/nature"/>
    <n v="0"/>
    <n v="10"/>
    <x v="6"/>
    <s v="nature"/>
    <x v="3565"/>
    <x v="3543"/>
    <x v="2"/>
  </r>
  <r>
    <n v="548"/>
    <s v="Langwiser - video lessons with native speaking teachers"/>
    <s v="Teach your native language online or study a foreign language with native speaking teachers. Social Web service and apps."/>
    <n v="10000"/>
    <x v="2543"/>
    <x v="3"/>
    <s v="GB"/>
    <s v="GBP"/>
    <n v="1446154848"/>
    <x v="3566"/>
    <b v="0"/>
    <n v="1"/>
    <b v="0"/>
    <s v="technology/web"/>
    <n v="0"/>
    <n v="9"/>
    <x v="0"/>
    <s v="web"/>
    <x v="3566"/>
    <x v="3544"/>
    <x v="4"/>
  </r>
  <r>
    <n v="666"/>
    <s v="Ducky Diapers"/>
    <s v="Have you ever dreamed of having a pet duckling, but concerned about all the pooping, here is a a solution to help solve that issue."/>
    <n v="200000"/>
    <x v="2456"/>
    <x v="3"/>
    <s v="US"/>
    <s v="USD"/>
    <n v="1408305498"/>
    <x v="3567"/>
    <b v="0"/>
    <n v="4"/>
    <b v="0"/>
    <s v="technology/wearables"/>
    <n v="0"/>
    <n v="2"/>
    <x v="0"/>
    <s v="wearables"/>
    <x v="3567"/>
    <x v="3545"/>
    <x v="2"/>
  </r>
  <r>
    <n v="2423"/>
    <s v="FBTR BBQ"/>
    <s v="FBTR is a Texas-style, North Carolina based, homemade BBQ company looking to bring good meat to the masses."/>
    <n v="60000"/>
    <x v="2456"/>
    <x v="3"/>
    <s v="US"/>
    <s v="USD"/>
    <n v="1420044890"/>
    <x v="3568"/>
    <b v="0"/>
    <n v="1"/>
    <b v="0"/>
    <s v="food/food trucks"/>
    <n v="0"/>
    <n v="8"/>
    <x v="7"/>
    <s v="food trucks"/>
    <x v="3568"/>
    <x v="3546"/>
    <x v="2"/>
  </r>
  <r>
    <n v="157"/>
    <s v="Forever Man (short film) (Canceled)"/>
    <s v="Man's cryogenic chamber and his soulmate's time travel from the distant future allows them to meet in the middle."/>
    <n v="2995"/>
    <x v="2456"/>
    <x v="1"/>
    <s v="US"/>
    <s v="USD"/>
    <n v="1456523572"/>
    <x v="3569"/>
    <b v="0"/>
    <n v="2"/>
    <b v="0"/>
    <s v="film &amp; video/science fiction"/>
    <n v="0"/>
    <n v="4"/>
    <x v="4"/>
    <s v="science fiction"/>
    <x v="3569"/>
    <x v="3547"/>
    <x v="0"/>
  </r>
  <r>
    <n v="3957"/>
    <s v="Yada.Yada.Yada. An Unauthorized Seinfeld Event. 9 in 90"/>
    <s v="A play about something, or maybe nothing. Four actors depicting all 9 seasons of Seinfeld in 90 minutes."/>
    <n v="28000"/>
    <x v="2544"/>
    <x v="3"/>
    <s v="US"/>
    <s v="USD"/>
    <n v="1468020354"/>
    <x v="3570"/>
    <b v="0"/>
    <n v="1"/>
    <b v="0"/>
    <s v="theater/plays"/>
    <n v="0"/>
    <n v="7"/>
    <x v="3"/>
    <s v="plays"/>
    <x v="3570"/>
    <x v="3548"/>
    <x v="0"/>
  </r>
  <r>
    <n v="2875"/>
    <s v="Right Tracey!"/>
    <s v="Play about Tracey a gay man trapped in his room by his Bible thumping mother. He finds love but the room can not keep the love alive."/>
    <n v="20000"/>
    <x v="2544"/>
    <x v="3"/>
    <s v="US"/>
    <s v="USD"/>
    <n v="1462417493"/>
    <x v="3571"/>
    <b v="0"/>
    <n v="3"/>
    <b v="0"/>
    <s v="theater/plays"/>
    <n v="0"/>
    <n v="2.33"/>
    <x v="3"/>
    <s v="plays"/>
    <x v="3571"/>
    <x v="3549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x v="2544"/>
    <x v="3"/>
    <s v="GB"/>
    <s v="GBP"/>
    <n v="1423185900"/>
    <x v="3572"/>
    <b v="0"/>
    <n v="3"/>
    <b v="0"/>
    <s v="publishing/translations"/>
    <n v="0"/>
    <n v="2.33"/>
    <x v="5"/>
    <s v="translations"/>
    <x v="3572"/>
    <x v="3550"/>
    <x v="4"/>
  </r>
  <r>
    <n v="425"/>
    <s v="Patch Bo - Organic toons"/>
    <s v="Support new organic, gluten free cartoon! You'll enjoy this funny story about fruits &amp; vegies and will be able to see new episodes!"/>
    <n v="50000"/>
    <x v="2513"/>
    <x v="3"/>
    <s v="US"/>
    <s v="USD"/>
    <n v="1448660404"/>
    <x v="3573"/>
    <b v="0"/>
    <n v="2"/>
    <b v="0"/>
    <s v="film &amp; video/animation"/>
    <n v="0"/>
    <n v="3"/>
    <x v="4"/>
    <s v="animation"/>
    <x v="3573"/>
    <x v="3551"/>
    <x v="4"/>
  </r>
  <r>
    <n v="596"/>
    <s v="DigitaliBook free library"/>
    <s v="We present digitaibook,com site which can become a free electronic library with your help,"/>
    <n v="20000"/>
    <x v="2513"/>
    <x v="3"/>
    <s v="US"/>
    <s v="USD"/>
    <n v="1478122292"/>
    <x v="3574"/>
    <b v="0"/>
    <n v="2"/>
    <b v="0"/>
    <s v="technology/web"/>
    <n v="0"/>
    <n v="3"/>
    <x v="0"/>
    <s v="web"/>
    <x v="3574"/>
    <x v="3552"/>
    <x v="0"/>
  </r>
  <r>
    <n v="1541"/>
    <s v="The Panama Canal Bridge of the Americas"/>
    <s v="My Goal is to travel across Panama with my team and capture the beauty and wildlife throughout the canal."/>
    <n v="18000"/>
    <x v="2513"/>
    <x v="3"/>
    <s v="US"/>
    <s v="USD"/>
    <n v="1420045538"/>
    <x v="3575"/>
    <b v="0"/>
    <n v="2"/>
    <b v="0"/>
    <s v="photography/nature"/>
    <n v="0"/>
    <n v="3"/>
    <x v="6"/>
    <s v="nature"/>
    <x v="3575"/>
    <x v="3553"/>
    <x v="2"/>
  </r>
  <r>
    <n v="1044"/>
    <s v="Podcast for fun! (Canceled)"/>
    <s v="Hi. I'm looking to raise some funds to get some microphones, some interfaces to hook XLR to my iPad/iPhone/iMac. Plus some other stuff."/>
    <n v="7000"/>
    <x v="2513"/>
    <x v="1"/>
    <s v="US"/>
    <s v="USD"/>
    <n v="1425587220"/>
    <x v="3576"/>
    <b v="0"/>
    <n v="2"/>
    <b v="0"/>
    <s v="journalism/audio"/>
    <n v="0"/>
    <n v="3"/>
    <x v="8"/>
    <s v="audio"/>
    <x v="3576"/>
    <x v="3554"/>
    <x v="4"/>
  </r>
  <r>
    <n v="1879"/>
    <s v="Alex and More"/>
    <s v="Juego de plataformas con 20 personajes. Cada personaje tiene cuatro habilidades distintas al resto de personajes y sus propias voces."/>
    <n v="5000"/>
    <x v="2513"/>
    <x v="3"/>
    <s v="ES"/>
    <s v="EUR"/>
    <n v="1457966129"/>
    <x v="3577"/>
    <b v="0"/>
    <n v="2"/>
    <b v="0"/>
    <s v="games/mobile games"/>
    <n v="0"/>
    <n v="3"/>
    <x v="1"/>
    <s v="mobile games"/>
    <x v="3577"/>
    <x v="3555"/>
    <x v="0"/>
  </r>
  <r>
    <n v="1418"/>
    <s v="Realidades del Hombre"/>
    <s v="Â¿Y si hubiera una camino intermedio entre ciencia y religion?_x000a_Descubre la respuesta ayudando a publicar y traducir este libro."/>
    <n v="3000"/>
    <x v="2513"/>
    <x v="3"/>
    <s v="ES"/>
    <s v="EUR"/>
    <n v="1456397834"/>
    <x v="3578"/>
    <b v="0"/>
    <n v="1"/>
    <b v="0"/>
    <s v="publishing/translations"/>
    <n v="0"/>
    <n v="6"/>
    <x v="5"/>
    <s v="translations"/>
    <x v="3578"/>
    <x v="3556"/>
    <x v="0"/>
  </r>
  <r>
    <n v="1178"/>
    <s v="Thella's, food, tacos, burritos, health"/>
    <s v="Hi, Thella's is an idea of a local inexpensive burrito truck, where we want take the delicious burritos and tacos to whole new level"/>
    <n v="75000"/>
    <x v="2514"/>
    <x v="3"/>
    <s v="US"/>
    <s v="USD"/>
    <n v="1408225452"/>
    <x v="3579"/>
    <b v="0"/>
    <n v="1"/>
    <b v="0"/>
    <s v="food/food trucks"/>
    <n v="0"/>
    <n v="5"/>
    <x v="7"/>
    <s v="food trucks"/>
    <x v="3579"/>
    <x v="3557"/>
    <x v="2"/>
  </r>
  <r>
    <n v="161"/>
    <s v="Midway: The Turning Point"/>
    <s v="Step 1 (script editing) to produce a dramatic film about the air/sea battle of WWII that turned the tide of victory for the US."/>
    <n v="50000"/>
    <x v="2514"/>
    <x v="3"/>
    <s v="US"/>
    <s v="USD"/>
    <n v="1404318595"/>
    <x v="3580"/>
    <b v="0"/>
    <n v="1"/>
    <b v="0"/>
    <s v="film &amp; video/drama"/>
    <n v="0"/>
    <n v="5"/>
    <x v="4"/>
    <s v="drama"/>
    <x v="3580"/>
    <x v="3558"/>
    <x v="2"/>
  </r>
  <r>
    <n v="2589"/>
    <s v="TapiÃ³ca - Brazilian Street Food Truck"/>
    <s v="A Brazilian-inspired food truck in one of the busiest spots in Copenhagen, delicious pancakes made by the healthy tapiÃ³ca flour"/>
    <n v="50000"/>
    <x v="2514"/>
    <x v="3"/>
    <s v="DK"/>
    <s v="DKK"/>
    <n v="1458733927"/>
    <x v="3581"/>
    <b v="0"/>
    <n v="1"/>
    <b v="0"/>
    <s v="food/food trucks"/>
    <n v="0"/>
    <n v="5"/>
    <x v="7"/>
    <s v="food trucks"/>
    <x v="3581"/>
    <x v="3559"/>
    <x v="0"/>
  </r>
  <r>
    <n v="447"/>
    <s v="Fat Rich Bastards Animated videos"/>
    <s v="10 tracks have been professionally recorded by CGI supergroup, The Fat Rich Bastards. Funding required for 10 animated music videos."/>
    <n v="30000"/>
    <x v="2514"/>
    <x v="3"/>
    <s v="GB"/>
    <s v="GBP"/>
    <n v="1364041163"/>
    <x v="3582"/>
    <b v="0"/>
    <n v="1"/>
    <b v="0"/>
    <s v="film &amp; video/animation"/>
    <n v="0"/>
    <n v="5"/>
    <x v="4"/>
    <s v="animation"/>
    <x v="3582"/>
    <x v="3560"/>
    <x v="3"/>
  </r>
  <r>
    <n v="2418"/>
    <s v="Mexican food truck"/>
    <s v="I want to start my food truck business."/>
    <n v="25000"/>
    <x v="2514"/>
    <x v="3"/>
    <s v="US"/>
    <s v="USD"/>
    <n v="1427225644"/>
    <x v="3583"/>
    <b v="0"/>
    <n v="5"/>
    <b v="0"/>
    <s v="food/food trucks"/>
    <n v="0"/>
    <n v="1"/>
    <x v="7"/>
    <s v="food trucks"/>
    <x v="3583"/>
    <x v="3561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x v="2514"/>
    <x v="3"/>
    <s v="US"/>
    <s v="USD"/>
    <n v="1426345200"/>
    <x v="3584"/>
    <b v="0"/>
    <n v="1"/>
    <b v="0"/>
    <s v="food/food trucks"/>
    <n v="0"/>
    <n v="5"/>
    <x v="7"/>
    <s v="food trucks"/>
    <x v="3584"/>
    <x v="3562"/>
    <x v="4"/>
  </r>
  <r>
    <n v="1090"/>
    <s v="Help Jumpy Punch Prosper!!"/>
    <s v="A sci-fi platformer game inspired by a certain blue hedgehog and Italian plumber. Jump, fight, dodge and sprint your way to victory."/>
    <n v="12999"/>
    <x v="2514"/>
    <x v="3"/>
    <s v="AU"/>
    <s v="AUD"/>
    <n v="1432873653"/>
    <x v="3585"/>
    <b v="0"/>
    <n v="1"/>
    <b v="0"/>
    <s v="games/video games"/>
    <n v="0"/>
    <n v="5"/>
    <x v="1"/>
    <s v="video games"/>
    <x v="3585"/>
    <x v="3563"/>
    <x v="4"/>
  </r>
  <r>
    <n v="1694"/>
    <s v="Thundercreek Studios"/>
    <s v="Hey all I'm building out my Christian Recording studio in a new building. I have the building but lack the funds to build it out!!!"/>
    <n v="10000"/>
    <x v="2514"/>
    <x v="2"/>
    <s v="US"/>
    <s v="USD"/>
    <n v="1490589360"/>
    <x v="3586"/>
    <b v="0"/>
    <n v="1"/>
    <b v="0"/>
    <s v="music/faith"/>
    <n v="0"/>
    <n v="5"/>
    <x v="2"/>
    <s v="faith"/>
    <x v="3586"/>
    <x v="3564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2514"/>
    <x v="3"/>
    <s v="US"/>
    <s v="USD"/>
    <n v="1427414732"/>
    <x v="3587"/>
    <b v="0"/>
    <n v="1"/>
    <b v="0"/>
    <s v="theater/spaces"/>
    <n v="0"/>
    <n v="5"/>
    <x v="3"/>
    <s v="spaces"/>
    <x v="3587"/>
    <x v="3565"/>
    <x v="4"/>
  </r>
  <r>
    <n v="1139"/>
    <s v="Soulwalker"/>
    <s v="Take control of the Void and bend it to your will as you perfect your strategy and amass your deck. The light gathers, your power grows"/>
    <n v="8000"/>
    <x v="2514"/>
    <x v="3"/>
    <s v="US"/>
    <s v="USD"/>
    <n v="1420100426"/>
    <x v="3588"/>
    <b v="0"/>
    <n v="1"/>
    <b v="0"/>
    <s v="games/mobile games"/>
    <n v="0"/>
    <n v="5"/>
    <x v="1"/>
    <s v="mobile games"/>
    <x v="3588"/>
    <x v="356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x v="2514"/>
    <x v="3"/>
    <s v="AU"/>
    <s v="AUD"/>
    <n v="1404022381"/>
    <x v="3589"/>
    <b v="0"/>
    <n v="1"/>
    <b v="0"/>
    <s v="theater/musical"/>
    <n v="0"/>
    <n v="5"/>
    <x v="3"/>
    <s v="musical"/>
    <x v="3589"/>
    <x v="3567"/>
    <x v="2"/>
  </r>
  <r>
    <n v="440"/>
    <s v="Consumed"/>
    <s v="A stop-motion animation made by a one girl team, with a camera, creativity, and a lot of determination."/>
    <n v="5000"/>
    <x v="2514"/>
    <x v="3"/>
    <s v="US"/>
    <s v="USD"/>
    <n v="1458859153"/>
    <x v="3590"/>
    <b v="0"/>
    <n v="1"/>
    <b v="0"/>
    <s v="film &amp; video/animation"/>
    <n v="0"/>
    <n v="5"/>
    <x v="4"/>
    <s v="animation"/>
    <x v="3590"/>
    <x v="3568"/>
    <x v="0"/>
  </r>
  <r>
    <n v="1482"/>
    <s v="Black Matter: Reality is in the eyes of the beholder"/>
    <s v="Those who believe, call them Gods._x000a_Those who don't believe, call them aliens._x000a_Either way, you can't stop the war."/>
    <n v="5000"/>
    <x v="2514"/>
    <x v="3"/>
    <s v="US"/>
    <s v="USD"/>
    <n v="1347004260"/>
    <x v="3591"/>
    <b v="0"/>
    <n v="1"/>
    <b v="0"/>
    <s v="publishing/fiction"/>
    <n v="0"/>
    <n v="5"/>
    <x v="5"/>
    <s v="fiction"/>
    <x v="3591"/>
    <x v="3569"/>
    <x v="5"/>
  </r>
  <r>
    <n v="3939"/>
    <s v="'Potter.' Funding 2015"/>
    <s v="'Potter.' is a parody of the popular Harry Potter series allowing aspiring actors a chance to work in a professional production."/>
    <n v="5000"/>
    <x v="2514"/>
    <x v="3"/>
    <s v="AU"/>
    <s v="AUD"/>
    <n v="1412656200"/>
    <x v="3592"/>
    <b v="0"/>
    <n v="1"/>
    <b v="0"/>
    <s v="theater/plays"/>
    <n v="0"/>
    <n v="5"/>
    <x v="3"/>
    <s v="plays"/>
    <x v="3592"/>
    <x v="3570"/>
    <x v="2"/>
  </r>
  <r>
    <n v="763"/>
    <s v="Highland Sabre - A Black Beast Books Project"/>
    <s v="Highland Sabre explores a possible yet terrifying explanation for the mystery big cats said to prowl the British countryside."/>
    <n v="4290"/>
    <x v="2514"/>
    <x v="3"/>
    <s v="GB"/>
    <s v="GBP"/>
    <n v="1376563408"/>
    <x v="3593"/>
    <b v="0"/>
    <n v="1"/>
    <b v="0"/>
    <s v="publishing/fiction"/>
    <n v="0"/>
    <n v="5"/>
    <x v="5"/>
    <s v="fiction"/>
    <x v="3593"/>
    <x v="3571"/>
    <x v="3"/>
  </r>
  <r>
    <n v="2586"/>
    <s v="Inspire Healthy Eating"/>
    <s v="I would like to bring fresh salad and food to the streets of London at a reasonable price."/>
    <n v="3000"/>
    <x v="2514"/>
    <x v="3"/>
    <s v="GB"/>
    <s v="GBP"/>
    <n v="1451030136"/>
    <x v="3594"/>
    <b v="0"/>
    <n v="1"/>
    <b v="0"/>
    <s v="food/food trucks"/>
    <n v="0"/>
    <n v="5"/>
    <x v="7"/>
    <s v="food trucks"/>
    <x v="3594"/>
    <x v="3572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2514"/>
    <x v="3"/>
    <s v="US"/>
    <s v="USD"/>
    <n v="1420971324"/>
    <x v="3595"/>
    <b v="0"/>
    <n v="1"/>
    <b v="0"/>
    <s v="theater/plays"/>
    <n v="0"/>
    <n v="5"/>
    <x v="3"/>
    <s v="plays"/>
    <x v="3595"/>
    <x v="3573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x v="2514"/>
    <x v="3"/>
    <s v="US"/>
    <s v="USD"/>
    <n v="1466375521"/>
    <x v="3596"/>
    <b v="0"/>
    <n v="1"/>
    <b v="0"/>
    <s v="theater/plays"/>
    <n v="0"/>
    <n v="5"/>
    <x v="3"/>
    <s v="plays"/>
    <x v="3596"/>
    <x v="3574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2514"/>
    <x v="3"/>
    <s v="US"/>
    <s v="USD"/>
    <n v="1396810864"/>
    <x v="3597"/>
    <b v="0"/>
    <n v="1"/>
    <b v="0"/>
    <s v="games/video games"/>
    <n v="0"/>
    <n v="5"/>
    <x v="1"/>
    <s v="video games"/>
    <x v="3597"/>
    <x v="3575"/>
    <x v="2"/>
  </r>
  <r>
    <n v="1499"/>
    <s v="The Second Renaissance"/>
    <s v="Coming soon, a new science fiction novel about human evolution and sorcery. In the near future, you are either forced to adapt or die"/>
    <n v="2000"/>
    <x v="2514"/>
    <x v="3"/>
    <s v="US"/>
    <s v="USD"/>
    <n v="1470355833"/>
    <x v="3598"/>
    <b v="0"/>
    <n v="1"/>
    <b v="0"/>
    <s v="publishing/fiction"/>
    <n v="0"/>
    <n v="5"/>
    <x v="5"/>
    <s v="fiction"/>
    <x v="3598"/>
    <x v="3576"/>
    <x v="0"/>
  </r>
  <r>
    <n v="3945"/>
    <s v="Camp Curtain Call: Star Wars (A Parody)"/>
    <s v="We do a theatre camp for kids every summer doing parady shows of diff stories for kids to learn theater. This year is Star Wars Parody."/>
    <n v="2000"/>
    <x v="2514"/>
    <x v="3"/>
    <s v="US"/>
    <s v="USD"/>
    <n v="1431717268"/>
    <x v="3599"/>
    <b v="0"/>
    <n v="1"/>
    <b v="0"/>
    <s v="theater/plays"/>
    <n v="0"/>
    <n v="5"/>
    <x v="3"/>
    <s v="plays"/>
    <x v="3599"/>
    <x v="3577"/>
    <x v="4"/>
  </r>
  <r>
    <n v="3994"/>
    <s v="Poles Apart - A Play in 2 Acts"/>
    <s v="Is Henson willing to dare risk a theatrical speaking tour of his North Pole adventures...and more?"/>
    <n v="2000"/>
    <x v="2514"/>
    <x v="3"/>
    <s v="US"/>
    <s v="USD"/>
    <n v="1405761690"/>
    <x v="3600"/>
    <b v="0"/>
    <n v="1"/>
    <b v="0"/>
    <s v="theater/plays"/>
    <n v="0"/>
    <n v="5"/>
    <x v="3"/>
    <s v="plays"/>
    <x v="3600"/>
    <x v="3578"/>
    <x v="2"/>
  </r>
  <r>
    <n v="4007"/>
    <s v="POLES APART - A PLAY IN 2 ACTS"/>
    <s v="Is the public ready to hear Matt's story? Is he willing to risk public speaking and the waning reputation among his own race?"/>
    <n v="2000"/>
    <x v="2514"/>
    <x v="3"/>
    <s v="US"/>
    <s v="USD"/>
    <n v="1409070480"/>
    <x v="3601"/>
    <b v="0"/>
    <n v="1"/>
    <b v="0"/>
    <s v="theater/plays"/>
    <n v="0"/>
    <n v="5"/>
    <x v="3"/>
    <s v="plays"/>
    <x v="3601"/>
    <x v="3579"/>
    <x v="2"/>
  </r>
  <r>
    <n v="3915"/>
    <s v="Hardcross"/>
    <s v="Following the enormous success of Hardcross, we are looking for new ways to bring this wonderful play to a wider audience."/>
    <n v="1500"/>
    <x v="2514"/>
    <x v="3"/>
    <s v="GB"/>
    <s v="GBP"/>
    <n v="1464824309"/>
    <x v="3602"/>
    <b v="0"/>
    <n v="1"/>
    <b v="0"/>
    <s v="theater/plays"/>
    <n v="0"/>
    <n v="5"/>
    <x v="3"/>
    <s v="plays"/>
    <x v="3602"/>
    <x v="3580"/>
    <x v="0"/>
  </r>
  <r>
    <n v="1865"/>
    <s v="THE RUNNING GAME"/>
    <s v="This game is an alternative to the boring morning jogs This game will make you excited to workout Following elite footballer movements!"/>
    <n v="110000"/>
    <x v="2545"/>
    <x v="3"/>
    <s v="GB"/>
    <s v="GBP"/>
    <n v="1478425747"/>
    <x v="3603"/>
    <b v="0"/>
    <n v="2"/>
    <b v="0"/>
    <s v="games/mobile games"/>
    <n v="0"/>
    <n v="2"/>
    <x v="1"/>
    <s v="mobile games"/>
    <x v="3603"/>
    <x v="3581"/>
    <x v="0"/>
  </r>
  <r>
    <n v="1181"/>
    <s v="Gringo Loco Tacos Food Truck"/>
    <s v="Bringing the best tacos to the streets of Chicago!"/>
    <n v="50000"/>
    <x v="2545"/>
    <x v="3"/>
    <s v="US"/>
    <s v="USD"/>
    <n v="1425197321"/>
    <x v="3604"/>
    <b v="0"/>
    <n v="3"/>
    <b v="0"/>
    <s v="food/food trucks"/>
    <n v="0"/>
    <n v="1.33"/>
    <x v="7"/>
    <s v="food trucks"/>
    <x v="3604"/>
    <x v="3582"/>
    <x v="4"/>
  </r>
  <r>
    <n v="636"/>
    <s v="Keto Advice (Canceled)"/>
    <s v="With no central location for keto knowledge, keto advice will be a community run knowledge base."/>
    <n v="2000"/>
    <x v="2545"/>
    <x v="1"/>
    <s v="GB"/>
    <s v="GBP"/>
    <n v="1433587620"/>
    <x v="3605"/>
    <b v="0"/>
    <n v="1"/>
    <b v="0"/>
    <s v="technology/web"/>
    <n v="0"/>
    <n v="4"/>
    <x v="0"/>
    <s v="web"/>
    <x v="3605"/>
    <x v="358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x v="2545"/>
    <x v="3"/>
    <s v="GB"/>
    <s v="GBP"/>
    <n v="1408646111"/>
    <x v="3606"/>
    <b v="0"/>
    <n v="2"/>
    <b v="0"/>
    <s v="theater/plays"/>
    <n v="0"/>
    <n v="2"/>
    <x v="3"/>
    <s v="plays"/>
    <x v="3606"/>
    <x v="3584"/>
    <x v="2"/>
  </r>
  <r>
    <n v="3805"/>
    <s v="&quot;Sounds By The River&quot; ( Original Musical)"/>
    <s v="&quot;Sounds By The River&quot; tells the story of a Detroit composer through_x000a_his music, poetry, and dance."/>
    <n v="150000"/>
    <x v="2424"/>
    <x v="3"/>
    <s v="US"/>
    <s v="USD"/>
    <n v="1411852640"/>
    <x v="3607"/>
    <b v="0"/>
    <n v="2"/>
    <b v="0"/>
    <s v="theater/musical"/>
    <n v="0"/>
    <n v="1.5"/>
    <x v="3"/>
    <s v="musical"/>
    <x v="3607"/>
    <x v="3585"/>
    <x v="2"/>
  </r>
  <r>
    <n v="435"/>
    <s v="Planet Earth Superheroes"/>
    <s v="Be a part of the Planet Earth Superheroes legacy by supporting the project. Mike and friends gain powers to save endangered animals."/>
    <n v="110000"/>
    <x v="2424"/>
    <x v="3"/>
    <s v="US"/>
    <s v="USD"/>
    <n v="1379094980"/>
    <x v="3608"/>
    <b v="0"/>
    <n v="3"/>
    <b v="0"/>
    <s v="film &amp; video/animation"/>
    <n v="0"/>
    <n v="1"/>
    <x v="4"/>
    <s v="animation"/>
    <x v="3608"/>
    <x v="3586"/>
    <x v="3"/>
  </r>
  <r>
    <n v="3993"/>
    <s v="Invincible Diamonds: A Survivor's Guide"/>
    <s v="I am seeking to turn my collection of urban poetry into a stage play. My desire is to inspire victims to heal."/>
    <n v="50000"/>
    <x v="2424"/>
    <x v="3"/>
    <s v="US"/>
    <s v="USD"/>
    <n v="1431549912"/>
    <x v="3609"/>
    <b v="0"/>
    <n v="1"/>
    <b v="0"/>
    <s v="theater/plays"/>
    <n v="0"/>
    <n v="3"/>
    <x v="3"/>
    <s v="plays"/>
    <x v="3609"/>
    <x v="3587"/>
    <x v="4"/>
  </r>
  <r>
    <n v="1593"/>
    <s v="Picturing Italy"/>
    <s v="A trip to fulfill a dream of capturing the wonders and history of ancient Italy in person."/>
    <n v="22000"/>
    <x v="2424"/>
    <x v="3"/>
    <s v="US"/>
    <s v="USD"/>
    <n v="1425154655"/>
    <x v="3610"/>
    <b v="0"/>
    <n v="3"/>
    <b v="0"/>
    <s v="photography/places"/>
    <n v="0"/>
    <n v="1"/>
    <x v="6"/>
    <s v="places"/>
    <x v="3610"/>
    <x v="3588"/>
    <x v="4"/>
  </r>
  <r>
    <n v="3058"/>
    <s v="OPEN THE OLD &quot;RIGON&quot; THEATER"/>
    <s v="Restoration of a theatre to make an educational center for youngs and a place to socialize for everybody through the power of art."/>
    <n v="18000"/>
    <x v="2424"/>
    <x v="3"/>
    <s v="IT"/>
    <s v="EUR"/>
    <n v="1463734740"/>
    <x v="3611"/>
    <b v="0"/>
    <n v="3"/>
    <b v="0"/>
    <s v="theater/spaces"/>
    <n v="0"/>
    <n v="1"/>
    <x v="3"/>
    <s v="spaces"/>
    <x v="3611"/>
    <x v="3589"/>
    <x v="0"/>
  </r>
  <r>
    <n v="982"/>
    <s v="Smart 2-in-1 I-PHONE HANDLE/WALLETtm"/>
    <s v="revolutonary ultra-slim 2-in-1 Smart  2-in-1 I-PHONE handle/WALLETtm with 360 rotatiion"/>
    <n v="17500"/>
    <x v="2424"/>
    <x v="3"/>
    <s v="US"/>
    <s v="USD"/>
    <n v="1475431486"/>
    <x v="3612"/>
    <b v="0"/>
    <n v="3"/>
    <b v="0"/>
    <s v="technology/wearables"/>
    <n v="0"/>
    <n v="1"/>
    <x v="0"/>
    <s v="wearables"/>
    <x v="3612"/>
    <x v="3590"/>
    <x v="0"/>
  </r>
  <r>
    <n v="3904"/>
    <s v="Black America from Prophets to Pimps"/>
    <s v="A play that will cover 4000 years of black history."/>
    <n v="10000"/>
    <x v="2424"/>
    <x v="3"/>
    <s v="US"/>
    <s v="USD"/>
    <n v="1429074240"/>
    <x v="3613"/>
    <b v="0"/>
    <n v="2"/>
    <b v="0"/>
    <s v="theater/plays"/>
    <n v="0"/>
    <n v="1.5"/>
    <x v="3"/>
    <s v="plays"/>
    <x v="3613"/>
    <x v="3591"/>
    <x v="4"/>
  </r>
  <r>
    <n v="2394"/>
    <s v="Wriyon - WRIte Your Own (Canceled)"/>
    <s v="We want to create the &quot;Facebook&quot; for Writers. We are working on a new world for people who like to write. Check out more wriyon.com"/>
    <n v="5000"/>
    <x v="2424"/>
    <x v="1"/>
    <s v="IE"/>
    <s v="EUR"/>
    <n v="1424940093"/>
    <x v="3614"/>
    <b v="0"/>
    <n v="2"/>
    <b v="0"/>
    <s v="technology/web"/>
    <n v="0"/>
    <n v="1.5"/>
    <x v="0"/>
    <s v="web"/>
    <x v="3614"/>
    <x v="3592"/>
    <x v="4"/>
  </r>
  <r>
    <n v="194"/>
    <s v="Desperation Short Film"/>
    <s v="Northern Irish Original Short Film based on the desperation of love and survival and taking a risk that may change everything."/>
    <n v="2500"/>
    <x v="2424"/>
    <x v="3"/>
    <s v="GB"/>
    <s v="GBP"/>
    <n v="1457308531"/>
    <x v="3615"/>
    <b v="0"/>
    <n v="3"/>
    <b v="0"/>
    <s v="film &amp; video/drama"/>
    <n v="0"/>
    <n v="1"/>
    <x v="4"/>
    <s v="drama"/>
    <x v="3615"/>
    <x v="3593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x v="2424"/>
    <x v="3"/>
    <s v="US"/>
    <s v="USD"/>
    <n v="1452234840"/>
    <x v="3616"/>
    <b v="0"/>
    <n v="3"/>
    <b v="0"/>
    <s v="theater/plays"/>
    <n v="0"/>
    <n v="1"/>
    <x v="3"/>
    <s v="plays"/>
    <x v="3616"/>
    <x v="3594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2457"/>
    <x v="3"/>
    <s v="US"/>
    <s v="USD"/>
    <n v="1462467600"/>
    <x v="3617"/>
    <b v="0"/>
    <n v="2"/>
    <b v="0"/>
    <s v="theater/musical"/>
    <n v="0"/>
    <n v="1"/>
    <x v="3"/>
    <s v="musical"/>
    <x v="3617"/>
    <x v="3595"/>
    <x v="0"/>
  </r>
  <r>
    <n v="2431"/>
    <s v="Murphy's good eatin'"/>
    <s v="Go to Colorado and run a food truck with homemade food of all kinds."/>
    <n v="100000"/>
    <x v="2457"/>
    <x v="3"/>
    <s v="US"/>
    <s v="USD"/>
    <n v="1467080613"/>
    <x v="3618"/>
    <b v="0"/>
    <n v="2"/>
    <b v="0"/>
    <s v="food/food trucks"/>
    <n v="0"/>
    <n v="1"/>
    <x v="7"/>
    <s v="food trucks"/>
    <x v="3618"/>
    <x v="3596"/>
    <x v="0"/>
  </r>
  <r>
    <n v="445"/>
    <s v="Shutupsystems.com Innapropriate Cartoon and Comics Dvd set"/>
    <s v="We're ready to officially launch our website with a collectable dvd and comic package. Three shows and a double comic."/>
    <n v="60000"/>
    <x v="2457"/>
    <x v="3"/>
    <s v="US"/>
    <s v="USD"/>
    <n v="1432195375"/>
    <x v="3619"/>
    <b v="0"/>
    <n v="2"/>
    <b v="0"/>
    <s v="film &amp; video/animation"/>
    <n v="0"/>
    <n v="1"/>
    <x v="4"/>
    <s v="animation"/>
    <x v="3619"/>
    <x v="3597"/>
    <x v="4"/>
  </r>
  <r>
    <n v="4006"/>
    <s v="&quot;The Norwegians&quot; Midwestern Tour"/>
    <s v="Olive and Betty have cheating boyfriends. The solution: Gus and Tor, two Norwegian hit men who specialize in solving such problems."/>
    <n v="30000"/>
    <x v="2457"/>
    <x v="3"/>
    <s v="US"/>
    <s v="USD"/>
    <n v="1455647587"/>
    <x v="3620"/>
    <b v="0"/>
    <n v="1"/>
    <b v="0"/>
    <s v="theater/plays"/>
    <n v="0"/>
    <n v="2"/>
    <x v="3"/>
    <s v="plays"/>
    <x v="3620"/>
    <x v="3598"/>
    <x v="0"/>
  </r>
  <r>
    <n v="635"/>
    <s v="Pleero, A Technology Team Building Website (Canceled)"/>
    <s v="Network used for building technology development teams."/>
    <n v="25000"/>
    <x v="2457"/>
    <x v="1"/>
    <s v="US"/>
    <s v="USD"/>
    <n v="1428804762"/>
    <x v="3621"/>
    <b v="0"/>
    <n v="1"/>
    <b v="0"/>
    <s v="technology/web"/>
    <n v="0"/>
    <n v="2"/>
    <x v="0"/>
    <s v="web"/>
    <x v="3621"/>
    <x v="3599"/>
    <x v="4"/>
  </r>
  <r>
    <n v="1451"/>
    <s v="Modern Literal Torah Translation (Canceled)"/>
    <s v="Modern Literal Translation of the Torah in English and Russian with sub-linear and interlinear layout."/>
    <n v="18950"/>
    <x v="2457"/>
    <x v="1"/>
    <s v="US"/>
    <s v="USD"/>
    <n v="1416355259"/>
    <x v="3622"/>
    <b v="0"/>
    <n v="2"/>
    <b v="0"/>
    <s v="publishing/translations"/>
    <n v="0"/>
    <n v="1"/>
    <x v="5"/>
    <s v="translations"/>
    <x v="3622"/>
    <x v="3600"/>
    <x v="2"/>
  </r>
  <r>
    <n v="2432"/>
    <s v="funding for bbq trailer"/>
    <s v="Looking to start competition cooking and need start-up help.  Offering brisket tasting to all contributors."/>
    <n v="14000"/>
    <x v="2457"/>
    <x v="3"/>
    <s v="US"/>
    <s v="USD"/>
    <n v="1425791697"/>
    <x v="3623"/>
    <b v="0"/>
    <n v="2"/>
    <b v="0"/>
    <s v="food/food trucks"/>
    <n v="0"/>
    <n v="1"/>
    <x v="7"/>
    <s v="food trucks"/>
    <x v="3623"/>
    <x v="3601"/>
    <x v="4"/>
  </r>
  <r>
    <n v="3072"/>
    <s v="Crosswalk Theatre - Starting Capital"/>
    <s v="Crosswalk Theatre Company - Network Directory promotes all stage talent. Increasing your odds to connect to the right hiring person."/>
    <n v="12000"/>
    <x v="2457"/>
    <x v="3"/>
    <s v="US"/>
    <s v="USD"/>
    <n v="1477791960"/>
    <x v="3624"/>
    <b v="0"/>
    <n v="2"/>
    <b v="0"/>
    <s v="theater/spaces"/>
    <n v="0"/>
    <n v="1"/>
    <x v="3"/>
    <s v="spaces"/>
    <x v="3624"/>
    <x v="3602"/>
    <x v="0"/>
  </r>
  <r>
    <n v="2913"/>
    <s v="The Salem Haunted Magic Show"/>
    <s v="A LIVE history infused, frightening magic and mind reading show in the heart of the Halloween capital of the world, Salem, MA!!"/>
    <n v="10000"/>
    <x v="2457"/>
    <x v="3"/>
    <s v="US"/>
    <s v="USD"/>
    <n v="1410041339"/>
    <x v="3625"/>
    <b v="0"/>
    <n v="2"/>
    <b v="0"/>
    <s v="theater/plays"/>
    <n v="0"/>
    <n v="1"/>
    <x v="3"/>
    <s v="plays"/>
    <x v="3625"/>
    <x v="3603"/>
    <x v="2"/>
  </r>
  <r>
    <n v="2360"/>
    <s v="Bee Bay Microjobs (Canceled)"/>
    <s v="Welcome to Bee Bay Canada, your commission free microjobs website.  Sell at any price and keep 100% of what you earn!"/>
    <n v="5000"/>
    <x v="2457"/>
    <x v="1"/>
    <s v="CA"/>
    <s v="CAD"/>
    <n v="1454864280"/>
    <x v="3626"/>
    <b v="0"/>
    <n v="1"/>
    <b v="0"/>
    <s v="technology/web"/>
    <n v="0"/>
    <n v="2"/>
    <x v="0"/>
    <s v="web"/>
    <x v="3626"/>
    <x v="3604"/>
    <x v="0"/>
  </r>
  <r>
    <n v="2907"/>
    <s v="Little Nell's - a play"/>
    <s v="Spend an evening in the afterlife with some of the greatest women who ever lived. LITTLE NELL's,by Jill Hughes, Los Angeles- June, 2016"/>
    <n v="2500"/>
    <x v="2457"/>
    <x v="3"/>
    <s v="US"/>
    <s v="USD"/>
    <n v="1463259837"/>
    <x v="3627"/>
    <b v="0"/>
    <n v="2"/>
    <b v="0"/>
    <s v="theater/plays"/>
    <n v="0"/>
    <n v="1"/>
    <x v="3"/>
    <s v="plays"/>
    <x v="3627"/>
    <x v="3605"/>
    <x v="0"/>
  </r>
  <r>
    <n v="2946"/>
    <s v="Create The Twisted Tree Theatre"/>
    <s v="I have set up a new theatre company, and am looking to raise funds to purchase a venue with a difference to a standard theatre."/>
    <n v="2000"/>
    <x v="2457"/>
    <x v="3"/>
    <s v="GB"/>
    <s v="GBP"/>
    <n v="1471265092"/>
    <x v="3628"/>
    <b v="0"/>
    <n v="2"/>
    <b v="0"/>
    <s v="theater/spaces"/>
    <n v="0"/>
    <n v="1"/>
    <x v="3"/>
    <s v="spaces"/>
    <x v="3628"/>
    <x v="3606"/>
    <x v="0"/>
  </r>
  <r>
    <n v="1992"/>
    <s v="The Wonderful World of Princes &amp; Princesses"/>
    <s v="A complete revamp of all the Disney Princes &amp; Princesses!"/>
    <n v="1500"/>
    <x v="2457"/>
    <x v="3"/>
    <s v="US"/>
    <s v="USD"/>
    <n v="1424229991"/>
    <x v="3629"/>
    <b v="0"/>
    <n v="2"/>
    <b v="0"/>
    <s v="photography/people"/>
    <n v="0"/>
    <n v="1"/>
    <x v="6"/>
    <s v="people"/>
    <x v="3629"/>
    <x v="3607"/>
    <x v="4"/>
  </r>
  <r>
    <n v="2769"/>
    <s v="Raph the Ninja Giraffe"/>
    <s v="Raph the Ninja Giraffe is a project that is my 5 year old sons idea, &amp; I am working with him to bring his idea to life."/>
    <n v="800"/>
    <x v="2457"/>
    <x v="3"/>
    <s v="GB"/>
    <s v="GBP"/>
    <n v="1401997790"/>
    <x v="3630"/>
    <b v="0"/>
    <n v="2"/>
    <b v="0"/>
    <s v="publishing/children's books"/>
    <n v="0"/>
    <n v="1"/>
    <x v="5"/>
    <s v="children's books"/>
    <x v="3630"/>
    <x v="3608"/>
    <x v="2"/>
  </r>
  <r>
    <n v="778"/>
    <s v="Summers' Love, A Cute and Funny Cinderella Love Story"/>
    <s v="Laughter, tears and good times in the warm glow of Summer s Love. The perfect recipe for the winter blahs."/>
    <n v="500"/>
    <x v="2457"/>
    <x v="3"/>
    <s v="US"/>
    <s v="USD"/>
    <n v="1398876680"/>
    <x v="3631"/>
    <b v="0"/>
    <n v="1"/>
    <b v="0"/>
    <s v="publishing/fiction"/>
    <n v="0"/>
    <n v="2"/>
    <x v="5"/>
    <s v="fiction"/>
    <x v="3631"/>
    <x v="3609"/>
    <x v="2"/>
  </r>
  <r>
    <n v="619"/>
    <s v="Big Data (Canceled)"/>
    <s v="Big Data Sets for researchers interested in improving the quality of life."/>
    <n v="2500000"/>
    <x v="2546"/>
    <x v="1"/>
    <s v="US"/>
    <s v="USD"/>
    <n v="1416933390"/>
    <x v="3632"/>
    <b v="0"/>
    <n v="1"/>
    <b v="0"/>
    <s v="technology/web"/>
    <n v="0"/>
    <n v="1"/>
    <x v="0"/>
    <s v="web"/>
    <x v="3632"/>
    <x v="3610"/>
    <x v="2"/>
  </r>
  <r>
    <n v="639"/>
    <s v="Kids Educational Social Media Site (Canceled)"/>
    <s v="Development of a Safe and Educational Social Media site for kids."/>
    <n v="1000000"/>
    <x v="2546"/>
    <x v="1"/>
    <s v="US"/>
    <s v="USD"/>
    <n v="1413208795"/>
    <x v="3633"/>
    <b v="0"/>
    <n v="1"/>
    <b v="0"/>
    <s v="technology/web"/>
    <n v="0"/>
    <n v="1"/>
    <x v="0"/>
    <s v="web"/>
    <x v="3633"/>
    <x v="3611"/>
    <x v="2"/>
  </r>
  <r>
    <n v="542"/>
    <s v="Chronicles - History by us, as we tell it, as we share it"/>
    <s v="The platform to record visual, audio and text memory of the common man - as we experienced history when it brushed us by"/>
    <n v="250000"/>
    <x v="2546"/>
    <x v="3"/>
    <s v="US"/>
    <s v="USD"/>
    <n v="1462293716"/>
    <x v="3634"/>
    <b v="0"/>
    <n v="1"/>
    <b v="0"/>
    <s v="technology/web"/>
    <n v="0"/>
    <n v="1"/>
    <x v="0"/>
    <s v="web"/>
    <x v="3634"/>
    <x v="3612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2546"/>
    <x v="3"/>
    <s v="IE"/>
    <s v="EUR"/>
    <n v="1462301342"/>
    <x v="3635"/>
    <b v="0"/>
    <n v="1"/>
    <b v="0"/>
    <s v="theater/plays"/>
    <n v="0"/>
    <n v="1"/>
    <x v="3"/>
    <s v="plays"/>
    <x v="3635"/>
    <x v="3613"/>
    <x v="0"/>
  </r>
  <r>
    <n v="696"/>
    <s v="trustee"/>
    <s v="Show your fidelity by wearing the Trustee rings! Show where you are (at)!"/>
    <n v="175000"/>
    <x v="2546"/>
    <x v="3"/>
    <s v="NL"/>
    <s v="EUR"/>
    <n v="1406326502"/>
    <x v="3636"/>
    <b v="0"/>
    <n v="1"/>
    <b v="0"/>
    <s v="technology/wearables"/>
    <n v="0"/>
    <n v="1"/>
    <x v="0"/>
    <s v="wearables"/>
    <x v="3636"/>
    <x v="3614"/>
    <x v="2"/>
  </r>
  <r>
    <n v="1450"/>
    <s v="The Art of the Dill"/>
    <s v="A book of pickle recipes narrated by a mama grizzly speaking in incomplete and run-on sentences and her orangutan friend. #Artofthedill"/>
    <n v="100000"/>
    <x v="2546"/>
    <x v="3"/>
    <s v="US"/>
    <s v="USD"/>
    <n v="1455941197"/>
    <x v="3637"/>
    <b v="0"/>
    <n v="1"/>
    <b v="0"/>
    <s v="publishing/translations"/>
    <n v="0"/>
    <n v="1"/>
    <x v="5"/>
    <s v="translations"/>
    <x v="3637"/>
    <x v="3615"/>
    <x v="0"/>
  </r>
  <r>
    <n v="2582"/>
    <s v="Drunken Wings"/>
    <s v="The place where chicken meets liquor for the first time!"/>
    <n v="90000"/>
    <x v="2546"/>
    <x v="3"/>
    <s v="US"/>
    <s v="USD"/>
    <n v="1477784634"/>
    <x v="3638"/>
    <b v="0"/>
    <n v="1"/>
    <b v="0"/>
    <s v="food/food trucks"/>
    <n v="0"/>
    <n v="1"/>
    <x v="7"/>
    <s v="food trucks"/>
    <x v="3638"/>
    <x v="3616"/>
    <x v="0"/>
  </r>
  <r>
    <n v="576"/>
    <s v="Uthtopia"/>
    <s v="UthTopia Is a social media organization that believes in positive online usage, youth mentorship, and youth empowerment."/>
    <n v="80000"/>
    <x v="2546"/>
    <x v="3"/>
    <s v="US"/>
    <s v="USD"/>
    <n v="1427537952"/>
    <x v="3639"/>
    <b v="0"/>
    <n v="1"/>
    <b v="0"/>
    <s v="technology/web"/>
    <n v="0"/>
    <n v="1"/>
    <x v="0"/>
    <s v="web"/>
    <x v="3639"/>
    <x v="3617"/>
    <x v="4"/>
  </r>
  <r>
    <n v="2594"/>
    <s v="The Shirley Delicious Treats Food Truck Project"/>
    <s v="New, small home business, looking to take some Granny's old recipes along with some of my own creations to the streets!"/>
    <n v="80000"/>
    <x v="2546"/>
    <x v="3"/>
    <s v="US"/>
    <s v="USD"/>
    <n v="1407453228"/>
    <x v="3640"/>
    <b v="0"/>
    <n v="1"/>
    <b v="0"/>
    <s v="food/food trucks"/>
    <n v="0"/>
    <n v="1"/>
    <x v="7"/>
    <s v="food trucks"/>
    <x v="3640"/>
    <x v="3618"/>
    <x v="2"/>
  </r>
  <r>
    <n v="1316"/>
    <s v="Future Belt (Canceled)"/>
    <s v="Future Belt comes in just 3 sizes, but yet, is designed to fit waists ranging from 25-55 inches. No batteries, no gimmicks."/>
    <n v="75000"/>
    <x v="2546"/>
    <x v="1"/>
    <s v="US"/>
    <s v="USD"/>
    <n v="1456700709"/>
    <x v="3641"/>
    <b v="0"/>
    <n v="1"/>
    <b v="0"/>
    <s v="technology/wearables"/>
    <n v="0"/>
    <n v="1"/>
    <x v="0"/>
    <s v="wearables"/>
    <x v="3641"/>
    <x v="3619"/>
    <x v="0"/>
  </r>
  <r>
    <n v="496"/>
    <s v="Airships and Anatasia: The Movie"/>
    <s v="The movie is about the adventures of Ethan, Danna, The mysterious inventor and more."/>
    <n v="60000"/>
    <x v="2546"/>
    <x v="3"/>
    <s v="US"/>
    <s v="USD"/>
    <n v="1392070874"/>
    <x v="3642"/>
    <b v="0"/>
    <n v="1"/>
    <b v="0"/>
    <s v="film &amp; video/animation"/>
    <n v="0"/>
    <n v="1"/>
    <x v="4"/>
    <s v="animation"/>
    <x v="3642"/>
    <x v="3620"/>
    <x v="3"/>
  </r>
  <r>
    <n v="171"/>
    <s v="IRL: Gamers Unite"/>
    <s v="Team Mayhem, a local small town gang of gamers who are enlisted   to save the world from the new great evil known as Prowler."/>
    <n v="50000"/>
    <x v="2546"/>
    <x v="3"/>
    <s v="US"/>
    <s v="USD"/>
    <n v="1470975614"/>
    <x v="3643"/>
    <b v="0"/>
    <n v="1"/>
    <b v="0"/>
    <s v="film &amp; video/drama"/>
    <n v="0"/>
    <n v="1"/>
    <x v="4"/>
    <s v="drama"/>
    <x v="3643"/>
    <x v="3621"/>
    <x v="0"/>
  </r>
  <r>
    <n v="2427"/>
    <s v="Wraps in a snap. Fast lunch with a gourmet punch!"/>
    <s v="Fast and simple lunches for those on the go.  All (lunch) deals $10 or less."/>
    <n v="50000"/>
    <x v="2546"/>
    <x v="3"/>
    <s v="US"/>
    <s v="USD"/>
    <n v="1458715133"/>
    <x v="3644"/>
    <b v="0"/>
    <n v="1"/>
    <b v="0"/>
    <s v="food/food trucks"/>
    <n v="0"/>
    <n v="1"/>
    <x v="7"/>
    <s v="food trucks"/>
    <x v="3644"/>
    <x v="3622"/>
    <x v="0"/>
  </r>
  <r>
    <n v="3200"/>
    <s v="ROAD TO THE KINGDOM"/>
    <s v="An extremely unique musical play with an exciting, fun filled, dramatic twist. You will discover what lies ahead on the Road to Kingdom"/>
    <n v="50000"/>
    <x v="2546"/>
    <x v="3"/>
    <s v="US"/>
    <s v="USD"/>
    <n v="1461994440"/>
    <x v="3645"/>
    <b v="0"/>
    <n v="1"/>
    <b v="0"/>
    <s v="theater/musical"/>
    <n v="0"/>
    <n v="1"/>
    <x v="3"/>
    <s v="musical"/>
    <x v="3645"/>
    <x v="3623"/>
    <x v="0"/>
  </r>
  <r>
    <n v="2428"/>
    <s v="Premium Burgers"/>
    <s v="From Moo 2 You! We want to offer premium burgers to a taco flooded environment."/>
    <n v="35000"/>
    <x v="2546"/>
    <x v="3"/>
    <s v="US"/>
    <s v="USD"/>
    <n v="1426182551"/>
    <x v="3646"/>
    <b v="0"/>
    <n v="1"/>
    <b v="0"/>
    <s v="food/food trucks"/>
    <n v="0"/>
    <n v="1"/>
    <x v="7"/>
    <s v="food trucks"/>
    <x v="3646"/>
    <x v="3624"/>
    <x v="4"/>
  </r>
  <r>
    <n v="2689"/>
    <s v="Mouth Watering Mobile Restaurant"/>
    <s v="I am creating a high quality, local product only, concession trailer for local and remote events. Dearborn Brand, Winter's Brand, more."/>
    <n v="35000"/>
    <x v="2546"/>
    <x v="3"/>
    <s v="US"/>
    <s v="USD"/>
    <n v="1469919890"/>
    <x v="3647"/>
    <b v="0"/>
    <n v="1"/>
    <b v="0"/>
    <s v="food/food trucks"/>
    <n v="0"/>
    <n v="1"/>
    <x v="7"/>
    <s v="food trucks"/>
    <x v="3647"/>
    <x v="3625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2546"/>
    <x v="3"/>
    <s v="US"/>
    <s v="USD"/>
    <n v="1411701739"/>
    <x v="3648"/>
    <b v="0"/>
    <n v="1"/>
    <b v="0"/>
    <s v="food/food trucks"/>
    <n v="0"/>
    <n v="1"/>
    <x v="7"/>
    <s v="food trucks"/>
    <x v="3648"/>
    <x v="3626"/>
    <x v="2"/>
  </r>
  <r>
    <n v="2910"/>
    <s v="Strive"/>
    <s v="Free drama, dance and singing workshops for disadvantaged young people to inspire, create and help them follow their dreams."/>
    <n v="30000"/>
    <x v="2546"/>
    <x v="3"/>
    <s v="GB"/>
    <s v="GBP"/>
    <n v="1434139887"/>
    <x v="3649"/>
    <b v="0"/>
    <n v="1"/>
    <b v="0"/>
    <s v="theater/plays"/>
    <n v="0"/>
    <n v="1"/>
    <x v="3"/>
    <s v="plays"/>
    <x v="3649"/>
    <x v="3627"/>
    <x v="4"/>
  </r>
  <r>
    <n v="1134"/>
    <s v="New Mario Bro's style game!"/>
    <s v="We are creating a new Mario Bro's style game called KFK:Original. It's challenging, fun and totally awesome!!!"/>
    <n v="25000"/>
    <x v="2546"/>
    <x v="3"/>
    <s v="AU"/>
    <s v="AUD"/>
    <n v="1417235580"/>
    <x v="3650"/>
    <b v="0"/>
    <n v="1"/>
    <b v="0"/>
    <s v="games/mobile games"/>
    <n v="0"/>
    <n v="1"/>
    <x v="1"/>
    <s v="mobile games"/>
    <x v="3650"/>
    <x v="3628"/>
    <x v="2"/>
  </r>
  <r>
    <n v="2914"/>
    <s v="Hercules the Panto"/>
    <s v="Hercules must complete four challenges in order to meet the father he never knew"/>
    <n v="25000"/>
    <x v="2546"/>
    <x v="3"/>
    <s v="GB"/>
    <s v="GBP"/>
    <n v="1426365994"/>
    <x v="3651"/>
    <b v="0"/>
    <n v="1"/>
    <b v="0"/>
    <s v="theater/plays"/>
    <n v="0"/>
    <n v="1"/>
    <x v="3"/>
    <s v="plays"/>
    <x v="3651"/>
    <x v="3629"/>
    <x v="4"/>
  </r>
  <r>
    <n v="2941"/>
    <s v="Help Us Help Artists"/>
    <s v="Ovations wants to buy property to open a variety club to become the 1st minority owned club in Cincy, focusing on artists on the rise."/>
    <n v="25000"/>
    <x v="2546"/>
    <x v="3"/>
    <s v="US"/>
    <s v="USD"/>
    <n v="1425250955"/>
    <x v="3652"/>
    <b v="0"/>
    <n v="1"/>
    <b v="0"/>
    <s v="theater/spaces"/>
    <n v="0"/>
    <n v="1"/>
    <x v="3"/>
    <s v="spaces"/>
    <x v="3652"/>
    <x v="3630"/>
    <x v="4"/>
  </r>
  <r>
    <n v="3639"/>
    <s v="POE!"/>
    <s v="POE is a tragicomic musical about the life and works of Edgar Poe, with Death as his therapist helping him find peace in the beyond."/>
    <n v="25000"/>
    <x v="2546"/>
    <x v="3"/>
    <s v="US"/>
    <s v="USD"/>
    <n v="1475853060"/>
    <x v="3653"/>
    <b v="0"/>
    <n v="1"/>
    <b v="0"/>
    <s v="theater/musical"/>
    <n v="0"/>
    <n v="1"/>
    <x v="3"/>
    <s v="musical"/>
    <x v="3653"/>
    <x v="3631"/>
    <x v="0"/>
  </r>
  <r>
    <n v="3796"/>
    <s v="A Staged Reading of &quot;CALL ME TANIA&quot;"/>
    <s v="Part Psychological Thriller - Part Heartbreaking Drama - Part Spectacular Farce - 100% New American Musical Theatre"/>
    <n v="22500"/>
    <x v="2546"/>
    <x v="3"/>
    <s v="US"/>
    <s v="USD"/>
    <n v="1484354556"/>
    <x v="3654"/>
    <b v="0"/>
    <n v="1"/>
    <b v="0"/>
    <s v="theater/musical"/>
    <n v="0"/>
    <n v="1"/>
    <x v="3"/>
    <s v="musical"/>
    <x v="3654"/>
    <x v="3632"/>
    <x v="0"/>
  </r>
  <r>
    <n v="3055"/>
    <s v="Bungers surfing Museum"/>
    <s v="I have been in the Surfing business since 1962 have a collection of surfing memorabilia I would like to open a surfing museum"/>
    <n v="20000"/>
    <x v="2546"/>
    <x v="3"/>
    <s v="US"/>
    <s v="USD"/>
    <n v="1420844390"/>
    <x v="3655"/>
    <b v="0"/>
    <n v="1"/>
    <b v="0"/>
    <s v="theater/spaces"/>
    <n v="0"/>
    <n v="1"/>
    <x v="3"/>
    <s v="spaces"/>
    <x v="3655"/>
    <x v="3633"/>
    <x v="2"/>
  </r>
  <r>
    <n v="564"/>
    <s v="TOC TOC TROC"/>
    <s v="Plateforme de troc gratuit et d'Ã©changes en tous genres par nature. Mieux s'entraider, Ã©changer, de donner, louer ou vendre Ã  distance."/>
    <n v="18000"/>
    <x v="2546"/>
    <x v="3"/>
    <s v="FR"/>
    <s v="EUR"/>
    <n v="1457822275"/>
    <x v="3656"/>
    <b v="0"/>
    <n v="1"/>
    <b v="0"/>
    <s v="technology/web"/>
    <n v="0"/>
    <n v="1"/>
    <x v="0"/>
    <s v="web"/>
    <x v="3656"/>
    <x v="3634"/>
    <x v="0"/>
  </r>
  <r>
    <n v="1702"/>
    <s v="lyndale lewis and new vision prosper cd release"/>
    <s v="I can do all things through christ jesus"/>
    <n v="16500"/>
    <x v="2546"/>
    <x v="3"/>
    <s v="US"/>
    <s v="USD"/>
    <n v="1427745150"/>
    <x v="3657"/>
    <b v="0"/>
    <n v="1"/>
    <b v="0"/>
    <s v="music/faith"/>
    <n v="0"/>
    <n v="1"/>
    <x v="2"/>
    <s v="faith"/>
    <x v="3657"/>
    <x v="3635"/>
    <x v="4"/>
  </r>
  <r>
    <n v="540"/>
    <s v="hap's- Whats the program?"/>
    <s v="There are so many dilemmas in life- what to do, where to go? _x000a_Let us solve it - search our preference based entertainment calendar"/>
    <n v="15000"/>
    <x v="2546"/>
    <x v="3"/>
    <s v="US"/>
    <s v="USD"/>
    <n v="1423078606"/>
    <x v="3658"/>
    <b v="0"/>
    <n v="1"/>
    <b v="0"/>
    <s v="technology/web"/>
    <n v="0"/>
    <n v="1"/>
    <x v="0"/>
    <s v="web"/>
    <x v="3658"/>
    <x v="3636"/>
    <x v="4"/>
  </r>
  <r>
    <n v="1497"/>
    <s v="Daddy"/>
    <s v="After 25 years apart, a father and son's reunion is less magical and more explosive as the revelations come out and the gloves come off"/>
    <n v="15000"/>
    <x v="2546"/>
    <x v="3"/>
    <s v="US"/>
    <s v="USD"/>
    <n v="1375299780"/>
    <x v="3659"/>
    <b v="0"/>
    <n v="1"/>
    <b v="0"/>
    <s v="publishing/fiction"/>
    <n v="0"/>
    <n v="1"/>
    <x v="5"/>
    <s v="fiction"/>
    <x v="3659"/>
    <x v="3637"/>
    <x v="3"/>
  </r>
  <r>
    <n v="3912"/>
    <s v="JoLee Productions"/>
    <s v="Producing &amp; directing Jake's Women by Neil Simon opening July 9 and running through July 26 for Sonoma Arts Live"/>
    <n v="15000"/>
    <x v="2546"/>
    <x v="3"/>
    <s v="US"/>
    <s v="USD"/>
    <n v="1429936500"/>
    <x v="3660"/>
    <b v="0"/>
    <n v="1"/>
    <b v="0"/>
    <s v="theater/plays"/>
    <n v="0"/>
    <n v="1"/>
    <x v="3"/>
    <s v="plays"/>
    <x v="3660"/>
    <x v="3638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2546"/>
    <x v="3"/>
    <s v="IT"/>
    <s v="EUR"/>
    <n v="1464285463"/>
    <x v="3661"/>
    <b v="0"/>
    <n v="1"/>
    <b v="0"/>
    <s v="publishing/translations"/>
    <n v="0"/>
    <n v="1"/>
    <x v="5"/>
    <s v="translations"/>
    <x v="3661"/>
    <x v="3639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x v="2546"/>
    <x v="3"/>
    <s v="US"/>
    <s v="USD"/>
    <n v="1425655349"/>
    <x v="3662"/>
    <b v="0"/>
    <n v="1"/>
    <b v="0"/>
    <s v="film &amp; video/drama"/>
    <n v="0"/>
    <n v="1"/>
    <x v="4"/>
    <s v="drama"/>
    <x v="3662"/>
    <x v="364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2546"/>
    <x v="3"/>
    <s v="US"/>
    <s v="USD"/>
    <n v="1458097364"/>
    <x v="3663"/>
    <b v="0"/>
    <n v="1"/>
    <b v="0"/>
    <s v="theater/plays"/>
    <n v="0"/>
    <n v="1"/>
    <x v="3"/>
    <s v="plays"/>
    <x v="3663"/>
    <x v="3641"/>
    <x v="0"/>
  </r>
  <r>
    <n v="583"/>
    <s v="HackersArchive.com"/>
    <s v="HackersArchive.com will help rid the web of viruses and scams found everywhere else you look!"/>
    <n v="9000"/>
    <x v="2546"/>
    <x v="3"/>
    <s v="US"/>
    <s v="USD"/>
    <n v="1426800687"/>
    <x v="3664"/>
    <b v="0"/>
    <n v="1"/>
    <b v="0"/>
    <s v="technology/web"/>
    <n v="0"/>
    <n v="1"/>
    <x v="0"/>
    <s v="web"/>
    <x v="3664"/>
    <x v="3642"/>
    <x v="4"/>
  </r>
  <r>
    <n v="589"/>
    <s v="Get Neighborly"/>
    <s v="Services closer than you think..."/>
    <n v="7500"/>
    <x v="2546"/>
    <x v="3"/>
    <s v="US"/>
    <s v="USD"/>
    <n v="1436366699"/>
    <x v="3665"/>
    <b v="0"/>
    <n v="1"/>
    <b v="0"/>
    <s v="technology/web"/>
    <n v="0"/>
    <n v="1"/>
    <x v="0"/>
    <s v="web"/>
    <x v="3665"/>
    <x v="3643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2546"/>
    <x v="3"/>
    <s v="US"/>
    <s v="USD"/>
    <n v="1418510965"/>
    <x v="3666"/>
    <b v="0"/>
    <n v="1"/>
    <b v="0"/>
    <s v="photography/places"/>
    <n v="0"/>
    <n v="1"/>
    <x v="6"/>
    <s v="places"/>
    <x v="3666"/>
    <x v="3644"/>
    <x v="2"/>
  </r>
  <r>
    <n v="3862"/>
    <s v="The Container Play"/>
    <s v="The hit immersive theatre experience of England comes to Corpus Christi!"/>
    <n v="7500"/>
    <x v="2546"/>
    <x v="3"/>
    <s v="US"/>
    <s v="USD"/>
    <n v="1473699540"/>
    <x v="3667"/>
    <b v="0"/>
    <n v="1"/>
    <b v="0"/>
    <s v="theater/plays"/>
    <n v="0"/>
    <n v="1"/>
    <x v="3"/>
    <s v="plays"/>
    <x v="3667"/>
    <x v="3645"/>
    <x v="0"/>
  </r>
  <r>
    <n v="4015"/>
    <s v="Shakespeare In The Park"/>
    <s v="FREE Shakespeare In the Park in Bergen County, NJ on July 24, 25, 31, and August 1. We need your support to help keep our show FREE"/>
    <n v="7000"/>
    <x v="2546"/>
    <x v="3"/>
    <s v="US"/>
    <s v="USD"/>
    <n v="1437331463"/>
    <x v="3668"/>
    <b v="0"/>
    <n v="1"/>
    <b v="0"/>
    <s v="theater/plays"/>
    <n v="0"/>
    <n v="1"/>
    <x v="3"/>
    <s v="plays"/>
    <x v="3668"/>
    <x v="3646"/>
    <x v="4"/>
  </r>
  <r>
    <n v="212"/>
    <s v="The Ecstasy of Vengeance - Feature Length Film"/>
    <s v="This film is a fictional crime drama following the events of a heist that ended in bloodshed."/>
    <n v="6300"/>
    <x v="2546"/>
    <x v="3"/>
    <s v="US"/>
    <s v="USD"/>
    <n v="1460837320"/>
    <x v="3669"/>
    <b v="0"/>
    <n v="1"/>
    <b v="0"/>
    <s v="film &amp; video/drama"/>
    <n v="0"/>
    <n v="1"/>
    <x v="4"/>
    <s v="drama"/>
    <x v="3669"/>
    <x v="3647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x v="2546"/>
    <x v="3"/>
    <s v="IT"/>
    <s v="EUR"/>
    <n v="1464939520"/>
    <x v="3670"/>
    <b v="0"/>
    <n v="1"/>
    <b v="0"/>
    <s v="publishing/translations"/>
    <n v="0"/>
    <n v="1"/>
    <x v="5"/>
    <s v="translations"/>
    <x v="3670"/>
    <x v="3648"/>
    <x v="0"/>
  </r>
  <r>
    <n v="2421"/>
    <s v="hot dog cart"/>
    <s v="help me start Merrill's first hot dog cart in this empty lot"/>
    <n v="6000"/>
    <x v="2546"/>
    <x v="3"/>
    <s v="US"/>
    <s v="USD"/>
    <n v="1424536196"/>
    <x v="3671"/>
    <b v="0"/>
    <n v="1"/>
    <b v="0"/>
    <s v="food/food trucks"/>
    <n v="0"/>
    <n v="1"/>
    <x v="7"/>
    <s v="food trucks"/>
    <x v="3671"/>
    <x v="3649"/>
    <x v="4"/>
  </r>
  <r>
    <n v="566"/>
    <s v="RummageCity.com - Rummage sailing made easy!"/>
    <s v="I am creating a website that will make it easier for people to promote or find rummage sales utilizing the power of Google Maps"/>
    <n v="5000"/>
    <x v="2546"/>
    <x v="3"/>
    <s v="US"/>
    <s v="USD"/>
    <n v="1468513533"/>
    <x v="3672"/>
    <b v="0"/>
    <n v="1"/>
    <b v="0"/>
    <s v="technology/web"/>
    <n v="0"/>
    <n v="1"/>
    <x v="0"/>
    <s v="web"/>
    <x v="3672"/>
    <x v="3650"/>
    <x v="0"/>
  </r>
  <r>
    <n v="634"/>
    <s v="pitchtograndma (Canceled)"/>
    <s v="We help companies to explain what they do in simple, grandma-would-understand terms."/>
    <n v="5000"/>
    <x v="2546"/>
    <x v="1"/>
    <s v="US"/>
    <s v="USD"/>
    <n v="1424989029"/>
    <x v="3673"/>
    <b v="0"/>
    <n v="1"/>
    <b v="0"/>
    <s v="technology/web"/>
    <n v="0"/>
    <n v="1"/>
    <x v="0"/>
    <s v="web"/>
    <x v="3673"/>
    <x v="3651"/>
    <x v="4"/>
  </r>
  <r>
    <n v="2146"/>
    <s v="Nanaue eSports"/>
    <s v="New professional gaming organization with a tournament winning Dota 2 team, &amp; divisions in all eSports games looking to re brand/expand"/>
    <n v="5000"/>
    <x v="2546"/>
    <x v="3"/>
    <s v="US"/>
    <s v="USD"/>
    <n v="1455207510"/>
    <x v="3674"/>
    <b v="0"/>
    <n v="1"/>
    <b v="0"/>
    <s v="games/video games"/>
    <n v="0"/>
    <n v="1"/>
    <x v="1"/>
    <s v="video games"/>
    <x v="3674"/>
    <x v="3652"/>
    <x v="0"/>
  </r>
  <r>
    <n v="3856"/>
    <s v="&quot;Trouble at the Gate&quot; play"/>
    <s v="Thought-provoking drama about one who gets so caught up in churchwork, loses the true meaning of serving God, &amp; has TROUBLE AT THE GATE"/>
    <n v="5000"/>
    <x v="2546"/>
    <x v="3"/>
    <s v="US"/>
    <s v="USD"/>
    <n v="1425833403"/>
    <x v="3675"/>
    <b v="0"/>
    <n v="1"/>
    <b v="0"/>
    <s v="theater/plays"/>
    <n v="0"/>
    <n v="1"/>
    <x v="3"/>
    <s v="plays"/>
    <x v="3675"/>
    <x v="3653"/>
    <x v="4"/>
  </r>
  <r>
    <n v="4045"/>
    <s v="The Hostages"/>
    <s v="&quot;The Hostages&quot; is about a bank robbery gone wrong, as we learn more about each characters, we question who are the actually hostages..."/>
    <n v="5000"/>
    <x v="2546"/>
    <x v="3"/>
    <s v="AU"/>
    <s v="AUD"/>
    <n v="1408596589"/>
    <x v="3676"/>
    <b v="0"/>
    <n v="1"/>
    <b v="0"/>
    <s v="theater/plays"/>
    <n v="0"/>
    <n v="1"/>
    <x v="3"/>
    <s v="plays"/>
    <x v="3676"/>
    <x v="3654"/>
    <x v="2"/>
  </r>
  <r>
    <n v="1734"/>
    <s v="Street Prophet Los CD and new book"/>
    <s v="This is a double venture project. I have finished a new manuscript and currently working on creating a Christian rap CD."/>
    <n v="4500"/>
    <x v="2546"/>
    <x v="3"/>
    <s v="US"/>
    <s v="USD"/>
    <n v="1431046356"/>
    <x v="3677"/>
    <b v="0"/>
    <n v="1"/>
    <b v="0"/>
    <s v="music/faith"/>
    <n v="0"/>
    <n v="1"/>
    <x v="2"/>
    <s v="faith"/>
    <x v="3677"/>
    <x v="3655"/>
    <x v="4"/>
  </r>
  <r>
    <n v="2425"/>
    <s v="Food Cart Tour With Raz Simone and Macklemore"/>
    <s v="I have the chance to take my Food Cart Business on the road. This is a major opportunity for a lot of people to learn and prosper."/>
    <n v="3500"/>
    <x v="2546"/>
    <x v="3"/>
    <s v="US"/>
    <s v="USD"/>
    <n v="1464386640"/>
    <x v="3678"/>
    <b v="0"/>
    <n v="1"/>
    <b v="0"/>
    <s v="food/food trucks"/>
    <n v="0"/>
    <n v="1"/>
    <x v="7"/>
    <s v="food trucks"/>
    <x v="3678"/>
    <x v="3656"/>
    <x v="0"/>
  </r>
  <r>
    <n v="474"/>
    <s v="TAO Mr. Fantastic!!"/>
    <s v="Time travel the light Mr. Fantastic!  Spin the dimensions toward other continuums and worlds.  Hold onto your panties."/>
    <n v="3300"/>
    <x v="2546"/>
    <x v="3"/>
    <s v="US"/>
    <s v="USD"/>
    <n v="1487318029"/>
    <x v="3679"/>
    <b v="0"/>
    <n v="1"/>
    <b v="0"/>
    <s v="film &amp; video/animation"/>
    <n v="0"/>
    <n v="1"/>
    <x v="4"/>
    <s v="animation"/>
    <x v="3679"/>
    <x v="3657"/>
    <x v="1"/>
  </r>
  <r>
    <n v="121"/>
    <s v="MICRO-MISSION"/>
    <s v="NAVY SEALS sent on a Area 51 Top-Secret rescue mission where they are shrunken and injected into an ET body, the immune system mutated."/>
    <n v="3000"/>
    <x v="2546"/>
    <x v="1"/>
    <s v="US"/>
    <s v="USD"/>
    <n v="1429352160"/>
    <x v="3680"/>
    <b v="0"/>
    <n v="1"/>
    <b v="0"/>
    <s v="film &amp; video/science fiction"/>
    <n v="0"/>
    <n v="1"/>
    <x v="4"/>
    <s v="science fiction"/>
    <x v="3680"/>
    <x v="3658"/>
    <x v="4"/>
  </r>
  <r>
    <n v="580"/>
    <s v="Talented Minds â­ï¸"/>
    <s v="I Want To Create A Website That Helps Young Inventors Of Today Broadcast Their Talents &amp; Help Get The Reconigition They Deserve"/>
    <n v="3000"/>
    <x v="2546"/>
    <x v="3"/>
    <s v="US"/>
    <s v="USD"/>
    <n v="1474580867"/>
    <x v="3681"/>
    <b v="0"/>
    <n v="1"/>
    <b v="0"/>
    <s v="technology/web"/>
    <n v="0"/>
    <n v="1"/>
    <x v="0"/>
    <s v="web"/>
    <x v="3681"/>
    <x v="3659"/>
    <x v="0"/>
  </r>
  <r>
    <n v="1545"/>
    <s v="Nevada County Hearts"/>
    <s v="&quot;He will not be a wise man who does not study human hearts!&quot;_x000a_Hope in natural art, creation!"/>
    <n v="3000"/>
    <x v="2546"/>
    <x v="3"/>
    <s v="US"/>
    <s v="USD"/>
    <n v="1425330960"/>
    <x v="3682"/>
    <b v="0"/>
    <n v="1"/>
    <b v="0"/>
    <s v="photography/nature"/>
    <n v="0"/>
    <n v="1"/>
    <x v="6"/>
    <s v="nature"/>
    <x v="3682"/>
    <x v="3660"/>
    <x v="4"/>
  </r>
  <r>
    <n v="1727"/>
    <s v="New album - Prophetic guitar soundscapes, Volume 2"/>
    <s v="Please help fund my second Prophetic Guitar album. Be a part of a pioneering and groundbreaking sound released from Heaven."/>
    <n v="3000"/>
    <x v="2546"/>
    <x v="3"/>
    <s v="GB"/>
    <s v="GBP"/>
    <n v="1428231600"/>
    <x v="3683"/>
    <b v="0"/>
    <n v="1"/>
    <b v="0"/>
    <s v="music/faith"/>
    <n v="0"/>
    <n v="1"/>
    <x v="2"/>
    <s v="faith"/>
    <x v="3683"/>
    <x v="3661"/>
    <x v="4"/>
  </r>
  <r>
    <n v="3630"/>
    <s v="Jeremy Kyle- The Opera"/>
    <s v="The Jeremy Kyle Show offers so much subject matter to create an opera with.  Along with his brilliant put downs it could be excellent!"/>
    <n v="3000"/>
    <x v="2546"/>
    <x v="3"/>
    <s v="GB"/>
    <s v="GBP"/>
    <n v="1417295990"/>
    <x v="3684"/>
    <b v="0"/>
    <n v="1"/>
    <b v="0"/>
    <s v="theater/musical"/>
    <n v="0"/>
    <n v="1"/>
    <x v="3"/>
    <s v="musical"/>
    <x v="3684"/>
    <x v="3662"/>
    <x v="2"/>
  </r>
  <r>
    <n v="1722"/>
    <s v="Preserving the DC Gospel Stars"/>
    <s v="I am raising money to leave a legacy for the DC Gospel Stars and preserve this art form for music lovers of this style."/>
    <n v="2880"/>
    <x v="2546"/>
    <x v="3"/>
    <s v="US"/>
    <s v="USD"/>
    <n v="1459642200"/>
    <x v="3685"/>
    <b v="0"/>
    <n v="1"/>
    <b v="0"/>
    <s v="music/faith"/>
    <n v="0"/>
    <n v="1"/>
    <x v="2"/>
    <s v="faith"/>
    <x v="3685"/>
    <x v="3663"/>
    <x v="0"/>
  </r>
  <r>
    <n v="681"/>
    <s v="D-Pro Athletic Headband with Carbon Fiber"/>
    <s v="The D-Pro is a lightweight, moisture-wicking headband with a padded carbon fiber insert that reduces the risk of head injury in sports."/>
    <n v="2500"/>
    <x v="2546"/>
    <x v="3"/>
    <s v="US"/>
    <s v="USD"/>
    <n v="1477509604"/>
    <x v="3686"/>
    <b v="0"/>
    <n v="1"/>
    <b v="0"/>
    <s v="technology/wearables"/>
    <n v="0"/>
    <n v="1"/>
    <x v="0"/>
    <s v="wearables"/>
    <x v="3686"/>
    <x v="3664"/>
    <x v="0"/>
  </r>
  <r>
    <n v="1111"/>
    <s v="Funding HyperLight Studios"/>
    <s v="We are bringing a new gaming experience to the field. One that will connect a community of people and servers from around the world."/>
    <n v="2500"/>
    <x v="2546"/>
    <x v="3"/>
    <s v="US"/>
    <s v="USD"/>
    <n v="1452228790"/>
    <x v="3687"/>
    <b v="0"/>
    <n v="1"/>
    <b v="0"/>
    <s v="games/video games"/>
    <n v="0"/>
    <n v="1"/>
    <x v="1"/>
    <s v="video games"/>
    <x v="3687"/>
    <x v="3665"/>
    <x v="4"/>
  </r>
  <r>
    <n v="3859"/>
    <s v="What Dreams Were Made Of"/>
    <s v="This is a play that will have each and everyone that sees it thinking about the dreams they had growing up. It's a dramady"/>
    <n v="2500"/>
    <x v="2546"/>
    <x v="3"/>
    <s v="US"/>
    <s v="USD"/>
    <n v="1403730000"/>
    <x v="3688"/>
    <b v="0"/>
    <n v="1"/>
    <b v="0"/>
    <s v="theater/plays"/>
    <n v="0"/>
    <n v="1"/>
    <x v="3"/>
    <s v="plays"/>
    <x v="3688"/>
    <x v="3666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2546"/>
    <x v="3"/>
    <s v="IE"/>
    <s v="EUR"/>
    <n v="1456617600"/>
    <x v="3689"/>
    <b v="0"/>
    <n v="1"/>
    <b v="0"/>
    <s v="theater/plays"/>
    <n v="0"/>
    <n v="1"/>
    <x v="3"/>
    <s v="plays"/>
    <x v="3689"/>
    <x v="3667"/>
    <x v="0"/>
  </r>
  <r>
    <n v="1047"/>
    <s v="Start a New Podcast (Canceled)"/>
    <s v="I wish to start a new podcast called Voices of Texas, and I want to interview interesting people of Texas each week."/>
    <n v="2000"/>
    <x v="2546"/>
    <x v="1"/>
    <s v="US"/>
    <s v="USD"/>
    <n v="1415219915"/>
    <x v="3690"/>
    <b v="0"/>
    <n v="1"/>
    <b v="0"/>
    <s v="journalism/audio"/>
    <n v="0"/>
    <n v="1"/>
    <x v="8"/>
    <s v="audio"/>
    <x v="3690"/>
    <x v="3668"/>
    <x v="2"/>
  </r>
  <r>
    <n v="1986"/>
    <s v="Oddity Photography - help get us off the ground!"/>
    <s v="We are a married couple who have started a child photography business from home. We need help to put together equipment to grow."/>
    <n v="2000"/>
    <x v="2546"/>
    <x v="3"/>
    <s v="GB"/>
    <s v="GBP"/>
    <n v="1457947483"/>
    <x v="3691"/>
    <b v="0"/>
    <n v="1"/>
    <b v="0"/>
    <s v="photography/people"/>
    <n v="0"/>
    <n v="1"/>
    <x v="6"/>
    <s v="people"/>
    <x v="3691"/>
    <x v="3669"/>
    <x v="0"/>
  </r>
  <r>
    <n v="4050"/>
    <s v="Ø¢Ù…ÙŠÙ† (Amen)"/>
    <s v="Amen is an important jarring story about the repercussions of reporting the war from the front lines and the war that follows them home"/>
    <n v="1500"/>
    <x v="2546"/>
    <x v="3"/>
    <s v="US"/>
    <s v="USD"/>
    <n v="1414077391"/>
    <x v="3692"/>
    <b v="0"/>
    <n v="1"/>
    <b v="0"/>
    <s v="theater/plays"/>
    <n v="0"/>
    <n v="1"/>
    <x v="3"/>
    <s v="plays"/>
    <x v="3692"/>
    <x v="3670"/>
    <x v="2"/>
  </r>
  <r>
    <n v="464"/>
    <s v="PokÃ©Movie - A PokÃ©monâ„¢ school project"/>
    <s v="We are three students that want to make a short PokÃ©mon movie as a school project!"/>
    <n v="1010"/>
    <x v="2546"/>
    <x v="3"/>
    <s v="DE"/>
    <s v="EUR"/>
    <n v="1463602935"/>
    <x v="3693"/>
    <b v="0"/>
    <n v="1"/>
    <b v="0"/>
    <s v="film &amp; video/animation"/>
    <n v="0"/>
    <n v="1"/>
    <x v="4"/>
    <s v="animation"/>
    <x v="3693"/>
    <x v="3671"/>
    <x v="0"/>
  </r>
  <r>
    <n v="1128"/>
    <s v="Flying Turds"/>
    <s v="#havingfunFTW"/>
    <n v="1000"/>
    <x v="2546"/>
    <x v="3"/>
    <s v="GB"/>
    <s v="GBP"/>
    <n v="1407425717"/>
    <x v="3694"/>
    <b v="0"/>
    <n v="1"/>
    <b v="0"/>
    <s v="games/mobile games"/>
    <n v="0"/>
    <n v="1"/>
    <x v="1"/>
    <s v="mobile games"/>
    <x v="3694"/>
    <x v="3672"/>
    <x v="2"/>
  </r>
  <r>
    <n v="1739"/>
    <s v="SWEET LOVE - a Lovely Christian WEDDING SONG Happy Marriage"/>
    <s v="HELP US RECORD -- SWEET LOVE -- Listen to this sped up ROUGH version and be sure and check out the unique REWARDS ---"/>
    <n v="1000"/>
    <x v="2546"/>
    <x v="3"/>
    <s v="US"/>
    <s v="USD"/>
    <n v="1462391932"/>
    <x v="3695"/>
    <b v="0"/>
    <n v="1"/>
    <b v="0"/>
    <s v="music/faith"/>
    <n v="0"/>
    <n v="1"/>
    <x v="2"/>
    <s v="faith"/>
    <x v="3695"/>
    <x v="367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2546"/>
    <x v="1"/>
    <s v="CA"/>
    <s v="CAD"/>
    <n v="1466789269"/>
    <x v="3696"/>
    <b v="0"/>
    <n v="1"/>
    <b v="0"/>
    <s v="technology/web"/>
    <n v="0"/>
    <n v="1"/>
    <x v="0"/>
    <s v="web"/>
    <x v="3696"/>
    <x v="3674"/>
    <x v="0"/>
  </r>
  <r>
    <n v="3117"/>
    <s v="Cowes and The Sea"/>
    <s v="Performing Arts workshops, for young people aged 5 -16, exploring how the sea has shaped Cowes as a settlement."/>
    <n v="1000"/>
    <x v="2546"/>
    <x v="3"/>
    <s v="GB"/>
    <s v="GBP"/>
    <n v="1464354720"/>
    <x v="3697"/>
    <b v="0"/>
    <n v="1"/>
    <b v="0"/>
    <s v="theater/spaces"/>
    <n v="0"/>
    <n v="1"/>
    <x v="3"/>
    <s v="spaces"/>
    <x v="3697"/>
    <x v="3675"/>
    <x v="0"/>
  </r>
  <r>
    <n v="3645"/>
    <s v="If the Shoe Fits"/>
    <s v="This new musical comedy empowers women and girls of all ages to be themselves in their shoes, whatever shoes they choose."/>
    <n v="1000"/>
    <x v="2546"/>
    <x v="3"/>
    <s v="CA"/>
    <s v="CAD"/>
    <n v="1479773838"/>
    <x v="3698"/>
    <b v="0"/>
    <n v="1"/>
    <b v="0"/>
    <s v="theater/musical"/>
    <n v="0"/>
    <n v="1"/>
    <x v="3"/>
    <s v="musical"/>
    <x v="3698"/>
    <x v="3676"/>
    <x v="0"/>
  </r>
  <r>
    <n v="1598"/>
    <s v="Dream TRIP to Tornado Alley"/>
    <s v="I want to get our there and expand my photography skills and take a trip to Tornado alley to get more shots of storms and hopefully to"/>
    <n v="800"/>
    <x v="2546"/>
    <x v="3"/>
    <s v="US"/>
    <s v="USD"/>
    <n v="1437926458"/>
    <x v="3699"/>
    <b v="0"/>
    <n v="1"/>
    <b v="0"/>
    <s v="photography/places"/>
    <n v="0"/>
    <n v="1"/>
    <x v="6"/>
    <s v="places"/>
    <x v="3699"/>
    <x v="3677"/>
    <x v="4"/>
  </r>
  <r>
    <n v="2773"/>
    <s v="The Boat That Couldn't Float"/>
    <s v="Parents know the pain of rereading bad bedtime stories. I want to write stories that all ages will enjoy"/>
    <n v="530"/>
    <x v="2546"/>
    <x v="3"/>
    <s v="CA"/>
    <s v="CAD"/>
    <n v="1461530721"/>
    <x v="3700"/>
    <b v="0"/>
    <n v="1"/>
    <b v="0"/>
    <s v="publishing/children's books"/>
    <n v="0"/>
    <n v="1"/>
    <x v="5"/>
    <s v="children's books"/>
    <x v="3700"/>
    <x v="3678"/>
    <x v="0"/>
  </r>
  <r>
    <n v="1414"/>
    <s v="Database of Interlinear Greek Words"/>
    <s v="Create an open source &quot;interlinear&quot; translation fo the Greek New Testament in re-publishable and open source database format."/>
    <n v="500"/>
    <x v="2546"/>
    <x v="3"/>
    <s v="US"/>
    <s v="USD"/>
    <n v="1483423467"/>
    <x v="3701"/>
    <b v="0"/>
    <n v="1"/>
    <b v="0"/>
    <s v="publishing/translations"/>
    <n v="0"/>
    <n v="1"/>
    <x v="5"/>
    <s v="translations"/>
    <x v="3701"/>
    <x v="3679"/>
    <x v="0"/>
  </r>
  <r>
    <n v="2422"/>
    <s v="Help starting a family owned food truck"/>
    <s v="Family owned business serving BBQ and seafood to the public"/>
    <n v="500"/>
    <x v="2546"/>
    <x v="3"/>
    <s v="US"/>
    <s v="USD"/>
    <n v="1426091036"/>
    <x v="3702"/>
    <b v="0"/>
    <n v="1"/>
    <b v="0"/>
    <s v="food/food trucks"/>
    <n v="0"/>
    <n v="1"/>
    <x v="7"/>
    <s v="food trucks"/>
    <x v="3702"/>
    <x v="3680"/>
    <x v="4"/>
  </r>
  <r>
    <n v="4004"/>
    <s v="South Florida Tours"/>
    <s v="Help Launch The Queen Into South Florida!"/>
    <n v="500"/>
    <x v="2546"/>
    <x v="3"/>
    <s v="US"/>
    <s v="USD"/>
    <n v="1412740457"/>
    <x v="3703"/>
    <b v="0"/>
    <n v="1"/>
    <b v="0"/>
    <s v="theater/plays"/>
    <n v="0"/>
    <n v="1"/>
    <x v="3"/>
    <s v="plays"/>
    <x v="3703"/>
    <x v="3681"/>
    <x v="2"/>
  </r>
  <r>
    <n v="122"/>
    <s v="The Time Jumper (Canceled)"/>
    <s v="My ambition for this knows no bounds.  Seeing Sephoria in a live-action is a dream of mine."/>
    <n v="100000000"/>
    <x v="2547"/>
    <x v="1"/>
    <s v="US"/>
    <s v="USD"/>
    <n v="1476094907"/>
    <x v="3704"/>
    <b v="0"/>
    <n v="0"/>
    <b v="0"/>
    <s v="film &amp; video/science fiction"/>
    <n v="0"/>
    <e v="#DIV/0!"/>
    <x v="4"/>
    <s v="science fiction"/>
    <x v="3704"/>
    <x v="3682"/>
    <x v="0"/>
  </r>
  <r>
    <n v="2960"/>
    <s v="Lynnewood Hall Restoration (Canceled)"/>
    <s v="Built in the late 1800's, this 70K sq. feet estate has fallen into disrepair.  Seeking to buy and convert to useful space"/>
    <n v="30000000"/>
    <x v="2547"/>
    <x v="1"/>
    <s v="US"/>
    <s v="USD"/>
    <n v="1410459023"/>
    <x v="3705"/>
    <b v="0"/>
    <n v="0"/>
    <b v="0"/>
    <s v="theater/spaces"/>
    <n v="0"/>
    <e v="#DIV/0!"/>
    <x v="3"/>
    <s v="spaces"/>
    <x v="3705"/>
    <x v="3683"/>
    <x v="2"/>
  </r>
  <r>
    <n v="1460"/>
    <s v="KJV2015 (Canceled)"/>
    <s v="KJV2015 Easier to understand for our kids and family not leaving out one verse or changing a meaning one bit."/>
    <n v="25000000"/>
    <x v="2547"/>
    <x v="1"/>
    <s v="US"/>
    <s v="USD"/>
    <n v="1417391100"/>
    <x v="3706"/>
    <b v="0"/>
    <n v="0"/>
    <b v="0"/>
    <s v="publishing/translations"/>
    <n v="0"/>
    <e v="#DIV/0!"/>
    <x v="5"/>
    <s v="translations"/>
    <x v="3706"/>
    <x v="3684"/>
    <x v="2"/>
  </r>
  <r>
    <n v="492"/>
    <s v="Project: eXelcius - Next Generation Movie"/>
    <s v="This project aims to create a 3D animated movie that is created by it's fans, it's content and plot will be driven by it's followers."/>
    <n v="10000000"/>
    <x v="2547"/>
    <x v="3"/>
    <s v="SE"/>
    <s v="SEK"/>
    <n v="1476319830"/>
    <x v="3707"/>
    <b v="0"/>
    <n v="0"/>
    <b v="0"/>
    <s v="film &amp; video/animation"/>
    <n v="0"/>
    <e v="#DIV/0!"/>
    <x v="4"/>
    <s v="animation"/>
    <x v="3707"/>
    <x v="3685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2547"/>
    <x v="3"/>
    <s v="AU"/>
    <s v="AUD"/>
    <n v="1436506726"/>
    <x v="3708"/>
    <b v="0"/>
    <n v="0"/>
    <b v="0"/>
    <s v="film &amp; video/drama"/>
    <n v="0"/>
    <e v="#DIV/0!"/>
    <x v="4"/>
    <s v="drama"/>
    <x v="3708"/>
    <x v="368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x v="2547"/>
    <x v="3"/>
    <s v="US"/>
    <s v="USD"/>
    <n v="1453538752"/>
    <x v="3709"/>
    <b v="0"/>
    <n v="0"/>
    <b v="0"/>
    <s v="theater/spaces"/>
    <n v="0"/>
    <e v="#DIV/0!"/>
    <x v="3"/>
    <s v="spaces"/>
    <x v="3709"/>
    <x v="3687"/>
    <x v="4"/>
  </r>
  <r>
    <n v="163"/>
    <s v="UNDIVIDED (Working Title)"/>
    <s v="Over 2.5 million Black men registered for the draft in World War II. _x000a_This will be the most comprehensive portrayal EVER of US. THEN."/>
    <n v="2000000"/>
    <x v="2547"/>
    <x v="3"/>
    <s v="US"/>
    <s v="USD"/>
    <n v="1443657600"/>
    <x v="3710"/>
    <b v="0"/>
    <n v="0"/>
    <b v="0"/>
    <s v="film &amp; video/drama"/>
    <n v="0"/>
    <e v="#DIV/0!"/>
    <x v="4"/>
    <s v="drama"/>
    <x v="3710"/>
    <x v="3688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x v="2547"/>
    <x v="3"/>
    <s v="US"/>
    <s v="USD"/>
    <n v="1436544332"/>
    <x v="3711"/>
    <b v="0"/>
    <n v="0"/>
    <b v="0"/>
    <s v="film &amp; video/drama"/>
    <n v="0"/>
    <e v="#DIV/0!"/>
    <x v="4"/>
    <s v="drama"/>
    <x v="3711"/>
    <x v="3689"/>
    <x v="4"/>
  </r>
  <r>
    <n v="223"/>
    <s v="The Pass"/>
    <s v="An old man, a U.S Marine Corps veteran remembers his combat experience in the battle of Toktong Pass 1950, during the Korean War."/>
    <n v="1500000"/>
    <x v="2547"/>
    <x v="3"/>
    <s v="US"/>
    <s v="USD"/>
    <n v="1463879100"/>
    <x v="3712"/>
    <b v="0"/>
    <n v="0"/>
    <b v="0"/>
    <s v="film &amp; video/drama"/>
    <n v="0"/>
    <e v="#DIV/0!"/>
    <x v="4"/>
    <s v="drama"/>
    <x v="3712"/>
    <x v="369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x v="2547"/>
    <x v="3"/>
    <s v="US"/>
    <s v="USD"/>
    <n v="1451775651"/>
    <x v="3713"/>
    <b v="0"/>
    <n v="0"/>
    <b v="0"/>
    <s v="film &amp; video/drama"/>
    <n v="0"/>
    <e v="#DIV/0!"/>
    <x v="4"/>
    <s v="drama"/>
    <x v="3713"/>
    <x v="3691"/>
    <x v="4"/>
  </r>
  <r>
    <n v="3125"/>
    <s v="N/A (Canceled)"/>
    <s v="N/A"/>
    <n v="1500000"/>
    <x v="2547"/>
    <x v="1"/>
    <s v="US"/>
    <s v="USD"/>
    <n v="1452142672"/>
    <x v="3714"/>
    <b v="0"/>
    <n v="0"/>
    <b v="0"/>
    <s v="theater/spaces"/>
    <n v="0"/>
    <e v="#DIV/0!"/>
    <x v="3"/>
    <s v="spaces"/>
    <x v="3714"/>
    <x v="3692"/>
    <x v="4"/>
  </r>
  <r>
    <n v="3061"/>
    <s v="Help Save Parkway Cinemas!"/>
    <s v="Save a historic Local theater."/>
    <n v="1000000"/>
    <x v="2547"/>
    <x v="3"/>
    <s v="US"/>
    <s v="USD"/>
    <n v="1407955748"/>
    <x v="3715"/>
    <b v="0"/>
    <n v="0"/>
    <b v="0"/>
    <s v="theater/spaces"/>
    <n v="0"/>
    <e v="#DIV/0!"/>
    <x v="3"/>
    <s v="spaces"/>
    <x v="3715"/>
    <x v="3693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2547"/>
    <x v="1"/>
    <s v="AU"/>
    <s v="AUD"/>
    <n v="1420352264"/>
    <x v="3716"/>
    <b v="0"/>
    <n v="0"/>
    <b v="0"/>
    <s v="technology/web"/>
    <n v="0"/>
    <e v="#DIV/0!"/>
    <x v="0"/>
    <s v="web"/>
    <x v="3716"/>
    <x v="3694"/>
    <x v="2"/>
  </r>
  <r>
    <n v="178"/>
    <s v="El viaje de LucÃ­a"/>
    <s v="El viaje de LucÃ­a es un largometraje de ficciÃ³n con temÃ¡tica sobre el cÃ¡ncer infantil."/>
    <n v="500000"/>
    <x v="2547"/>
    <x v="3"/>
    <s v="ES"/>
    <s v="EUR"/>
    <n v="1448582145"/>
    <x v="3717"/>
    <b v="0"/>
    <n v="0"/>
    <b v="0"/>
    <s v="film &amp; video/drama"/>
    <n v="0"/>
    <e v="#DIV/0!"/>
    <x v="4"/>
    <s v="drama"/>
    <x v="3717"/>
    <x v="3695"/>
    <x v="4"/>
  </r>
  <r>
    <n v="686"/>
    <s v="Vivi di Cuore - Heart Rate Watch"/>
    <s v="La tua giornata sportiva monitorata nel tuo polso??!!!_x000a_Rendiamolo possibile... VIVI DI CUORE --- All MADE in ITALY"/>
    <n v="500000"/>
    <x v="2547"/>
    <x v="3"/>
    <s v="IT"/>
    <s v="EUR"/>
    <n v="1438618170"/>
    <x v="3718"/>
    <b v="0"/>
    <n v="0"/>
    <b v="0"/>
    <s v="technology/wearables"/>
    <n v="0"/>
    <e v="#DIV/0!"/>
    <x v="0"/>
    <s v="wearables"/>
    <x v="3718"/>
    <x v="3696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2547"/>
    <x v="1"/>
    <s v="US"/>
    <s v="USD"/>
    <n v="1298589630"/>
    <x v="3719"/>
    <b v="0"/>
    <n v="0"/>
    <b v="0"/>
    <s v="music/world music"/>
    <n v="0"/>
    <e v="#DIV/0!"/>
    <x v="2"/>
    <s v="world music"/>
    <x v="3719"/>
    <x v="3697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x v="2547"/>
    <x v="3"/>
    <s v="DE"/>
    <s v="EUR"/>
    <n v="1468565820"/>
    <x v="3720"/>
    <b v="0"/>
    <n v="0"/>
    <b v="0"/>
    <s v="technology/space exploration"/>
    <n v="0"/>
    <e v="#DIV/0!"/>
    <x v="0"/>
    <s v="space exploration"/>
    <x v="3720"/>
    <x v="369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x v="2547"/>
    <x v="1"/>
    <s v="SE"/>
    <s v="SEK"/>
    <n v="1439318228"/>
    <x v="3721"/>
    <b v="0"/>
    <n v="0"/>
    <b v="0"/>
    <s v="technology/web"/>
    <n v="0"/>
    <e v="#DIV/0!"/>
    <x v="0"/>
    <s v="web"/>
    <x v="3721"/>
    <x v="3699"/>
    <x v="4"/>
  </r>
  <r>
    <n v="3885"/>
    <s v="THE SESSIONS - The Beatles at Abbey Road Studios (Canceled)"/>
    <s v="A LIVE musical spectacular theatrical experience of The Beatles recording sessions at Abbey Road Studios."/>
    <n v="375000"/>
    <x v="2547"/>
    <x v="1"/>
    <s v="US"/>
    <s v="USD"/>
    <n v="1462834191"/>
    <x v="3722"/>
    <b v="0"/>
    <n v="0"/>
    <b v="0"/>
    <s v="theater/musical"/>
    <n v="0"/>
    <e v="#DIV/0!"/>
    <x v="3"/>
    <s v="musical"/>
    <x v="3722"/>
    <x v="3700"/>
    <x v="0"/>
  </r>
  <r>
    <n v="233"/>
    <s v="Area 4 - The Film"/>
    <s v="â€œArea 4â€ revolves around Frank Hammond, a counselor at a high school, who discovers the scandals that took place."/>
    <n v="350000"/>
    <x v="2547"/>
    <x v="3"/>
    <s v="US"/>
    <s v="USD"/>
    <n v="1475185972"/>
    <x v="3723"/>
    <b v="0"/>
    <n v="0"/>
    <b v="0"/>
    <s v="film &amp; video/drama"/>
    <n v="0"/>
    <e v="#DIV/0!"/>
    <x v="4"/>
    <s v="drama"/>
    <x v="3723"/>
    <x v="3701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x v="2547"/>
    <x v="2"/>
    <s v="US"/>
    <s v="USD"/>
    <n v="1491007211"/>
    <x v="3724"/>
    <b v="0"/>
    <n v="0"/>
    <b v="0"/>
    <s v="music/faith"/>
    <n v="0"/>
    <e v="#DIV/0!"/>
    <x v="2"/>
    <s v="faith"/>
    <x v="3724"/>
    <x v="3702"/>
    <x v="1"/>
  </r>
  <r>
    <n v="1861"/>
    <s v="Galaxix - Take on the Universe!"/>
    <s v="A game for Apple &amp; Android devices that sees you get your own spacecraft, take on the competition, mine asteroids &amp; fight to survive."/>
    <n v="250000"/>
    <x v="2547"/>
    <x v="3"/>
    <s v="GB"/>
    <s v="GBP"/>
    <n v="1422256341"/>
    <x v="3725"/>
    <b v="0"/>
    <n v="0"/>
    <b v="0"/>
    <s v="games/mobile games"/>
    <n v="0"/>
    <e v="#DIV/0!"/>
    <x v="1"/>
    <s v="mobile games"/>
    <x v="3725"/>
    <x v="3703"/>
    <x v="2"/>
  </r>
  <r>
    <n v="140"/>
    <s v="Rome of the Dead (Canceled)"/>
    <s v="A Gladiator fights for his freedom to be reunited with his Family, he's one fight away, when Rome is infected with a Zombie Virus"/>
    <n v="200000"/>
    <x v="2547"/>
    <x v="1"/>
    <s v="US"/>
    <s v="USD"/>
    <n v="1426823132"/>
    <x v="3726"/>
    <b v="0"/>
    <n v="0"/>
    <b v="0"/>
    <s v="film &amp; video/science fiction"/>
    <n v="0"/>
    <e v="#DIV/0!"/>
    <x v="4"/>
    <s v="science fiction"/>
    <x v="3726"/>
    <x v="3704"/>
    <x v="4"/>
  </r>
  <r>
    <n v="1448"/>
    <s v="Focus on changing your situation"/>
    <s v="For people in schools to the retired._x000a_Aim is to get in to schools,gyms,work places and to travel all over the world doing talks on it."/>
    <n v="200000"/>
    <x v="2547"/>
    <x v="3"/>
    <s v="AU"/>
    <s v="AUD"/>
    <n v="1432272300"/>
    <x v="3727"/>
    <b v="0"/>
    <n v="0"/>
    <b v="0"/>
    <s v="publishing/translations"/>
    <n v="0"/>
    <e v="#DIV/0!"/>
    <x v="5"/>
    <s v="translations"/>
    <x v="3727"/>
    <x v="3705"/>
    <x v="4"/>
  </r>
  <r>
    <n v="1982"/>
    <s v="Lonely Boy: 55 male models 200s sensual expression"/>
    <s v="Express a very dark place in my childhood. Release my emotions through photography in a form of Art."/>
    <n v="180000"/>
    <x v="2547"/>
    <x v="3"/>
    <s v="HK"/>
    <s v="HKD"/>
    <n v="1480863887"/>
    <x v="3728"/>
    <b v="0"/>
    <n v="0"/>
    <b v="0"/>
    <s v="photography/people"/>
    <n v="0"/>
    <e v="#DIV/0!"/>
    <x v="6"/>
    <s v="people"/>
    <x v="3728"/>
    <x v="3706"/>
    <x v="0"/>
  </r>
  <r>
    <n v="2513"/>
    <s v="Yahu Restaurants"/>
    <s v="Wir wollen einen Ort erschaffen an dem man sich wohlfÃ¼hlen kann, ein Ort an dem die Gedanken frei sind und man das Essen genieÃŸen kann."/>
    <n v="180000"/>
    <x v="2547"/>
    <x v="3"/>
    <s v="DE"/>
    <s v="EUR"/>
    <n v="1488067789"/>
    <x v="3729"/>
    <b v="0"/>
    <n v="0"/>
    <b v="0"/>
    <s v="food/restaurants"/>
    <n v="0"/>
    <e v="#DIV/0!"/>
    <x v="7"/>
    <s v="restaurants"/>
    <x v="3729"/>
    <x v="3707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2547"/>
    <x v="1"/>
    <s v="US"/>
    <s v="USD"/>
    <n v="1451348200"/>
    <x v="3730"/>
    <b v="0"/>
    <n v="0"/>
    <b v="0"/>
    <s v="technology/web"/>
    <n v="0"/>
    <e v="#DIV/0!"/>
    <x v="0"/>
    <s v="web"/>
    <x v="3730"/>
    <x v="3708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x v="2547"/>
    <x v="3"/>
    <s v="US"/>
    <s v="USD"/>
    <n v="1451952000"/>
    <x v="3731"/>
    <b v="0"/>
    <n v="0"/>
    <b v="0"/>
    <s v="film &amp; video/drama"/>
    <n v="0"/>
    <e v="#DIV/0!"/>
    <x v="4"/>
    <s v="drama"/>
    <x v="3731"/>
    <x v="3709"/>
    <x v="4"/>
  </r>
  <r>
    <n v="2876"/>
    <s v="The Sins of Bad People  Urban Stage Play"/>
    <s v="Charlotte NC playwright looking to showcase a series of three stage plays.  Plays are funny, completed and ready to run!"/>
    <n v="150000"/>
    <x v="2547"/>
    <x v="3"/>
    <s v="US"/>
    <s v="USD"/>
    <n v="1437069079"/>
    <x v="3732"/>
    <b v="0"/>
    <n v="0"/>
    <b v="0"/>
    <s v="theater/plays"/>
    <n v="0"/>
    <e v="#DIV/0!"/>
    <x v="3"/>
    <s v="plays"/>
    <x v="3732"/>
    <x v="3710"/>
    <x v="4"/>
  </r>
  <r>
    <n v="3636"/>
    <s v="The Brother's of B-Block"/>
    <s v="The Brotherâ€™s of B-block is a musical play. A new take on &quot;OZ&quot; _x000a_The Wizard of OZ meets HBO's OZ."/>
    <n v="150000"/>
    <x v="2547"/>
    <x v="3"/>
    <s v="US"/>
    <s v="USD"/>
    <n v="1442248829"/>
    <x v="3733"/>
    <b v="0"/>
    <n v="0"/>
    <b v="0"/>
    <s v="theater/musical"/>
    <n v="0"/>
    <e v="#DIV/0!"/>
    <x v="3"/>
    <s v="musical"/>
    <x v="3733"/>
    <x v="3711"/>
    <x v="4"/>
  </r>
  <r>
    <n v="1996"/>
    <s v="Life through the eye of war worldwide"/>
    <s v="I want to create a series of pictures of Life through the eyes - and capture some of the defining moments of our history now / to come."/>
    <n v="133800"/>
    <x v="2547"/>
    <x v="3"/>
    <s v="US"/>
    <s v="USD"/>
    <n v="1405021211"/>
    <x v="3734"/>
    <b v="0"/>
    <n v="0"/>
    <b v="0"/>
    <s v="photography/people"/>
    <n v="0"/>
    <e v="#DIV/0!"/>
    <x v="6"/>
    <s v="people"/>
    <x v="3734"/>
    <x v="3712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2547"/>
    <x v="3"/>
    <s v="DE"/>
    <s v="EUR"/>
    <n v="1434286855"/>
    <x v="3735"/>
    <b v="0"/>
    <n v="0"/>
    <b v="0"/>
    <s v="publishing/translations"/>
    <n v="0"/>
    <e v="#DIV/0!"/>
    <x v="5"/>
    <s v="translations"/>
    <x v="3735"/>
    <x v="3713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2547"/>
    <x v="2"/>
    <s v="US"/>
    <s v="USD"/>
    <n v="1490499180"/>
    <x v="3736"/>
    <b v="0"/>
    <n v="0"/>
    <b v="0"/>
    <s v="music/faith"/>
    <n v="0"/>
    <e v="#DIV/0!"/>
    <x v="2"/>
    <s v="faith"/>
    <x v="3736"/>
    <x v="3714"/>
    <x v="1"/>
  </r>
  <r>
    <n v="2397"/>
    <s v="#ADOPTROHINGYA PROJECT (Canceled)"/>
    <s v="Matching refugees with sponsors in the US for 5 years. Our goal is to assist 300 Rohingya refugee families with supportive communities."/>
    <n v="124000"/>
    <x v="2547"/>
    <x v="1"/>
    <s v="US"/>
    <s v="USD"/>
    <n v="1420233256"/>
    <x v="3737"/>
    <b v="0"/>
    <n v="0"/>
    <b v="0"/>
    <s v="technology/web"/>
    <n v="0"/>
    <e v="#DIV/0!"/>
    <x v="0"/>
    <s v="web"/>
    <x v="3737"/>
    <x v="3715"/>
    <x v="2"/>
  </r>
  <r>
    <n v="2378"/>
    <s v="KEEPUP INC (Canceled)"/>
    <s v="KEEPUP allows you to extend your social circle by introducing you to new people via your friends."/>
    <n v="110000"/>
    <x v="2547"/>
    <x v="1"/>
    <s v="US"/>
    <s v="USD"/>
    <n v="1440548330"/>
    <x v="3738"/>
    <b v="0"/>
    <n v="0"/>
    <b v="0"/>
    <s v="technology/web"/>
    <n v="0"/>
    <e v="#DIV/0!"/>
    <x v="0"/>
    <s v="web"/>
    <x v="3738"/>
    <x v="3716"/>
    <x v="4"/>
  </r>
  <r>
    <n v="462"/>
    <s v="THE FORGOTTEN LAND"/>
    <s v="A prince who becomes a slave, suffers of amnesia far away from his land. Slowly he recovers memory and returns where all started."/>
    <n v="100000"/>
    <x v="2547"/>
    <x v="3"/>
    <s v="US"/>
    <s v="USD"/>
    <n v="1312945341"/>
    <x v="3739"/>
    <b v="0"/>
    <n v="0"/>
    <b v="0"/>
    <s v="film &amp; video/animation"/>
    <n v="0"/>
    <e v="#DIV/0!"/>
    <x v="4"/>
    <s v="animation"/>
    <x v="3739"/>
    <x v="3717"/>
    <x v="6"/>
  </r>
  <r>
    <n v="582"/>
    <s v="&quot;We the People...&quot;"/>
    <s v="A community-driven online system which promotes self-governance.  Level up by adding content; civic agendas and private associations."/>
    <n v="100000"/>
    <x v="2547"/>
    <x v="3"/>
    <s v="US"/>
    <s v="USD"/>
    <n v="1426442400"/>
    <x v="3740"/>
    <b v="0"/>
    <n v="0"/>
    <b v="0"/>
    <s v="technology/web"/>
    <n v="0"/>
    <e v="#DIV/0!"/>
    <x v="0"/>
    <s v="web"/>
    <x v="3740"/>
    <x v="3718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2547"/>
    <x v="1"/>
    <s v="GB"/>
    <s v="GBP"/>
    <n v="1488063840"/>
    <x v="3741"/>
    <b v="0"/>
    <n v="0"/>
    <b v="0"/>
    <s v="technology/web"/>
    <n v="0"/>
    <e v="#DIV/0!"/>
    <x v="0"/>
    <s v="web"/>
    <x v="3741"/>
    <x v="3719"/>
    <x v="1"/>
  </r>
  <r>
    <n v="706"/>
    <s v="Driver Alert System"/>
    <s v="Driver Alert System es un sistema de seguridad para el conductor, que le avisa en caso de perder la posicion vertical mientras conduce."/>
    <n v="100000"/>
    <x v="2547"/>
    <x v="3"/>
    <s v="ES"/>
    <s v="EUR"/>
    <n v="1481740740"/>
    <x v="3742"/>
    <b v="0"/>
    <n v="0"/>
    <b v="0"/>
    <s v="technology/wearables"/>
    <n v="0"/>
    <e v="#DIV/0!"/>
    <x v="0"/>
    <s v="wearables"/>
    <x v="3742"/>
    <x v="3720"/>
    <x v="0"/>
  </r>
  <r>
    <n v="911"/>
    <s v="Hot Jazz and Latin Luxury in Lima"/>
    <s v="Promoting an &quot;over the top&quot; all inclusive jazz experience featuring top notch performers in a luxurious Latin setting in Lima, Peru."/>
    <n v="100000"/>
    <x v="2547"/>
    <x v="3"/>
    <s v="US"/>
    <s v="USD"/>
    <n v="1390522045"/>
    <x v="3743"/>
    <b v="0"/>
    <n v="0"/>
    <b v="0"/>
    <s v="music/jazz"/>
    <n v="0"/>
    <e v="#DIV/0!"/>
    <x v="2"/>
    <s v="jazz"/>
    <x v="3743"/>
    <x v="3721"/>
    <x v="2"/>
  </r>
  <r>
    <n v="2511"/>
    <s v="loluli's"/>
    <s v="Fresh Fast Food. A bbq ramen bar thats healthy, tasty and made to order right in front of your eyes....... From flame to bowl"/>
    <n v="100000"/>
    <x v="2547"/>
    <x v="3"/>
    <s v="GB"/>
    <s v="GBP"/>
    <n v="1454323413"/>
    <x v="3744"/>
    <b v="0"/>
    <n v="0"/>
    <b v="0"/>
    <s v="food/restaurants"/>
    <n v="0"/>
    <e v="#DIV/0!"/>
    <x v="7"/>
    <s v="restaurants"/>
    <x v="3744"/>
    <x v="3722"/>
    <x v="0"/>
  </r>
  <r>
    <n v="2520"/>
    <s v="The Aurora Outpost Restaurant/NightClub"/>
    <s v="Aurora restaurant/night club, a Star Wars/Star Trek Science fiction community gathering place and club in the Tulsa/Oklahoma city area."/>
    <n v="100000"/>
    <x v="2547"/>
    <x v="3"/>
    <s v="US"/>
    <s v="USD"/>
    <n v="1476559260"/>
    <x v="3745"/>
    <b v="0"/>
    <n v="0"/>
    <b v="0"/>
    <s v="food/restaurants"/>
    <n v="0"/>
    <e v="#DIV/0!"/>
    <x v="7"/>
    <s v="restaurants"/>
    <x v="3745"/>
    <x v="3723"/>
    <x v="0"/>
  </r>
  <r>
    <n v="2561"/>
    <s v="Project Bearnaise Trucks (Canceled)"/>
    <s v="Ever had chicken fingers smothered in bearnaise sauce, resting on a bed of your favorite rice? We need these meals on wheels."/>
    <n v="100000"/>
    <x v="2547"/>
    <x v="1"/>
    <s v="CA"/>
    <s v="CAD"/>
    <n v="1444740089"/>
    <x v="3746"/>
    <b v="0"/>
    <n v="0"/>
    <b v="0"/>
    <s v="food/food trucks"/>
    <n v="0"/>
    <e v="#DIV/0!"/>
    <x v="7"/>
    <s v="food trucks"/>
    <x v="3746"/>
    <x v="3724"/>
    <x v="4"/>
  </r>
  <r>
    <n v="2780"/>
    <s v="Travel with baby"/>
    <s v="Turn the World with my kids, and then write a book with the advice for traveling with baby"/>
    <n v="100000"/>
    <x v="2547"/>
    <x v="3"/>
    <s v="IT"/>
    <s v="EUR"/>
    <n v="1489142688"/>
    <x v="3747"/>
    <b v="0"/>
    <n v="0"/>
    <b v="0"/>
    <s v="publishing/children's books"/>
    <n v="0"/>
    <e v="#DIV/0!"/>
    <x v="5"/>
    <s v="children's books"/>
    <x v="3747"/>
    <x v="3725"/>
    <x v="1"/>
  </r>
  <r>
    <n v="3127"/>
    <s v="Help Us Help Artists (Canceled)"/>
    <s v="Our goal - create a venue &amp; stage where comedic &amp; music artists hone their talents &amp; fan base. First minority owned like it in Cincy."/>
    <n v="100000"/>
    <x v="2547"/>
    <x v="1"/>
    <s v="US"/>
    <s v="USD"/>
    <n v="1425242029"/>
    <x v="3748"/>
    <b v="0"/>
    <n v="0"/>
    <b v="0"/>
    <s v="theater/spaces"/>
    <n v="0"/>
    <e v="#DIV/0!"/>
    <x v="3"/>
    <s v="spaces"/>
    <x v="3748"/>
    <x v="3726"/>
    <x v="4"/>
  </r>
  <r>
    <n v="3628"/>
    <s v="Blast From the Past"/>
    <s v="I am asking for public funding to help put together a musical tribute titled &quot;Blast From The Past&quot; reenacting famous HipHop, RnB acts."/>
    <n v="100000"/>
    <x v="2547"/>
    <x v="3"/>
    <s v="US"/>
    <s v="USD"/>
    <n v="1450040396"/>
    <x v="3749"/>
    <b v="0"/>
    <n v="0"/>
    <b v="0"/>
    <s v="theater/musical"/>
    <n v="0"/>
    <e v="#DIV/0!"/>
    <x v="3"/>
    <s v="musical"/>
    <x v="3749"/>
    <x v="3727"/>
    <x v="4"/>
  </r>
  <r>
    <n v="172"/>
    <s v="The Blind Dolphin Story"/>
    <s v="A short film on the rarest mammal and the second most endangered freshwater river dolphin, in Pakistan."/>
    <n v="95000"/>
    <x v="2547"/>
    <x v="3"/>
    <s v="US"/>
    <s v="USD"/>
    <n v="1426753723"/>
    <x v="3750"/>
    <b v="0"/>
    <n v="0"/>
    <b v="0"/>
    <s v="film &amp; video/drama"/>
    <n v="0"/>
    <e v="#DIV/0!"/>
    <x v="4"/>
    <s v="drama"/>
    <x v="3750"/>
    <x v="3728"/>
    <x v="4"/>
  </r>
  <r>
    <n v="2575"/>
    <s v="Vdub dogs (Canceled)"/>
    <s v="Hello everyone, Iv'e decided to put my love for old Volkswagen buses and my love for cooking together! Support vdub dogs hot dog bus!"/>
    <n v="85000"/>
    <x v="2547"/>
    <x v="1"/>
    <s v="US"/>
    <s v="USD"/>
    <n v="1421030194"/>
    <x v="3751"/>
    <b v="0"/>
    <n v="0"/>
    <b v="0"/>
    <s v="food/food trucks"/>
    <n v="0"/>
    <e v="#DIV/0!"/>
    <x v="7"/>
    <s v="food trucks"/>
    <x v="3751"/>
    <x v="3729"/>
    <x v="2"/>
  </r>
  <r>
    <n v="611"/>
    <s v="Securivente (Canceled)"/>
    <s v="Finie la peur de vendre ou acheter d'occasion Ã  un inconnu ! Colis ouverts, photographiÃ©s et testÃ©s. Paiements en ligne sÃ©curisÃ©s."/>
    <n v="80000"/>
    <x v="2547"/>
    <x v="1"/>
    <s v="FR"/>
    <s v="EUR"/>
    <n v="1453210037"/>
    <x v="3752"/>
    <b v="0"/>
    <n v="0"/>
    <b v="0"/>
    <s v="technology/web"/>
    <n v="0"/>
    <e v="#DIV/0!"/>
    <x v="0"/>
    <s v="web"/>
    <x v="3752"/>
    <x v="3730"/>
    <x v="4"/>
  </r>
  <r>
    <n v="2958"/>
    <s v="Uprising Theater (Canceled)"/>
    <s v="Chicago Based Theater Company and Venue Dedicated to Social Justice and Mainstreaming the Palestinian Narrative"/>
    <n v="80000"/>
    <x v="2547"/>
    <x v="1"/>
    <s v="US"/>
    <s v="USD"/>
    <n v="1462729317"/>
    <x v="3753"/>
    <b v="0"/>
    <n v="0"/>
    <b v="0"/>
    <s v="theater/spaces"/>
    <n v="0"/>
    <e v="#DIV/0!"/>
    <x v="3"/>
    <s v="spaces"/>
    <x v="3753"/>
    <x v="3731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2547"/>
    <x v="1"/>
    <s v="AU"/>
    <s v="AUD"/>
    <n v="1432771997"/>
    <x v="3754"/>
    <b v="0"/>
    <n v="0"/>
    <b v="0"/>
    <s v="technology/web"/>
    <n v="0"/>
    <e v="#DIV/0!"/>
    <x v="0"/>
    <s v="web"/>
    <x v="3754"/>
    <x v="3732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2547"/>
    <x v="3"/>
    <s v="US"/>
    <s v="USD"/>
    <n v="1411312250"/>
    <x v="3755"/>
    <b v="0"/>
    <n v="0"/>
    <b v="0"/>
    <s v="theater/spaces"/>
    <n v="0"/>
    <e v="#DIV/0!"/>
    <x v="3"/>
    <s v="spaces"/>
    <x v="3755"/>
    <x v="3733"/>
    <x v="2"/>
  </r>
  <r>
    <n v="4098"/>
    <s v="Life is simple"/>
    <s v="Community Youth play, written by and performed by the youth about finding joy in the simple things in life"/>
    <n v="75000"/>
    <x v="2547"/>
    <x v="3"/>
    <s v="US"/>
    <s v="USD"/>
    <n v="1465060797"/>
    <x v="3756"/>
    <b v="0"/>
    <n v="0"/>
    <b v="0"/>
    <s v="theater/plays"/>
    <n v="0"/>
    <e v="#DIV/0!"/>
    <x v="3"/>
    <s v="plays"/>
    <x v="3756"/>
    <x v="3734"/>
    <x v="0"/>
  </r>
  <r>
    <n v="133"/>
    <s v="Demon Women from outer space (Canceled)"/>
    <s v="Invasion from outer space sights, to weird to imagine destruction too monstrous to escape"/>
    <n v="71764"/>
    <x v="2547"/>
    <x v="1"/>
    <s v="US"/>
    <s v="USD"/>
    <n v="1464715860"/>
    <x v="3757"/>
    <b v="0"/>
    <n v="0"/>
    <b v="0"/>
    <s v="film &amp; video/science fiction"/>
    <n v="0"/>
    <e v="#DIV/0!"/>
    <x v="4"/>
    <s v="science fiction"/>
    <x v="3757"/>
    <x v="3735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2547"/>
    <x v="1"/>
    <s v="US"/>
    <s v="USD"/>
    <n v="1434654215"/>
    <x v="3758"/>
    <b v="0"/>
    <n v="0"/>
    <b v="0"/>
    <s v="technology/web"/>
    <n v="0"/>
    <e v="#DIV/0!"/>
    <x v="0"/>
    <s v="web"/>
    <x v="3758"/>
    <x v="3736"/>
    <x v="4"/>
  </r>
  <r>
    <n v="137"/>
    <s v="Predator : Repentance (Canceled)"/>
    <s v="An unofficial sequel to the independent 2015 fan film Predator: Dark ages. Set in 2141 we follow the crew of the cargoship Centurion"/>
    <n v="55000"/>
    <x v="2547"/>
    <x v="1"/>
    <s v="DK"/>
    <s v="DKK"/>
    <n v="1444657593"/>
    <x v="3759"/>
    <b v="0"/>
    <n v="0"/>
    <b v="0"/>
    <s v="film &amp; video/science fiction"/>
    <n v="0"/>
    <e v="#DIV/0!"/>
    <x v="4"/>
    <s v="science fiction"/>
    <x v="3759"/>
    <x v="3737"/>
    <x v="4"/>
  </r>
  <r>
    <n v="208"/>
    <s v="OLIVIA"/>
    <s v="A young woman's journey from Africa to Australia where she finds heaven on earth, love and tragedy. Within her tragedy she saves lives."/>
    <n v="50000"/>
    <x v="2547"/>
    <x v="3"/>
    <s v="AU"/>
    <s v="AUD"/>
    <n v="1418719967"/>
    <x v="3760"/>
    <b v="0"/>
    <n v="0"/>
    <b v="0"/>
    <s v="film &amp; video/drama"/>
    <n v="0"/>
    <e v="#DIV/0!"/>
    <x v="4"/>
    <s v="drama"/>
    <x v="3760"/>
    <x v="3738"/>
    <x v="2"/>
  </r>
  <r>
    <n v="221"/>
    <s v="Archetypes"/>
    <s v="Film about Schizophrenia with Surreal Twists!"/>
    <n v="50000"/>
    <x v="2547"/>
    <x v="3"/>
    <s v="US"/>
    <s v="USD"/>
    <n v="1427569564"/>
    <x v="3761"/>
    <b v="0"/>
    <n v="0"/>
    <b v="0"/>
    <s v="film &amp; video/drama"/>
    <n v="0"/>
    <e v="#DIV/0!"/>
    <x v="4"/>
    <s v="drama"/>
    <x v="3761"/>
    <x v="3739"/>
    <x v="4"/>
  </r>
  <r>
    <n v="487"/>
    <s v="The Adventures of Daryl and Straight Man"/>
    <s v="Hey everyone we are producing a new show called The Adventures of Daryl and Straight Man. It is an animated comedy web series."/>
    <n v="50000"/>
    <x v="2547"/>
    <x v="3"/>
    <s v="CA"/>
    <s v="CAD"/>
    <n v="1482678994"/>
    <x v="3762"/>
    <b v="0"/>
    <n v="0"/>
    <b v="0"/>
    <s v="film &amp; video/animation"/>
    <n v="0"/>
    <e v="#DIV/0!"/>
    <x v="4"/>
    <s v="animation"/>
    <x v="3762"/>
    <x v="3740"/>
    <x v="0"/>
  </r>
  <r>
    <n v="562"/>
    <s v="International/Domestic Student room platform"/>
    <s v="i would like to develop an international free platform for domestic and international students to find accomodation in all countries"/>
    <n v="50000"/>
    <x v="2547"/>
    <x v="3"/>
    <s v="NL"/>
    <s v="EUR"/>
    <n v="1482052815"/>
    <x v="3763"/>
    <b v="0"/>
    <n v="0"/>
    <b v="0"/>
    <s v="technology/web"/>
    <n v="0"/>
    <e v="#DIV/0!"/>
    <x v="0"/>
    <s v="web"/>
    <x v="3763"/>
    <x v="3741"/>
    <x v="0"/>
  </r>
  <r>
    <n v="1234"/>
    <s v="Lionstar International Tour 2015 (Canceled)"/>
    <s v="We have been offered shows all over the world, to reach places and people with our music, for the experience of just doing it!"/>
    <n v="50000"/>
    <x v="2547"/>
    <x v="1"/>
    <s v="GB"/>
    <s v="GBP"/>
    <n v="1422903342"/>
    <x v="3764"/>
    <b v="0"/>
    <n v="0"/>
    <b v="0"/>
    <s v="music/world music"/>
    <n v="0"/>
    <e v="#DIV/0!"/>
    <x v="2"/>
    <s v="world music"/>
    <x v="3764"/>
    <x v="3742"/>
    <x v="4"/>
  </r>
  <r>
    <n v="1416"/>
    <s v="Glenn's  little book of  quotes"/>
    <s v="glenn's  book of quotes is designed to give the readers a thought for the day , lighten the mood  and put a smile  on their faces."/>
    <n v="50000"/>
    <x v="2547"/>
    <x v="3"/>
    <s v="US"/>
    <s v="USD"/>
    <n v="1448147619"/>
    <x v="3765"/>
    <b v="0"/>
    <n v="0"/>
    <b v="0"/>
    <s v="publishing/translations"/>
    <n v="0"/>
    <e v="#DIV/0!"/>
    <x v="5"/>
    <s v="translations"/>
    <x v="3765"/>
    <x v="3743"/>
    <x v="4"/>
  </r>
  <r>
    <n v="2350"/>
    <s v="HoxWi - Simple and reliable online customer services (Canceled)"/>
    <s v="HoxWi are the future for real time interaction with on-line customers via chat or video conference."/>
    <n v="50000"/>
    <x v="2547"/>
    <x v="1"/>
    <s v="IE"/>
    <s v="EUR"/>
    <n v="1483474370"/>
    <x v="3766"/>
    <b v="0"/>
    <n v="0"/>
    <b v="0"/>
    <s v="technology/web"/>
    <n v="0"/>
    <e v="#DIV/0!"/>
    <x v="0"/>
    <s v="web"/>
    <x v="3766"/>
    <x v="3744"/>
    <x v="0"/>
  </r>
  <r>
    <n v="2400"/>
    <s v="NEW 2016 Social Media Litesbook (Canceled)"/>
    <s v="New Innovation of Social Media with New Technology created to bring users even closer togethor - Tabs &amp; Features never seen before!"/>
    <n v="50000"/>
    <x v="2547"/>
    <x v="1"/>
    <s v="AU"/>
    <s v="AUD"/>
    <n v="1460615164"/>
    <x v="3767"/>
    <b v="0"/>
    <n v="0"/>
    <b v="0"/>
    <s v="technology/web"/>
    <n v="0"/>
    <e v="#DIV/0!"/>
    <x v="0"/>
    <s v="web"/>
    <x v="3767"/>
    <x v="3745"/>
    <x v="0"/>
  </r>
  <r>
    <n v="2894"/>
    <s v="How Could You Do This To Me (The Stage Play)"/>
    <s v="This Is A Story About A Woman A Man And A Woman"/>
    <n v="50000"/>
    <x v="2547"/>
    <x v="3"/>
    <s v="US"/>
    <s v="USD"/>
    <n v="1428100815"/>
    <x v="3768"/>
    <b v="0"/>
    <n v="0"/>
    <b v="0"/>
    <s v="theater/plays"/>
    <n v="0"/>
    <e v="#DIV/0!"/>
    <x v="3"/>
    <s v="plays"/>
    <x v="3768"/>
    <x v="3746"/>
    <x v="4"/>
  </r>
  <r>
    <n v="2945"/>
    <s v="A Midsummer Night's Pub"/>
    <s v="Where people that enjoy theater, or just something new can go to have fun and experience varying types of theater in Albuquerque."/>
    <n v="50000"/>
    <x v="2547"/>
    <x v="3"/>
    <s v="US"/>
    <s v="USD"/>
    <n v="1432437660"/>
    <x v="3769"/>
    <b v="0"/>
    <n v="0"/>
    <b v="0"/>
    <s v="theater/spaces"/>
    <n v="0"/>
    <e v="#DIV/0!"/>
    <x v="3"/>
    <s v="spaces"/>
    <x v="3769"/>
    <x v="3747"/>
    <x v="4"/>
  </r>
  <r>
    <n v="3057"/>
    <s v="1 World Educational Theme Parks"/>
    <s v="A series of 6 educational theme parks. This project is to fund the plans and 3D designs required to build the first park."/>
    <n v="50000"/>
    <x v="2547"/>
    <x v="3"/>
    <s v="GB"/>
    <s v="GBP"/>
    <n v="1459694211"/>
    <x v="3770"/>
    <b v="0"/>
    <n v="0"/>
    <b v="0"/>
    <s v="theater/spaces"/>
    <n v="0"/>
    <e v="#DIV/0!"/>
    <x v="3"/>
    <s v="spaces"/>
    <x v="3770"/>
    <x v="3748"/>
    <x v="0"/>
  </r>
  <r>
    <n v="552"/>
    <s v="Spinnable Social Media"/>
    <s v="Axoral is a 3d interactive social media interface, with the potential to be so much more, but we need your help!"/>
    <n v="45000"/>
    <x v="2547"/>
    <x v="3"/>
    <s v="CA"/>
    <s v="CAD"/>
    <n v="1452350896"/>
    <x v="3771"/>
    <b v="0"/>
    <n v="0"/>
    <b v="0"/>
    <s v="technology/web"/>
    <n v="0"/>
    <e v="#DIV/0!"/>
    <x v="0"/>
    <s v="web"/>
    <x v="3771"/>
    <x v="3749"/>
    <x v="4"/>
  </r>
  <r>
    <n v="2507"/>
    <s v="Help Cafe Talavera get a New Kitchen!"/>
    <s v="Unique dishes for a unique city!."/>
    <n v="42850"/>
    <x v="2547"/>
    <x v="3"/>
    <s v="US"/>
    <s v="USD"/>
    <n v="1431308704"/>
    <x v="3772"/>
    <b v="0"/>
    <n v="0"/>
    <b v="0"/>
    <s v="food/restaurants"/>
    <n v="0"/>
    <e v="#DIV/0!"/>
    <x v="7"/>
    <s v="restaurants"/>
    <x v="3772"/>
    <x v="3750"/>
    <x v="4"/>
  </r>
  <r>
    <n v="1058"/>
    <s v="The Body Politic Radio (Canceled)"/>
    <s v="An investigative series on 790 KABC Radio on the ravages of addiction and what options millions of people have for hopeful recovery."/>
    <n v="40000"/>
    <x v="2547"/>
    <x v="1"/>
    <s v="US"/>
    <s v="USD"/>
    <n v="1427328000"/>
    <x v="3773"/>
    <b v="0"/>
    <n v="0"/>
    <b v="0"/>
    <s v="journalism/audio"/>
    <n v="0"/>
    <e v="#DIV/0!"/>
    <x v="8"/>
    <s v="audio"/>
    <x v="3773"/>
    <x v="3751"/>
    <x v="4"/>
  </r>
  <r>
    <n v="1131"/>
    <s v="Hot Potato - The App"/>
    <s v="Don't drop it like it's hot..Hot Potato is a battle between friends. Compete to keep Mr Potato off the ground. Who will drop him first?"/>
    <n v="40000"/>
    <x v="2547"/>
    <x v="3"/>
    <s v="AU"/>
    <s v="AUD"/>
    <n v="1450993668"/>
    <x v="3774"/>
    <b v="0"/>
    <n v="0"/>
    <b v="0"/>
    <s v="games/mobile games"/>
    <n v="0"/>
    <e v="#DIV/0!"/>
    <x v="1"/>
    <s v="mobile games"/>
    <x v="3774"/>
    <x v="3752"/>
    <x v="4"/>
  </r>
  <r>
    <n v="1432"/>
    <s v="The Holy Bib-el"/>
    <s v="THE HOLY BIB-EL Translated By Leon Cook. The Creation: CHAPTER 1.  1* In the beginning Gods created The Heavens and The Planet Earth."/>
    <n v="40000"/>
    <x v="2547"/>
    <x v="3"/>
    <s v="US"/>
    <s v="USD"/>
    <n v="1437417828"/>
    <x v="3775"/>
    <b v="0"/>
    <n v="0"/>
    <b v="0"/>
    <s v="publishing/translations"/>
    <n v="0"/>
    <e v="#DIV/0!"/>
    <x v="5"/>
    <s v="translations"/>
    <x v="3775"/>
    <x v="3753"/>
    <x v="4"/>
  </r>
  <r>
    <n v="2564"/>
    <s v="Seaside Eddy's - Wheels on the Ground! (Canceled)"/>
    <s v="We want to bring the wonderful flavors of the Jersey Shore, my home, to my new home in Winnipeg, the center of Canada."/>
    <n v="40000"/>
    <x v="2547"/>
    <x v="1"/>
    <s v="CA"/>
    <s v="CAD"/>
    <n v="1406854699"/>
    <x v="3776"/>
    <b v="0"/>
    <n v="0"/>
    <b v="0"/>
    <s v="food/food trucks"/>
    <n v="0"/>
    <e v="#DIV/0!"/>
    <x v="7"/>
    <s v="food trucks"/>
    <x v="3776"/>
    <x v="3754"/>
    <x v="2"/>
  </r>
  <r>
    <n v="1459"/>
    <s v="Like all the others (Canceled)"/>
    <s v="What if you suddenly found out, that your life wasnÂ´t the life you thought you had? What if you were like all the others!"/>
    <n v="37000"/>
    <x v="2547"/>
    <x v="1"/>
    <s v="DK"/>
    <s v="DKK"/>
    <n v="1449077100"/>
    <x v="3777"/>
    <b v="0"/>
    <n v="0"/>
    <b v="0"/>
    <s v="publishing/translations"/>
    <n v="0"/>
    <e v="#DIV/0!"/>
    <x v="5"/>
    <s v="translations"/>
    <x v="3777"/>
    <x v="3755"/>
    <x v="4"/>
  </r>
  <r>
    <n v="2504"/>
    <s v="Halal Restaurant and Internet Cafe"/>
    <s v="Halal Restaurant and Internet Cafe 20 percent of profits will go to building masjids."/>
    <n v="35000"/>
    <x v="2547"/>
    <x v="3"/>
    <s v="US"/>
    <s v="USD"/>
    <n v="1416014534"/>
    <x v="3778"/>
    <b v="0"/>
    <n v="0"/>
    <b v="0"/>
    <s v="food/restaurants"/>
    <n v="0"/>
    <e v="#DIV/0!"/>
    <x v="7"/>
    <s v="restaurants"/>
    <x v="3778"/>
    <x v="3756"/>
    <x v="2"/>
  </r>
  <r>
    <n v="2566"/>
    <s v="Mamma B's Pizza Get's Rolling (Canceled)"/>
    <s v="You can skip the hotdog cart and enjoy fresh, hot, delicious, handmade pizza when Mamma B's takes her show on the road!"/>
    <n v="35000"/>
    <x v="2547"/>
    <x v="1"/>
    <s v="US"/>
    <s v="USD"/>
    <n v="1408663948"/>
    <x v="3779"/>
    <b v="0"/>
    <n v="0"/>
    <b v="0"/>
    <s v="food/food trucks"/>
    <n v="0"/>
    <e v="#DIV/0!"/>
    <x v="7"/>
    <s v="food trucks"/>
    <x v="3779"/>
    <x v="3757"/>
    <x v="2"/>
  </r>
  <r>
    <n v="2395"/>
    <s v="VENT it out (Canceled)"/>
    <s v="I am making a social website where people can anonymously or openly vent, All walks of life all over the world"/>
    <n v="33000"/>
    <x v="2547"/>
    <x v="1"/>
    <s v="US"/>
    <s v="USD"/>
    <n v="1484038620"/>
    <x v="3780"/>
    <b v="0"/>
    <n v="0"/>
    <b v="0"/>
    <s v="technology/web"/>
    <n v="0"/>
    <e v="#DIV/0!"/>
    <x v="0"/>
    <s v="web"/>
    <x v="3780"/>
    <x v="3758"/>
    <x v="0"/>
  </r>
  <r>
    <n v="493"/>
    <s v="Joc Barrera The Chupacabra Hunter"/>
    <s v="The Chupacabra is not a myth and one man is on a mission to prove its existence no matter what, his name is Joc Barrera."/>
    <n v="30000"/>
    <x v="2547"/>
    <x v="3"/>
    <s v="GB"/>
    <s v="GBP"/>
    <n v="1432142738"/>
    <x v="3781"/>
    <b v="0"/>
    <n v="0"/>
    <b v="0"/>
    <s v="film &amp; video/animation"/>
    <n v="0"/>
    <e v="#DIV/0!"/>
    <x v="4"/>
    <s v="animation"/>
    <x v="3781"/>
    <x v="3759"/>
    <x v="4"/>
  </r>
  <r>
    <n v="1569"/>
    <s v="to be removed (Canceled)"/>
    <s v="to be removed"/>
    <n v="30000"/>
    <x v="2547"/>
    <x v="1"/>
    <s v="US"/>
    <s v="USD"/>
    <n v="1369498714"/>
    <x v="3782"/>
    <b v="0"/>
    <n v="0"/>
    <b v="0"/>
    <s v="publishing/art books"/>
    <n v="0"/>
    <e v="#DIV/0!"/>
    <x v="5"/>
    <s v="art books"/>
    <x v="3782"/>
    <x v="3760"/>
    <x v="3"/>
  </r>
  <r>
    <n v="2379"/>
    <s v="SelectCooks.com (Canceled)"/>
    <s v="Selectcooks.com is a community marketplace for people to list, find and hire chefs."/>
    <n v="30000"/>
    <x v="2547"/>
    <x v="1"/>
    <s v="US"/>
    <s v="USD"/>
    <n v="1444004616"/>
    <x v="3783"/>
    <b v="0"/>
    <n v="0"/>
    <b v="0"/>
    <s v="technology/web"/>
    <n v="0"/>
    <e v="#DIV/0!"/>
    <x v="0"/>
    <s v="web"/>
    <x v="3783"/>
    <x v="3761"/>
    <x v="4"/>
  </r>
  <r>
    <n v="2386"/>
    <s v="Realjobmatch.com (Canceled)"/>
    <s v="Realjobmatch is not just a job search site but a matching site , matching the right jobseekers with the best jobs."/>
    <n v="30000"/>
    <x v="2547"/>
    <x v="1"/>
    <s v="CA"/>
    <s v="CAD"/>
    <n v="1420920424"/>
    <x v="3784"/>
    <b v="0"/>
    <n v="0"/>
    <b v="0"/>
    <s v="technology/web"/>
    <n v="0"/>
    <e v="#DIV/0!"/>
    <x v="0"/>
    <s v="web"/>
    <x v="3784"/>
    <x v="3762"/>
    <x v="2"/>
  </r>
  <r>
    <n v="2572"/>
    <s v="A Dream of Naughty Nachos (Canceled)"/>
    <s v="Mesquite smoked brisket nachos, food truck style, with homemade salsa to make your taste buds dance."/>
    <n v="30000"/>
    <x v="2547"/>
    <x v="1"/>
    <s v="US"/>
    <s v="USD"/>
    <n v="1428893517"/>
    <x v="3785"/>
    <b v="0"/>
    <n v="0"/>
    <b v="0"/>
    <s v="food/food trucks"/>
    <n v="0"/>
    <e v="#DIV/0!"/>
    <x v="7"/>
    <s v="food trucks"/>
    <x v="3785"/>
    <x v="3763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2547"/>
    <x v="3"/>
    <s v="US"/>
    <s v="USD"/>
    <n v="1412119423"/>
    <x v="3786"/>
    <b v="0"/>
    <n v="0"/>
    <b v="0"/>
    <s v="food/food trucks"/>
    <n v="0"/>
    <e v="#DIV/0!"/>
    <x v="7"/>
    <s v="food trucks"/>
    <x v="3786"/>
    <x v="376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2547"/>
    <x v="3"/>
    <s v="US"/>
    <s v="USD"/>
    <n v="1413608340"/>
    <x v="3787"/>
    <b v="0"/>
    <n v="0"/>
    <b v="0"/>
    <s v="theater/plays"/>
    <n v="0"/>
    <e v="#DIV/0!"/>
    <x v="3"/>
    <s v="plays"/>
    <x v="3787"/>
    <x v="3765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2547"/>
    <x v="1"/>
    <s v="DK"/>
    <s v="DKK"/>
    <n v="1472896800"/>
    <x v="3788"/>
    <b v="0"/>
    <n v="0"/>
    <b v="0"/>
    <s v="theater/musical"/>
    <n v="0"/>
    <e v="#DIV/0!"/>
    <x v="3"/>
    <s v="musical"/>
    <x v="3788"/>
    <x v="3766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x v="2547"/>
    <x v="1"/>
    <s v="AU"/>
    <s v="AUD"/>
    <n v="1454281380"/>
    <x v="3789"/>
    <b v="0"/>
    <n v="0"/>
    <b v="0"/>
    <s v="theater/musical"/>
    <n v="0"/>
    <e v="#DIV/0!"/>
    <x v="3"/>
    <s v="musical"/>
    <x v="3789"/>
    <x v="3767"/>
    <x v="0"/>
  </r>
  <r>
    <n v="3948"/>
    <s v="The Barbican Photography Trip 2015"/>
    <s v="A group of 12 friends, separated by time, space, state borders and oceans want to head to London for the adventure of a lifetime."/>
    <n v="30000"/>
    <x v="2547"/>
    <x v="3"/>
    <s v="AU"/>
    <s v="AUD"/>
    <n v="1410076123"/>
    <x v="3790"/>
    <b v="0"/>
    <n v="0"/>
    <b v="0"/>
    <s v="theater/plays"/>
    <n v="0"/>
    <e v="#DIV/0!"/>
    <x v="3"/>
    <s v="plays"/>
    <x v="3790"/>
    <x v="3768"/>
    <x v="2"/>
  </r>
  <r>
    <n v="227"/>
    <s v="The Chance of Freedom Short Film"/>
    <s v="Imagine your life is full is nothing but pain and darkness. One day, you had the chance to be free from it all. Would you take it?"/>
    <n v="28000"/>
    <x v="2547"/>
    <x v="3"/>
    <s v="US"/>
    <s v="USD"/>
    <n v="1436477241"/>
    <x v="3791"/>
    <b v="0"/>
    <n v="0"/>
    <b v="0"/>
    <s v="film &amp; video/drama"/>
    <n v="0"/>
    <e v="#DIV/0!"/>
    <x v="4"/>
    <s v="drama"/>
    <x v="3791"/>
    <x v="3769"/>
    <x v="4"/>
  </r>
  <r>
    <n v="2357"/>
    <s v="Online therapist directory - Click For Therapy (Canceled)"/>
    <s v="Click For Therapy is a website that was created to connect consumers and therapists across the UK."/>
    <n v="27000"/>
    <x v="2547"/>
    <x v="1"/>
    <s v="GB"/>
    <s v="GBP"/>
    <n v="1445093578"/>
    <x v="3792"/>
    <b v="0"/>
    <n v="0"/>
    <b v="0"/>
    <s v="technology/web"/>
    <n v="0"/>
    <e v="#DIV/0!"/>
    <x v="0"/>
    <s v="web"/>
    <x v="3792"/>
    <x v="3770"/>
    <x v="4"/>
  </r>
  <r>
    <n v="238"/>
    <s v="Within The Threshold"/>
    <s v="A film to stop society from judging others and get along. Life is not about discrimination! Donate for this Thrilling Drama Series!!!!"/>
    <n v="26000"/>
    <x v="2547"/>
    <x v="3"/>
    <s v="US"/>
    <s v="USD"/>
    <n v="1483088400"/>
    <x v="3793"/>
    <b v="0"/>
    <n v="0"/>
    <b v="0"/>
    <s v="film &amp; video/drama"/>
    <n v="0"/>
    <e v="#DIV/0!"/>
    <x v="4"/>
    <s v="drama"/>
    <x v="3793"/>
    <x v="3771"/>
    <x v="0"/>
  </r>
  <r>
    <n v="209"/>
    <s v="&quot;A Brighter Day&quot;"/>
    <s v="&quot;A Brighter Day&quot; is the first episode of a television series about an ex-hustler that becomes a school teacher to help at risk youth."/>
    <n v="25000"/>
    <x v="2547"/>
    <x v="3"/>
    <s v="US"/>
    <s v="USD"/>
    <n v="1436566135"/>
    <x v="3794"/>
    <b v="0"/>
    <n v="0"/>
    <b v="0"/>
    <s v="film &amp; video/drama"/>
    <n v="0"/>
    <e v="#DIV/0!"/>
    <x v="4"/>
    <s v="drama"/>
    <x v="3794"/>
    <x v="3772"/>
    <x v="4"/>
  </r>
  <r>
    <n v="565"/>
    <s v="EasyLearnings"/>
    <s v="Our objective is to provide a platform which helps teachers to provide courses to leaners in wide range of locations including Africa."/>
    <n v="25000"/>
    <x v="2547"/>
    <x v="3"/>
    <s v="GB"/>
    <s v="GBP"/>
    <n v="1436554249"/>
    <x v="3795"/>
    <b v="0"/>
    <n v="0"/>
    <b v="0"/>
    <s v="technology/web"/>
    <n v="0"/>
    <e v="#DIV/0!"/>
    <x v="0"/>
    <s v="web"/>
    <x v="3795"/>
    <x v="3773"/>
    <x v="4"/>
  </r>
  <r>
    <n v="625"/>
    <s v="SkyRooms.io Virtual Offices (Canceled)"/>
    <s v="SkyRooms.IO is a social network for business people that actually equips them to do work together. Resume, video conferencing and PM."/>
    <n v="25000"/>
    <x v="2547"/>
    <x v="1"/>
    <s v="CA"/>
    <s v="CAD"/>
    <n v="1490560177"/>
    <x v="3796"/>
    <b v="0"/>
    <n v="0"/>
    <b v="0"/>
    <s v="technology/web"/>
    <n v="0"/>
    <e v="#DIV/0!"/>
    <x v="0"/>
    <s v="web"/>
    <x v="3796"/>
    <x v="3774"/>
    <x v="1"/>
  </r>
  <r>
    <n v="1120"/>
    <s v="PlanEt Ninjahwah"/>
    <s v="Planet Ninjahwah is a highly anticipated futuristic action adventure game that will blow your mind!!"/>
    <n v="25000"/>
    <x v="2547"/>
    <x v="3"/>
    <s v="US"/>
    <s v="USD"/>
    <n v="1319835400"/>
    <x v="3797"/>
    <b v="0"/>
    <n v="0"/>
    <b v="0"/>
    <s v="games/video games"/>
    <n v="0"/>
    <e v="#DIV/0!"/>
    <x v="1"/>
    <s v="video games"/>
    <x v="3797"/>
    <x v="3775"/>
    <x v="6"/>
  </r>
  <r>
    <n v="1147"/>
    <s v="baked pugtato"/>
    <s v="amazing gourmet baked potato truck with variable options for everyone, its always been my dream, help me make it come true :)."/>
    <n v="25000"/>
    <x v="2547"/>
    <x v="3"/>
    <s v="CA"/>
    <s v="CAD"/>
    <n v="1413760783"/>
    <x v="3798"/>
    <b v="0"/>
    <n v="0"/>
    <b v="0"/>
    <s v="food/food trucks"/>
    <n v="0"/>
    <e v="#DIV/0!"/>
    <x v="7"/>
    <s v="food trucks"/>
    <x v="3798"/>
    <x v="3776"/>
    <x v="2"/>
  </r>
  <r>
    <n v="1151"/>
    <s v="Blaze'n Pontiac Grill"/>
    <s v="Basically home style foods as huge sandwiches, burgers, and apps. Limitited to NOTHING. Irish,Mexican, cajÃ£n, southern bqq even veggies"/>
    <n v="25000"/>
    <x v="2547"/>
    <x v="3"/>
    <s v="US"/>
    <s v="USD"/>
    <n v="1441592863"/>
    <x v="3799"/>
    <b v="0"/>
    <n v="0"/>
    <b v="0"/>
    <s v="food/food trucks"/>
    <n v="0"/>
    <e v="#DIV/0!"/>
    <x v="7"/>
    <s v="food trucks"/>
    <x v="3799"/>
    <x v="3777"/>
    <x v="4"/>
  </r>
  <r>
    <n v="1237"/>
    <s v="John Grover touches the world (Canceled)"/>
    <s v="We have the songs, concept, need to add songs and mix/package for shows in Hawaii, book dates outside of Maui and advance his message"/>
    <n v="25000"/>
    <x v="2547"/>
    <x v="1"/>
    <s v="US"/>
    <s v="USD"/>
    <n v="1345790865"/>
    <x v="3800"/>
    <b v="0"/>
    <n v="0"/>
    <b v="0"/>
    <s v="music/world music"/>
    <n v="0"/>
    <e v="#DIV/0!"/>
    <x v="2"/>
    <s v="world music"/>
    <x v="3800"/>
    <x v="3778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2547"/>
    <x v="1"/>
    <s v="FR"/>
    <s v="EUR"/>
    <n v="1492270947"/>
    <x v="3801"/>
    <b v="0"/>
    <n v="0"/>
    <b v="0"/>
    <s v="publishing/translations"/>
    <n v="0"/>
    <e v="#DIV/0!"/>
    <x v="5"/>
    <s v="translations"/>
    <x v="3801"/>
    <x v="3779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2547"/>
    <x v="1"/>
    <s v="US"/>
    <s v="USD"/>
    <n v="1455132611"/>
    <x v="3802"/>
    <b v="0"/>
    <n v="0"/>
    <b v="0"/>
    <s v="technology/web"/>
    <n v="0"/>
    <e v="#DIV/0!"/>
    <x v="0"/>
    <s v="web"/>
    <x v="3802"/>
    <x v="3780"/>
    <x v="0"/>
  </r>
  <r>
    <n v="3056"/>
    <s v="Palace Flophouse Theater"/>
    <s v="Looking to establish a communal space for art shows, bands, farmer's markets, environmental education, and traditional skills."/>
    <n v="25000"/>
    <x v="2547"/>
    <x v="3"/>
    <s v="US"/>
    <s v="USD"/>
    <n v="1412003784"/>
    <x v="3803"/>
    <b v="0"/>
    <n v="0"/>
    <b v="0"/>
    <s v="theater/spaces"/>
    <n v="0"/>
    <e v="#DIV/0!"/>
    <x v="3"/>
    <s v="spaces"/>
    <x v="3803"/>
    <x v="3781"/>
    <x v="2"/>
  </r>
  <r>
    <n v="3145"/>
    <s v="Arlington's 1st Dinner Theatre"/>
    <s v="Dominion Theatre Company is the first community dinner theatre  to be established in Arlington TX."/>
    <n v="25000"/>
    <x v="2547"/>
    <x v="2"/>
    <s v="US"/>
    <s v="USD"/>
    <n v="1490659134"/>
    <x v="3804"/>
    <b v="0"/>
    <n v="0"/>
    <b v="0"/>
    <s v="theater/plays"/>
    <n v="0"/>
    <e v="#DIV/0!"/>
    <x v="3"/>
    <s v="plays"/>
    <x v="3804"/>
    <x v="3782"/>
    <x v="1"/>
  </r>
  <r>
    <n v="3643"/>
    <s v="Puberty: The Musical"/>
    <s v="It feels like the first time. Like the very first time everyone's coming-of-age comes to the stage. Think 'Wicked', with bad acne."/>
    <n v="25000"/>
    <x v="2547"/>
    <x v="3"/>
    <s v="US"/>
    <s v="USD"/>
    <n v="1447734439"/>
    <x v="3805"/>
    <b v="0"/>
    <n v="0"/>
    <b v="0"/>
    <s v="theater/musical"/>
    <n v="0"/>
    <e v="#DIV/0!"/>
    <x v="3"/>
    <s v="musical"/>
    <x v="3805"/>
    <x v="3783"/>
    <x v="4"/>
  </r>
  <r>
    <n v="3954"/>
    <s v="City of Joy"/>
    <s v="Despite hunger and conditions of a Calcutta slum, the people there know that life is precious. They have named it â€˜City of Joy.â€™"/>
    <n v="25000"/>
    <x v="2547"/>
    <x v="3"/>
    <s v="CA"/>
    <s v="CAD"/>
    <n v="1405352264"/>
    <x v="3806"/>
    <b v="0"/>
    <n v="0"/>
    <b v="0"/>
    <s v="theater/plays"/>
    <n v="0"/>
    <e v="#DIV/0!"/>
    <x v="3"/>
    <s v="plays"/>
    <x v="3806"/>
    <x v="3784"/>
    <x v="2"/>
  </r>
  <r>
    <n v="2516"/>
    <s v="Morning Glory"/>
    <s v="Hi, everyone my name is Alex, and i want to create not just a cafe spot, but a place that gives everyone a nice warm homey feeling."/>
    <n v="22000"/>
    <x v="2547"/>
    <x v="3"/>
    <s v="US"/>
    <s v="USD"/>
    <n v="1417279252"/>
    <x v="3807"/>
    <b v="0"/>
    <n v="0"/>
    <b v="0"/>
    <s v="food/restaurants"/>
    <n v="0"/>
    <e v="#DIV/0!"/>
    <x v="7"/>
    <s v="restaurants"/>
    <x v="3807"/>
    <x v="3785"/>
    <x v="2"/>
  </r>
  <r>
    <n v="129"/>
    <s v="JUSTICE LEAGUE ORIGINS (Canceled)"/>
    <s v="HEY!!! I'm David House, and I am currently working on a film called Justice League Origins!!! non-profit based on DC Comics Characters."/>
    <n v="20000"/>
    <x v="2547"/>
    <x v="1"/>
    <s v="US"/>
    <s v="USD"/>
    <n v="1414708183"/>
    <x v="3808"/>
    <b v="0"/>
    <n v="0"/>
    <b v="0"/>
    <s v="film &amp; video/science fiction"/>
    <n v="0"/>
    <e v="#DIV/0!"/>
    <x v="4"/>
    <s v="science fiction"/>
    <x v="3808"/>
    <x v="3786"/>
    <x v="2"/>
  </r>
  <r>
    <n v="451"/>
    <s v="The Gangbangers"/>
    <s v="This comedy follows two devils who discover a magical boombox to become musicians after an 80s rapture enchants earth with fairy-tales."/>
    <n v="20000"/>
    <x v="2547"/>
    <x v="3"/>
    <s v="US"/>
    <s v="USD"/>
    <n v="1390669791"/>
    <x v="3809"/>
    <b v="0"/>
    <n v="0"/>
    <b v="0"/>
    <s v="film &amp; video/animation"/>
    <n v="0"/>
    <e v="#DIV/0!"/>
    <x v="4"/>
    <s v="animation"/>
    <x v="3809"/>
    <x v="3787"/>
    <x v="3"/>
  </r>
  <r>
    <n v="457"/>
    <s v="phenix heart 3D animation"/>
    <s v="from my photo work, pyro techniques, aqua technitque and more , i will take the pricipale personnage to the lost land of phenix where ."/>
    <n v="20000"/>
    <x v="2547"/>
    <x v="3"/>
    <s v="CA"/>
    <s v="CAD"/>
    <n v="1408213512"/>
    <x v="3810"/>
    <b v="0"/>
    <n v="0"/>
    <b v="0"/>
    <s v="film &amp; video/animation"/>
    <n v="0"/>
    <e v="#DIV/0!"/>
    <x v="4"/>
    <s v="animation"/>
    <x v="3810"/>
    <x v="3788"/>
    <x v="2"/>
  </r>
  <r>
    <n v="632"/>
    <s v="UniWherse.com - Bring students future (Canceled)"/>
    <s v="Our goal is to create a system, students can find universities that best match their interests."/>
    <n v="20000"/>
    <x v="2547"/>
    <x v="1"/>
    <s v="NL"/>
    <s v="EUR"/>
    <n v="1448470165"/>
    <x v="3811"/>
    <b v="0"/>
    <n v="0"/>
    <b v="0"/>
    <s v="technology/web"/>
    <n v="0"/>
    <e v="#DIV/0!"/>
    <x v="0"/>
    <s v="web"/>
    <x v="3811"/>
    <x v="3789"/>
    <x v="4"/>
  </r>
  <r>
    <n v="927"/>
    <s v="JETRO DA SILVA FUNK PROJECT"/>
    <s v="Studio CD/DVD Solo project of Pianist &amp; Keyboardist Jetro da Silva"/>
    <n v="20000"/>
    <x v="2547"/>
    <x v="3"/>
    <s v="US"/>
    <s v="USD"/>
    <n v="1337024695"/>
    <x v="3812"/>
    <b v="0"/>
    <n v="0"/>
    <b v="0"/>
    <s v="music/jazz"/>
    <n v="0"/>
    <e v="#DIV/0!"/>
    <x v="2"/>
    <s v="jazz"/>
    <x v="3812"/>
    <x v="3790"/>
    <x v="5"/>
  </r>
  <r>
    <n v="1554"/>
    <s v="Barbara O'Donovan Designs"/>
    <s v="I create art by photographing flowers/seeds i would love to buy my own camera/computer/Photoshop and restore my old shed into my studio"/>
    <n v="20000"/>
    <x v="2547"/>
    <x v="3"/>
    <s v="AU"/>
    <s v="AUD"/>
    <n v="1438495390"/>
    <x v="3813"/>
    <b v="0"/>
    <n v="0"/>
    <b v="0"/>
    <s v="photography/nature"/>
    <n v="0"/>
    <e v="#DIV/0!"/>
    <x v="6"/>
    <s v="nature"/>
    <x v="3813"/>
    <x v="3791"/>
    <x v="4"/>
  </r>
  <r>
    <n v="2426"/>
    <s v="The Low-Calorie Food Truck"/>
    <s v="Aspiring to create a food truck with many delicious low calorie meals to encourage healthy eating while enjoying every bite."/>
    <n v="20000"/>
    <x v="2547"/>
    <x v="3"/>
    <s v="US"/>
    <s v="USD"/>
    <n v="1439006692"/>
    <x v="3814"/>
    <b v="0"/>
    <n v="0"/>
    <b v="0"/>
    <s v="food/food trucks"/>
    <n v="0"/>
    <e v="#DIV/0!"/>
    <x v="7"/>
    <s v="food trucks"/>
    <x v="3814"/>
    <x v="3792"/>
    <x v="4"/>
  </r>
  <r>
    <n v="2508"/>
    <s v="Silver Linning Gourmet Fudge"/>
    <s v="I make Amazing homemade fudge available in 18 flavors. I want to open my own business to be able to let my area eat my incredible fudge"/>
    <n v="20000"/>
    <x v="2547"/>
    <x v="3"/>
    <s v="US"/>
    <s v="USD"/>
    <n v="1408056634"/>
    <x v="3815"/>
    <b v="0"/>
    <n v="0"/>
    <b v="0"/>
    <s v="food/restaurants"/>
    <n v="0"/>
    <e v="#DIV/0!"/>
    <x v="7"/>
    <s v="restaurants"/>
    <x v="3815"/>
    <x v="3793"/>
    <x v="2"/>
  </r>
  <r>
    <n v="2563"/>
    <s v="Phoenix Pearl Boba Tea Truck (Canceled)"/>
    <s v="Michigan based bubble tea and specialty ice cream food truck"/>
    <n v="20000"/>
    <x v="2547"/>
    <x v="1"/>
    <s v="US"/>
    <s v="USD"/>
    <n v="1438226451"/>
    <x v="3816"/>
    <b v="0"/>
    <n v="0"/>
    <b v="0"/>
    <s v="food/food trucks"/>
    <n v="0"/>
    <e v="#DIV/0!"/>
    <x v="7"/>
    <s v="food trucks"/>
    <x v="3816"/>
    <x v="3794"/>
    <x v="4"/>
  </r>
  <r>
    <n v="3741"/>
    <s v="Open House Theater"/>
    <s v="A small community with a love for theater would like to continue. Help the children of this community continue."/>
    <n v="20000"/>
    <x v="2547"/>
    <x v="3"/>
    <s v="US"/>
    <s v="USD"/>
    <n v="1450389950"/>
    <x v="3817"/>
    <b v="0"/>
    <n v="0"/>
    <b v="0"/>
    <s v="theater/plays"/>
    <n v="0"/>
    <e v="#DIV/0!"/>
    <x v="3"/>
    <s v="plays"/>
    <x v="3817"/>
    <x v="3795"/>
    <x v="4"/>
  </r>
  <r>
    <n v="3936"/>
    <s v="End Breast Cancer"/>
    <s v="This stage play is a true story about one woman's fight against breast cancer while still having to deal with the adversities of life."/>
    <n v="20000"/>
    <x v="2547"/>
    <x v="3"/>
    <s v="US"/>
    <s v="USD"/>
    <n v="1480576720"/>
    <x v="3818"/>
    <b v="0"/>
    <n v="0"/>
    <b v="0"/>
    <s v="theater/plays"/>
    <n v="0"/>
    <e v="#DIV/0!"/>
    <x v="3"/>
    <s v="plays"/>
    <x v="3818"/>
    <x v="3796"/>
    <x v="0"/>
  </r>
  <r>
    <n v="4029"/>
    <s v="Next 2 the Stage"/>
    <s v="A theater complex that educates as we entertain.  We will provide shows that inspire and theater classes that motivate."/>
    <n v="20000"/>
    <x v="2547"/>
    <x v="3"/>
    <s v="US"/>
    <s v="USD"/>
    <n v="1450053370"/>
    <x v="3819"/>
    <b v="0"/>
    <n v="0"/>
    <b v="0"/>
    <s v="theater/plays"/>
    <n v="0"/>
    <e v="#DIV/0!"/>
    <x v="3"/>
    <s v="plays"/>
    <x v="3819"/>
    <x v="3797"/>
    <x v="4"/>
  </r>
  <r>
    <n v="4071"/>
    <s v="ATEMPORAL"/>
    <s v="ExÃ¡men final de alumnos del Centro de CapacitaciÃ³n de la ANDA. Son extractos de obras: El JardÃ­n de los CerezoS, Madre Coraje y Casa"/>
    <n v="20000"/>
    <x v="2547"/>
    <x v="3"/>
    <s v="MX"/>
    <s v="MXN"/>
    <n v="1482779931"/>
    <x v="3820"/>
    <b v="0"/>
    <n v="0"/>
    <b v="0"/>
    <s v="theater/plays"/>
    <n v="0"/>
    <e v="#DIV/0!"/>
    <x v="3"/>
    <s v="plays"/>
    <x v="3820"/>
    <x v="3798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x v="2547"/>
    <x v="3"/>
    <s v="US"/>
    <s v="USD"/>
    <n v="1359738000"/>
    <x v="3821"/>
    <b v="0"/>
    <n v="0"/>
    <b v="0"/>
    <s v="publishing/children's books"/>
    <n v="0"/>
    <e v="#DIV/0!"/>
    <x v="5"/>
    <s v="children's books"/>
    <x v="3821"/>
    <x v="3799"/>
    <x v="5"/>
  </r>
  <r>
    <n v="1161"/>
    <s v="Pyros Brick Oven Pizza in a Food Truck."/>
    <s v="Amazing delicious pizza a real hit a true niche that has not been explored ground floor opportunity in food trucks done by a real chef"/>
    <n v="18000"/>
    <x v="2547"/>
    <x v="3"/>
    <s v="US"/>
    <s v="USD"/>
    <n v="1432047989"/>
    <x v="3822"/>
    <b v="0"/>
    <n v="0"/>
    <b v="0"/>
    <s v="food/food trucks"/>
    <n v="0"/>
    <e v="#DIV/0!"/>
    <x v="7"/>
    <s v="food trucks"/>
    <x v="3822"/>
    <x v="3800"/>
    <x v="4"/>
  </r>
  <r>
    <n v="3953"/>
    <s v="A Time Pirate's Love"/>
    <s v="Actors and actresses are needed to help me create a stage play. A stage play needs to be adapted from the book I wrote."/>
    <n v="17600"/>
    <x v="2547"/>
    <x v="3"/>
    <s v="US"/>
    <s v="USD"/>
    <n v="1469834940"/>
    <x v="3823"/>
    <b v="0"/>
    <n v="0"/>
    <b v="0"/>
    <s v="theater/plays"/>
    <n v="0"/>
    <e v="#DIV/0!"/>
    <x v="3"/>
    <s v="plays"/>
    <x v="3823"/>
    <x v="3801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x v="2547"/>
    <x v="3"/>
    <s v="US"/>
    <s v="USD"/>
    <n v="1361750369"/>
    <x v="3824"/>
    <b v="0"/>
    <n v="0"/>
    <b v="0"/>
    <s v="publishing/fiction"/>
    <n v="0"/>
    <e v="#DIV/0!"/>
    <x v="5"/>
    <s v="fiction"/>
    <x v="3824"/>
    <x v="3802"/>
    <x v="3"/>
  </r>
  <r>
    <n v="165"/>
    <s v="NET"/>
    <s v="A teacher. A boy. The beach and a heatwave that drove them all insane."/>
    <n v="17000"/>
    <x v="2547"/>
    <x v="3"/>
    <s v="GB"/>
    <s v="GBP"/>
    <n v="1452613724"/>
    <x v="3825"/>
    <b v="0"/>
    <n v="0"/>
    <b v="0"/>
    <s v="film &amp; video/drama"/>
    <n v="0"/>
    <e v="#DIV/0!"/>
    <x v="4"/>
    <s v="drama"/>
    <x v="3825"/>
    <x v="3803"/>
    <x v="4"/>
  </r>
  <r>
    <n v="906"/>
    <s v="24th Music Presents Channeling Motown (Live)"/>
    <s v="The DMV's most respected saxophonist pay tribute to Motown."/>
    <n v="15000"/>
    <x v="2547"/>
    <x v="3"/>
    <s v="US"/>
    <s v="USD"/>
    <n v="1394681590"/>
    <x v="3826"/>
    <b v="0"/>
    <n v="0"/>
    <b v="0"/>
    <s v="music/jazz"/>
    <n v="0"/>
    <e v="#DIV/0!"/>
    <x v="2"/>
    <s v="jazz"/>
    <x v="3826"/>
    <x v="3804"/>
    <x v="2"/>
  </r>
  <r>
    <n v="1597"/>
    <s v="Vacation Days in Big Bear"/>
    <s v="We're starting up a new an improved way to do vacation rental management, but we need some funding to kick start it!"/>
    <n v="15000"/>
    <x v="2547"/>
    <x v="3"/>
    <s v="US"/>
    <s v="USD"/>
    <n v="1474360197"/>
    <x v="3827"/>
    <b v="0"/>
    <n v="0"/>
    <b v="0"/>
    <s v="photography/places"/>
    <n v="0"/>
    <e v="#DIV/0!"/>
    <x v="6"/>
    <s v="places"/>
    <x v="3827"/>
    <x v="3805"/>
    <x v="0"/>
  </r>
  <r>
    <n v="1818"/>
    <s v="Give Me Your Goofy-ist"/>
    <s v="We are all different, this is a way to honor and celebrate the authenticity in being different."/>
    <n v="15000"/>
    <x v="2547"/>
    <x v="3"/>
    <s v="US"/>
    <s v="USD"/>
    <n v="1428035850"/>
    <x v="3828"/>
    <b v="0"/>
    <n v="0"/>
    <b v="0"/>
    <s v="photography/photobooks"/>
    <n v="0"/>
    <e v="#DIV/0!"/>
    <x v="6"/>
    <s v="photobooks"/>
    <x v="3828"/>
    <x v="3806"/>
    <x v="4"/>
  </r>
  <r>
    <n v="2141"/>
    <s v="King of Consoles"/>
    <s v="A place where people can test out the latest video games, for an hourly fee. It's cheaper than wasting money on a $60 game that sucked"/>
    <n v="15000"/>
    <x v="2547"/>
    <x v="3"/>
    <s v="US"/>
    <s v="USD"/>
    <n v="1415947159"/>
    <x v="3829"/>
    <b v="0"/>
    <n v="0"/>
    <b v="0"/>
    <s v="games/video games"/>
    <n v="0"/>
    <e v="#DIV/0!"/>
    <x v="1"/>
    <s v="video games"/>
    <x v="3829"/>
    <x v="3807"/>
    <x v="2"/>
  </r>
  <r>
    <n v="2404"/>
    <s v="Square Donuts Truck"/>
    <s v="We would love another Donut Food Truck for your famous Square Donuts.  We have one successful truck and retail store open already!"/>
    <n v="15000"/>
    <x v="2547"/>
    <x v="3"/>
    <s v="US"/>
    <s v="USD"/>
    <n v="1451782607"/>
    <x v="3830"/>
    <b v="0"/>
    <n v="0"/>
    <b v="0"/>
    <s v="food/food trucks"/>
    <n v="0"/>
    <e v="#DIV/0!"/>
    <x v="7"/>
    <s v="food trucks"/>
    <x v="3830"/>
    <x v="3808"/>
    <x v="4"/>
  </r>
  <r>
    <n v="2410"/>
    <s v="Websters grill truck       slow cooked meats"/>
    <s v="Websters grill truck the best slow cooked meats on hot coals_x000a_Beef bisket, roast Lamb, roast chicken, Ribs, burgers, sliders,"/>
    <n v="15000"/>
    <x v="2547"/>
    <x v="3"/>
    <s v="AU"/>
    <s v="AUD"/>
    <n v="1441619275"/>
    <x v="3831"/>
    <b v="0"/>
    <n v="0"/>
    <b v="0"/>
    <s v="food/food trucks"/>
    <n v="0"/>
    <e v="#DIV/0!"/>
    <x v="7"/>
    <s v="food trucks"/>
    <x v="3831"/>
    <x v="3809"/>
    <x v="4"/>
  </r>
  <r>
    <n v="2577"/>
    <s v="Fruity Cakes (Canceled)"/>
    <s v="This is not your average cake, it's fruit with yogurt fruit dip icing and fruit toppings! Great for events, parties, weddings and more!"/>
    <n v="15000"/>
    <x v="2547"/>
    <x v="1"/>
    <s v="US"/>
    <s v="USD"/>
    <n v="1407181297"/>
    <x v="3832"/>
    <b v="0"/>
    <n v="0"/>
    <b v="0"/>
    <s v="food/food trucks"/>
    <n v="0"/>
    <e v="#DIV/0!"/>
    <x v="7"/>
    <s v="food trucks"/>
    <x v="3832"/>
    <x v="3810"/>
    <x v="2"/>
  </r>
  <r>
    <n v="2687"/>
    <s v="Munch Wagon"/>
    <s v="Your American Pizzas, Wings, Stuffed Gouda Burger, Sweet &amp; Russet Potato Fries served on a food Truck!!"/>
    <n v="15000"/>
    <x v="2547"/>
    <x v="3"/>
    <s v="US"/>
    <s v="USD"/>
    <n v="1435591318"/>
    <x v="3833"/>
    <b v="0"/>
    <n v="0"/>
    <b v="0"/>
    <s v="food/food trucks"/>
    <n v="0"/>
    <e v="#DIV/0!"/>
    <x v="7"/>
    <s v="food trucks"/>
    <x v="3833"/>
    <x v="381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2547"/>
    <x v="1"/>
    <s v="US"/>
    <s v="USD"/>
    <n v="1489669203"/>
    <x v="3834"/>
    <b v="0"/>
    <n v="0"/>
    <b v="0"/>
    <s v="theater/spaces"/>
    <n v="0"/>
    <e v="#DIV/0!"/>
    <x v="3"/>
    <s v="spaces"/>
    <x v="3834"/>
    <x v="3812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x v="2547"/>
    <x v="3"/>
    <s v="US"/>
    <s v="USD"/>
    <n v="1479834023"/>
    <x v="3835"/>
    <b v="0"/>
    <n v="0"/>
    <b v="0"/>
    <s v="theater/musical"/>
    <n v="0"/>
    <e v="#DIV/0!"/>
    <x v="3"/>
    <s v="musical"/>
    <x v="3835"/>
    <x v="3813"/>
    <x v="0"/>
  </r>
  <r>
    <n v="3872"/>
    <s v="Shining Star Players (Canceled)"/>
    <s v="We are a brand new theatrical teen production company, and we need enough money to put on our first musical production."/>
    <n v="15000"/>
    <x v="2547"/>
    <x v="1"/>
    <s v="US"/>
    <s v="USD"/>
    <n v="1439522996"/>
    <x v="3836"/>
    <b v="0"/>
    <n v="0"/>
    <b v="0"/>
    <s v="theater/musical"/>
    <n v="0"/>
    <e v="#DIV/0!"/>
    <x v="3"/>
    <s v="musical"/>
    <x v="3836"/>
    <x v="3814"/>
    <x v="4"/>
  </r>
  <r>
    <n v="3879"/>
    <s v="Theatre 'Portable' Royal (Canceled)"/>
    <s v="Theatre â€˜Portableâ€™ Royal is a portable, fully working, 40 seater theatre which will tour the UK and beyond!"/>
    <n v="15000"/>
    <x v="2547"/>
    <x v="1"/>
    <s v="GB"/>
    <s v="GBP"/>
    <n v="1422218396"/>
    <x v="3837"/>
    <b v="0"/>
    <n v="0"/>
    <b v="0"/>
    <s v="theater/musical"/>
    <n v="0"/>
    <e v="#DIV/0!"/>
    <x v="3"/>
    <s v="musical"/>
    <x v="3837"/>
    <x v="3815"/>
    <x v="2"/>
  </r>
  <r>
    <n v="3883"/>
    <s v="CAGED - A New Musical (Canceled)"/>
    <s v="CAGED - A New Musical is the story of One Passion, One Voice, One Dream. - One man's quest to become the woman he always wanted to be."/>
    <n v="15000"/>
    <x v="2547"/>
    <x v="1"/>
    <s v="GB"/>
    <s v="GBP"/>
    <n v="1409668069"/>
    <x v="3838"/>
    <b v="0"/>
    <n v="0"/>
    <b v="0"/>
    <s v="theater/musical"/>
    <n v="0"/>
    <e v="#DIV/0!"/>
    <x v="3"/>
    <s v="musical"/>
    <x v="3838"/>
    <x v="3816"/>
    <x v="2"/>
  </r>
  <r>
    <n v="510"/>
    <s v="TPI Episode 2: Doomsday Dean"/>
    <s v="A mile below the Franco-Swiss border Dean manages to break the Large Hadron Collider and triggers the end of the world."/>
    <n v="14000"/>
    <x v="2547"/>
    <x v="3"/>
    <s v="US"/>
    <s v="USD"/>
    <n v="1456805639"/>
    <x v="3839"/>
    <b v="0"/>
    <n v="0"/>
    <b v="0"/>
    <s v="film &amp; video/animation"/>
    <n v="0"/>
    <e v="#DIV/0!"/>
    <x v="4"/>
    <s v="animation"/>
    <x v="3839"/>
    <x v="3817"/>
    <x v="0"/>
  </r>
  <r>
    <n v="1452"/>
    <s v="The Judo Preservation Project (Canceled)"/>
    <s v="I am gathering rare, out-of-print Judo books for preservation, translation and sharing."/>
    <n v="14000"/>
    <x v="2547"/>
    <x v="1"/>
    <s v="US"/>
    <s v="USD"/>
    <n v="1406566363"/>
    <x v="3840"/>
    <b v="0"/>
    <n v="0"/>
    <b v="0"/>
    <s v="publishing/translations"/>
    <n v="0"/>
    <e v="#DIV/0!"/>
    <x v="5"/>
    <s v="translations"/>
    <x v="3840"/>
    <x v="3818"/>
    <x v="2"/>
  </r>
  <r>
    <n v="610"/>
    <s v="UniteChrist (Canceled)"/>
    <s v="We are creating a Christian social network to empower, educate, and connect Christians all over the world."/>
    <n v="13803"/>
    <x v="2547"/>
    <x v="1"/>
    <s v="US"/>
    <s v="USD"/>
    <n v="1429732586"/>
    <x v="3841"/>
    <b v="0"/>
    <n v="0"/>
    <b v="0"/>
    <s v="technology/web"/>
    <n v="0"/>
    <e v="#DIV/0!"/>
    <x v="0"/>
    <s v="web"/>
    <x v="3841"/>
    <x v="381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2547"/>
    <x v="3"/>
    <s v="US"/>
    <s v="USD"/>
    <n v="1430276959"/>
    <x v="3842"/>
    <b v="0"/>
    <n v="0"/>
    <b v="0"/>
    <s v="publishing/translations"/>
    <n v="0"/>
    <e v="#DIV/0!"/>
    <x v="5"/>
    <s v="translations"/>
    <x v="3842"/>
    <x v="3820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x v="2547"/>
    <x v="3"/>
    <s v="FR"/>
    <s v="EUR"/>
    <n v="1483395209"/>
    <x v="3843"/>
    <b v="0"/>
    <n v="0"/>
    <b v="0"/>
    <s v="publishing/translations"/>
    <n v="0"/>
    <e v="#DIV/0!"/>
    <x v="5"/>
    <s v="translations"/>
    <x v="3843"/>
    <x v="3821"/>
    <x v="0"/>
  </r>
  <r>
    <n v="2399"/>
    <s v="SheLifts - the #1 Female Bodybuilding HUB (Canceled)"/>
    <s v="SheLifts is going to be the number One international social HUB &amp; information resource for women into weight lifting"/>
    <n v="13000"/>
    <x v="2547"/>
    <x v="1"/>
    <s v="SE"/>
    <s v="SEK"/>
    <n v="1418934506"/>
    <x v="3844"/>
    <b v="0"/>
    <n v="0"/>
    <b v="0"/>
    <s v="technology/web"/>
    <n v="0"/>
    <e v="#DIV/0!"/>
    <x v="0"/>
    <s v="web"/>
    <x v="3844"/>
    <x v="3822"/>
    <x v="2"/>
  </r>
  <r>
    <n v="206"/>
    <s v="Blood Bond Movie Development"/>
    <s v="A love story featuring adoption,struggle,dysfunction,grace, healing, and restoration."/>
    <n v="12700"/>
    <x v="2547"/>
    <x v="3"/>
    <s v="US"/>
    <s v="USD"/>
    <n v="1470441983"/>
    <x v="3845"/>
    <b v="0"/>
    <n v="0"/>
    <b v="0"/>
    <s v="film &amp; video/drama"/>
    <n v="0"/>
    <e v="#DIV/0!"/>
    <x v="4"/>
    <s v="drama"/>
    <x v="3845"/>
    <x v="3823"/>
    <x v="0"/>
  </r>
  <r>
    <n v="488"/>
    <s v="City Animals independent cartoon series"/>
    <s v="When humans left the earth, the animals took over the city. What could go wrong? Well...everything!"/>
    <n v="12000"/>
    <x v="2547"/>
    <x v="3"/>
    <s v="US"/>
    <s v="USD"/>
    <n v="1483924700"/>
    <x v="3846"/>
    <b v="0"/>
    <n v="0"/>
    <b v="0"/>
    <s v="film &amp; video/animation"/>
    <n v="0"/>
    <e v="#DIV/0!"/>
    <x v="4"/>
    <s v="animation"/>
    <x v="3846"/>
    <x v="3824"/>
    <x v="0"/>
  </r>
  <r>
    <n v="1049"/>
    <s v="J1 (Canceled)"/>
    <s v="------"/>
    <n v="12000"/>
    <x v="2547"/>
    <x v="1"/>
    <s v="US"/>
    <s v="USD"/>
    <n v="1455272445"/>
    <x v="3847"/>
    <b v="0"/>
    <n v="0"/>
    <b v="0"/>
    <s v="journalism/audio"/>
    <n v="0"/>
    <e v="#DIV/0!"/>
    <x v="8"/>
    <s v="audio"/>
    <x v="3847"/>
    <x v="3825"/>
    <x v="0"/>
  </r>
  <r>
    <n v="3194"/>
    <s v="P.A.C.K (Performing Arts Camp for Kids)"/>
    <s v="P.A.C.K (Performing Arts Camp for Kids) Musical Theater, Instrumental Music, Vocal Music, Dance, Visual Arts, and Physical Education!"/>
    <n v="11000"/>
    <x v="2547"/>
    <x v="3"/>
    <s v="US"/>
    <s v="USD"/>
    <n v="1437960598"/>
    <x v="3848"/>
    <b v="0"/>
    <n v="0"/>
    <b v="0"/>
    <s v="theater/musical"/>
    <n v="0"/>
    <e v="#DIV/0!"/>
    <x v="3"/>
    <s v="musical"/>
    <x v="3848"/>
    <x v="3826"/>
    <x v="4"/>
  </r>
  <r>
    <n v="1332"/>
    <s v="Belt with Legs Invention (Canceled)"/>
    <s v="Long bus queue and no seats around? This light weight seating device can be worn anywhere and at anytime! Belt that converts into seat."/>
    <n v="10115"/>
    <x v="2547"/>
    <x v="1"/>
    <s v="CH"/>
    <s v="CHF"/>
    <n v="1485480408"/>
    <x v="3849"/>
    <b v="0"/>
    <n v="0"/>
    <b v="0"/>
    <s v="technology/wearables"/>
    <n v="0"/>
    <e v="#DIV/0!"/>
    <x v="0"/>
    <s v="wearables"/>
    <x v="3849"/>
    <x v="3827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2547"/>
    <x v="3"/>
    <s v="US"/>
    <s v="USD"/>
    <n v="1472698702"/>
    <x v="3850"/>
    <b v="0"/>
    <n v="0"/>
    <b v="0"/>
    <s v="film &amp; video/drama"/>
    <n v="0"/>
    <e v="#DIV/0!"/>
    <x v="4"/>
    <s v="drama"/>
    <x v="3850"/>
    <x v="3828"/>
    <x v="0"/>
  </r>
  <r>
    <n v="235"/>
    <s v="Film about help homeless child to live a better life."/>
    <s v="Taking people on a deep emotional trip with a story about sometimes those who have less, give more."/>
    <n v="10000"/>
    <x v="2547"/>
    <x v="3"/>
    <s v="US"/>
    <s v="USD"/>
    <n v="1436478497"/>
    <x v="3851"/>
    <b v="0"/>
    <n v="0"/>
    <b v="0"/>
    <s v="film &amp; video/drama"/>
    <n v="0"/>
    <e v="#DIV/0!"/>
    <x v="4"/>
    <s v="drama"/>
    <x v="3851"/>
    <x v="3829"/>
    <x v="4"/>
  </r>
  <r>
    <n v="478"/>
    <s v="BABY HUEY IN A FEATURE FILM /  &quot;LUCKY DUCK&quot;"/>
    <s v="this is an animated full length film of an old classic with new life to it. That gigantic and naive duckling we all love  ."/>
    <n v="10000"/>
    <x v="2547"/>
    <x v="3"/>
    <s v="US"/>
    <s v="USD"/>
    <n v="1427921509"/>
    <x v="3852"/>
    <b v="0"/>
    <n v="0"/>
    <b v="0"/>
    <s v="film &amp; video/animation"/>
    <n v="0"/>
    <e v="#DIV/0!"/>
    <x v="4"/>
    <s v="animation"/>
    <x v="3852"/>
    <x v="3830"/>
    <x v="4"/>
  </r>
  <r>
    <n v="491"/>
    <s v="Guess What? Gus"/>
    <s v="&quot;Guess What? Gus&quot; is a magical animated comedy that follow a new kid who playful antics for attention make the news."/>
    <n v="10000"/>
    <x v="2547"/>
    <x v="3"/>
    <s v="US"/>
    <s v="USD"/>
    <n v="1453937699"/>
    <x v="3853"/>
    <b v="0"/>
    <n v="0"/>
    <b v="0"/>
    <s v="film &amp; video/animation"/>
    <n v="0"/>
    <e v="#DIV/0!"/>
    <x v="4"/>
    <s v="animation"/>
    <x v="3853"/>
    <x v="3831"/>
    <x v="4"/>
  </r>
  <r>
    <n v="501"/>
    <s v="World War 4"/>
    <s v="Based on the invention portfolio of a patented inventor World War Four is a look into the future of warfare and humanity as a whole"/>
    <n v="10000"/>
    <x v="2547"/>
    <x v="3"/>
    <s v="US"/>
    <s v="USD"/>
    <n v="1310189851"/>
    <x v="3854"/>
    <b v="0"/>
    <n v="0"/>
    <b v="0"/>
    <s v="film &amp; video/animation"/>
    <n v="0"/>
    <e v="#DIV/0!"/>
    <x v="4"/>
    <s v="animation"/>
    <x v="3854"/>
    <x v="3832"/>
    <x v="6"/>
  </r>
  <r>
    <n v="567"/>
    <s v="UnimeTV - Revolutionizing Anime"/>
    <s v="UnimeTV's goal to revolutionize the way anime lovers interact with one another. Connect with others around the globe like never before!"/>
    <n v="10000"/>
    <x v="2547"/>
    <x v="3"/>
    <s v="US"/>
    <s v="USD"/>
    <n v="1420143194"/>
    <x v="3855"/>
    <b v="0"/>
    <n v="0"/>
    <b v="0"/>
    <s v="technology/web"/>
    <n v="0"/>
    <e v="#DIV/0!"/>
    <x v="0"/>
    <s v="web"/>
    <x v="3855"/>
    <x v="3833"/>
    <x v="2"/>
  </r>
  <r>
    <n v="612"/>
    <s v="Web Streaming 2.0 (Canceled)"/>
    <s v="A Fast and Reliable new Web platform to stream videos from Internet"/>
    <n v="10000"/>
    <x v="2547"/>
    <x v="1"/>
    <s v="IT"/>
    <s v="EUR"/>
    <n v="1472777146"/>
    <x v="3856"/>
    <b v="0"/>
    <n v="0"/>
    <b v="0"/>
    <s v="technology/web"/>
    <n v="0"/>
    <e v="#DIV/0!"/>
    <x v="0"/>
    <s v="web"/>
    <x v="3856"/>
    <x v="3834"/>
    <x v="0"/>
  </r>
  <r>
    <n v="614"/>
    <s v="Lets Reinvent Our Election Process (Canceled)"/>
    <s v="Something is wrong when your choices are between a &quot;giant douche and a turd sandwich.&quot;  So, lets make it better."/>
    <n v="10000"/>
    <x v="2547"/>
    <x v="1"/>
    <s v="US"/>
    <s v="USD"/>
    <n v="1466731740"/>
    <x v="3857"/>
    <b v="0"/>
    <n v="0"/>
    <b v="0"/>
    <s v="technology/web"/>
    <n v="0"/>
    <e v="#DIV/0!"/>
    <x v="0"/>
    <s v="web"/>
    <x v="3857"/>
    <x v="3835"/>
    <x v="0"/>
  </r>
  <r>
    <n v="1056"/>
    <s v="Suburban Disorder Podcast (Canceled)"/>
    <s v="a podcast about everyday life, friends talking about music, movies, tv, relationships. conversations we have all had and can relate to"/>
    <n v="10000"/>
    <x v="2547"/>
    <x v="1"/>
    <s v="US"/>
    <s v="USD"/>
    <n v="1429892177"/>
    <x v="3858"/>
    <b v="0"/>
    <n v="0"/>
    <b v="0"/>
    <s v="journalism/audio"/>
    <n v="0"/>
    <e v="#DIV/0!"/>
    <x v="8"/>
    <s v="audio"/>
    <x v="3858"/>
    <x v="3836"/>
    <x v="4"/>
  </r>
  <r>
    <n v="1057"/>
    <s v="Support Independent Media (Canceled)"/>
    <s v="Sayin it Plain is a Independent Radio Show created to inform the public and empower the community."/>
    <n v="10000"/>
    <x v="2547"/>
    <x v="1"/>
    <s v="US"/>
    <s v="USD"/>
    <n v="1480888483"/>
    <x v="3859"/>
    <b v="0"/>
    <n v="0"/>
    <b v="0"/>
    <s v="journalism/audio"/>
    <n v="0"/>
    <e v="#DIV/0!"/>
    <x v="8"/>
    <s v="audio"/>
    <x v="3859"/>
    <x v="383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2547"/>
    <x v="3"/>
    <s v="US"/>
    <s v="USD"/>
    <n v="1406148024"/>
    <x v="3860"/>
    <b v="0"/>
    <n v="0"/>
    <b v="0"/>
    <s v="games/video games"/>
    <n v="0"/>
    <e v="#DIV/0!"/>
    <x v="1"/>
    <s v="video games"/>
    <x v="3860"/>
    <x v="3838"/>
    <x v="2"/>
  </r>
  <r>
    <n v="1164"/>
    <s v="Bayou Classic BBQ"/>
    <s v="Bayou Classic BBQ will be  Mansura,LA _x000a_newest and best mobile food truck_x000a_serving delicious BBQ Georgia style slow_x000a_smoke BBQ!"/>
    <n v="10000"/>
    <x v="2547"/>
    <x v="3"/>
    <s v="US"/>
    <s v="USD"/>
    <n v="1466270582"/>
    <x v="3861"/>
    <b v="0"/>
    <n v="0"/>
    <b v="0"/>
    <s v="food/food trucks"/>
    <n v="0"/>
    <e v="#DIV/0!"/>
    <x v="7"/>
    <s v="food trucks"/>
    <x v="3861"/>
    <x v="3839"/>
    <x v="0"/>
  </r>
  <r>
    <n v="1429"/>
    <s v="10 P.M."/>
    <s v="A guy in his 30's tries to live his &quot;American Dream&quot;, but quickly it turns into a nightmare. (A Novel)"/>
    <n v="10000"/>
    <x v="2547"/>
    <x v="3"/>
    <s v="US"/>
    <s v="USD"/>
    <n v="1428629242"/>
    <x v="3862"/>
    <b v="0"/>
    <n v="0"/>
    <b v="0"/>
    <s v="publishing/translations"/>
    <n v="0"/>
    <e v="#DIV/0!"/>
    <x v="5"/>
    <s v="translations"/>
    <x v="3862"/>
    <x v="3840"/>
    <x v="4"/>
  </r>
  <r>
    <n v="1487"/>
    <s v="You Killed Me First"/>
    <s v="A lover becomes an enemy when a line has been crossed. Torn between memories and reality, his mask of sanity is slipping."/>
    <n v="10000"/>
    <x v="2547"/>
    <x v="3"/>
    <s v="US"/>
    <s v="USD"/>
    <n v="1470175271"/>
    <x v="3863"/>
    <b v="0"/>
    <n v="0"/>
    <b v="0"/>
    <s v="publishing/fiction"/>
    <n v="0"/>
    <e v="#DIV/0!"/>
    <x v="5"/>
    <s v="fiction"/>
    <x v="3863"/>
    <x v="3841"/>
    <x v="0"/>
  </r>
  <r>
    <n v="1729"/>
    <s v="Message from Beyond - A Gospel Music Project"/>
    <s v="A few years back, I was inspired to write some songs, turned out the messages are real but a little scary, I need help to produce."/>
    <n v="10000"/>
    <x v="2547"/>
    <x v="3"/>
    <s v="US"/>
    <s v="USD"/>
    <n v="1465521306"/>
    <x v="3864"/>
    <b v="0"/>
    <n v="0"/>
    <b v="0"/>
    <s v="music/faith"/>
    <n v="0"/>
    <e v="#DIV/0!"/>
    <x v="2"/>
    <s v="faith"/>
    <x v="3864"/>
    <x v="3842"/>
    <x v="0"/>
  </r>
  <r>
    <n v="1733"/>
    <s v="What Faith Is EP/Album"/>
    <s v="I am trying to share the music I am blessed to have written. https://www.johncox4.com or https://reverbnation.com/johncox4"/>
    <n v="10000"/>
    <x v="2547"/>
    <x v="3"/>
    <s v="US"/>
    <s v="USD"/>
    <n v="1473802200"/>
    <x v="3865"/>
    <b v="0"/>
    <n v="0"/>
    <b v="0"/>
    <s v="music/faith"/>
    <n v="0"/>
    <e v="#DIV/0!"/>
    <x v="2"/>
    <s v="faith"/>
    <x v="3865"/>
    <x v="3843"/>
    <x v="0"/>
  </r>
  <r>
    <n v="1869"/>
    <s v="Castle Crawler RPG"/>
    <s v="CCRPG will be a 2D Pixel Art Game based on similar elements to the SNES game &quot;Zelda: A Link to the Past&quot; with RPG elements added in."/>
    <n v="10000"/>
    <x v="2547"/>
    <x v="3"/>
    <s v="US"/>
    <s v="USD"/>
    <n v="1483488249"/>
    <x v="3866"/>
    <b v="0"/>
    <n v="0"/>
    <b v="0"/>
    <s v="games/mobile games"/>
    <n v="0"/>
    <e v="#DIV/0!"/>
    <x v="1"/>
    <s v="mobile games"/>
    <x v="3866"/>
    <x v="3844"/>
    <x v="0"/>
  </r>
  <r>
    <n v="2356"/>
    <s v="HardstyleUnited.com (Canceled)"/>
    <s v="HardstyleUnited.com The Global Hardstyle community. Your Hardstyle community."/>
    <n v="10000"/>
    <x v="2547"/>
    <x v="1"/>
    <s v="NL"/>
    <s v="EUR"/>
    <n v="1433530104"/>
    <x v="3867"/>
    <b v="0"/>
    <n v="0"/>
    <b v="0"/>
    <s v="technology/web"/>
    <n v="0"/>
    <e v="#DIV/0!"/>
    <x v="0"/>
    <s v="web"/>
    <x v="3867"/>
    <x v="3845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x v="2547"/>
    <x v="1"/>
    <s v="US"/>
    <s v="USD"/>
    <n v="1473451437"/>
    <x v="3868"/>
    <b v="0"/>
    <n v="0"/>
    <b v="0"/>
    <s v="technology/web"/>
    <n v="0"/>
    <e v="#DIV/0!"/>
    <x v="0"/>
    <s v="web"/>
    <x v="3868"/>
    <x v="3846"/>
    <x v="0"/>
  </r>
  <r>
    <n v="2433"/>
    <s v="TWIZTID CREATIONS"/>
    <s v="I want to create an amazing menu that no one eals has.I have great ideas like a non-traditional pb&amp;j thats wraped in an eggroll &amp; fried"/>
    <n v="10000"/>
    <x v="2547"/>
    <x v="3"/>
    <s v="US"/>
    <s v="USD"/>
    <n v="1456608943"/>
    <x v="3869"/>
    <b v="0"/>
    <n v="0"/>
    <b v="0"/>
    <s v="food/food trucks"/>
    <n v="0"/>
    <e v="#DIV/0!"/>
    <x v="7"/>
    <s v="food trucks"/>
    <x v="3869"/>
    <x v="3847"/>
    <x v="0"/>
  </r>
  <r>
    <n v="2439"/>
    <s v="Pillow Puffs Concessions"/>
    <s v="Expand cotton candy concession to include other foods and purchase a trailer to haul._x000a_Purchase unstuffed pets to fill with cotton candy"/>
    <n v="10000"/>
    <x v="2547"/>
    <x v="3"/>
    <s v="US"/>
    <s v="USD"/>
    <n v="1445197129"/>
    <x v="3870"/>
    <b v="0"/>
    <n v="0"/>
    <b v="0"/>
    <s v="food/food trucks"/>
    <n v="0"/>
    <e v="#DIV/0!"/>
    <x v="7"/>
    <s v="food trucks"/>
    <x v="3870"/>
    <x v="3848"/>
    <x v="4"/>
  </r>
  <r>
    <n v="2503"/>
    <s v="Cardinal Bistro BYOB Start Up"/>
    <s v="Cardinal Bistro will be Contemporary American dinning establishment based in Ventnor, NJ featuring local, seasonal ingredients."/>
    <n v="10000"/>
    <x v="2547"/>
    <x v="3"/>
    <s v="US"/>
    <s v="USD"/>
    <n v="1465333560"/>
    <x v="3871"/>
    <b v="0"/>
    <n v="0"/>
    <b v="0"/>
    <s v="food/restaurants"/>
    <n v="0"/>
    <e v="#DIV/0!"/>
    <x v="7"/>
    <s v="restaurants"/>
    <x v="3871"/>
    <x v="384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x v="2547"/>
    <x v="1"/>
    <s v="US"/>
    <s v="USD"/>
    <n v="1463600945"/>
    <x v="3872"/>
    <b v="0"/>
    <n v="0"/>
    <b v="0"/>
    <s v="food/food trucks"/>
    <n v="0"/>
    <e v="#DIV/0!"/>
    <x v="7"/>
    <s v="food trucks"/>
    <x v="3872"/>
    <x v="3850"/>
    <x v="0"/>
  </r>
  <r>
    <n v="2576"/>
    <s v="2 Go Fast Food (Canceled)"/>
    <s v="A New Twist with an American and Philippine fast food Mobile Trailer."/>
    <n v="10000"/>
    <x v="2547"/>
    <x v="1"/>
    <s v="US"/>
    <s v="USD"/>
    <n v="1428707647"/>
    <x v="3873"/>
    <b v="0"/>
    <n v="0"/>
    <b v="0"/>
    <s v="food/food trucks"/>
    <n v="0"/>
    <e v="#DIV/0!"/>
    <x v="7"/>
    <s v="food trucks"/>
    <x v="3873"/>
    <x v="3851"/>
    <x v="4"/>
  </r>
  <r>
    <n v="2584"/>
    <s v="Culinary Arts Food Truck Style"/>
    <s v="Bringing quality food to the masses using local premium ingredients, but at a food truck price!"/>
    <n v="10000"/>
    <x v="2547"/>
    <x v="3"/>
    <s v="US"/>
    <s v="USD"/>
    <n v="1434341369"/>
    <x v="3874"/>
    <b v="0"/>
    <n v="0"/>
    <b v="0"/>
    <s v="food/food trucks"/>
    <n v="0"/>
    <e v="#DIV/0!"/>
    <x v="7"/>
    <s v="food trucks"/>
    <x v="3874"/>
    <x v="3852"/>
    <x v="4"/>
  </r>
  <r>
    <n v="2593"/>
    <s v="L.J. Silvers' Ice Cream and Taco Van"/>
    <s v="What could be better than satisfying your hunger with ice cream or a taco (or both) from a 1970's mural van blastin disco music!"/>
    <n v="10000"/>
    <x v="2547"/>
    <x v="3"/>
    <s v="US"/>
    <s v="USD"/>
    <n v="1429993026"/>
    <x v="3875"/>
    <b v="0"/>
    <n v="0"/>
    <b v="0"/>
    <s v="food/food trucks"/>
    <n v="0"/>
    <e v="#DIV/0!"/>
    <x v="7"/>
    <s v="food trucks"/>
    <x v="3875"/>
    <x v="3853"/>
    <x v="4"/>
  </r>
  <r>
    <n v="2754"/>
    <s v="From here...to there!"/>
    <s v="I have been a writer all my life. But until recently never a parent. I want to write a children book for my children, and yours!"/>
    <n v="10000"/>
    <x v="2547"/>
    <x v="3"/>
    <s v="US"/>
    <s v="USD"/>
    <n v="1410448551"/>
    <x v="3876"/>
    <b v="0"/>
    <n v="0"/>
    <b v="0"/>
    <s v="publishing/children's books"/>
    <n v="0"/>
    <e v="#DIV/0!"/>
    <x v="5"/>
    <s v="children's books"/>
    <x v="3876"/>
    <x v="3854"/>
    <x v="2"/>
  </r>
  <r>
    <n v="2899"/>
    <s v="The Esoteric Camgirl"/>
    <s v="Sex, intrigue, lust, &amp; love; follow the lives of two individuals as their romance turns from innocent online flirting to something more"/>
    <n v="10000"/>
    <x v="2547"/>
    <x v="3"/>
    <s v="US"/>
    <s v="USD"/>
    <n v="1469325158"/>
    <x v="3877"/>
    <b v="0"/>
    <n v="0"/>
    <b v="0"/>
    <s v="theater/plays"/>
    <n v="0"/>
    <e v="#DIV/0!"/>
    <x v="3"/>
    <s v="plays"/>
    <x v="3877"/>
    <x v="3855"/>
    <x v="0"/>
  </r>
  <r>
    <n v="2959"/>
    <s v="The Bath Theatre Bus (Canceled)"/>
    <s v="A magical, unique, theatre bus which aims to inspire the creative communities around Bath and create unique performance opportunities."/>
    <n v="10000"/>
    <x v="2547"/>
    <x v="1"/>
    <s v="GB"/>
    <s v="GBP"/>
    <n v="1465258325"/>
    <x v="3878"/>
    <b v="0"/>
    <n v="0"/>
    <b v="0"/>
    <s v="theater/spaces"/>
    <n v="0"/>
    <e v="#DIV/0!"/>
    <x v="3"/>
    <s v="spaces"/>
    <x v="3878"/>
    <x v="3856"/>
    <x v="0"/>
  </r>
  <r>
    <n v="3884"/>
    <s v="Alive Portrait Of Christ in Pembroke Township, IL (Canceled)"/>
    <s v="The Group M3 is striving to give one of the poorest towns in the country hope again this Easter Holiday."/>
    <n v="10000"/>
    <x v="2547"/>
    <x v="1"/>
    <s v="US"/>
    <s v="USD"/>
    <n v="1427479192"/>
    <x v="3879"/>
    <b v="0"/>
    <n v="0"/>
    <b v="0"/>
    <s v="theater/musical"/>
    <n v="0"/>
    <e v="#DIV/0!"/>
    <x v="3"/>
    <s v="musical"/>
    <x v="3879"/>
    <x v="3857"/>
    <x v="4"/>
  </r>
  <r>
    <n v="3886"/>
    <s v="a (Canceled)"/>
    <n v="1"/>
    <n v="10000"/>
    <x v="2547"/>
    <x v="1"/>
    <s v="AU"/>
    <s v="AUD"/>
    <n v="1418275702"/>
    <x v="3880"/>
    <b v="0"/>
    <n v="0"/>
    <b v="0"/>
    <s v="theater/musical"/>
    <n v="0"/>
    <e v="#DIV/0!"/>
    <x v="3"/>
    <s v="musical"/>
    <x v="3880"/>
    <x v="3858"/>
    <x v="2"/>
  </r>
  <r>
    <n v="3930"/>
    <s v="Foundry Theatre Brisbane"/>
    <s v="We are a new and exciting semi-pro  theatre company who will support &amp; hire local actors &amp; writers in Brisbane &amp; Queensland."/>
    <n v="10000"/>
    <x v="2547"/>
    <x v="3"/>
    <s v="AU"/>
    <s v="AUD"/>
    <n v="1459490400"/>
    <x v="3881"/>
    <b v="0"/>
    <n v="0"/>
    <b v="0"/>
    <s v="theater/plays"/>
    <n v="0"/>
    <e v="#DIV/0!"/>
    <x v="3"/>
    <s v="plays"/>
    <x v="3881"/>
    <x v="3859"/>
    <x v="0"/>
  </r>
  <r>
    <n v="3963"/>
    <s v="Une minute de silence"/>
    <s v="les effets de censeur sur l'immigration.Ã§a c'est une piÃ¨ce de l'histoire de la rÃ©volution en Iran jusqu'Ã  des meurtres en sÃ©rie en 1999"/>
    <n v="10000"/>
    <x v="2547"/>
    <x v="3"/>
    <s v="CA"/>
    <s v="CAD"/>
    <n v="1447821717"/>
    <x v="3882"/>
    <b v="0"/>
    <n v="0"/>
    <b v="0"/>
    <s v="theater/plays"/>
    <n v="0"/>
    <e v="#DIV/0!"/>
    <x v="3"/>
    <s v="plays"/>
    <x v="3882"/>
    <x v="3860"/>
    <x v="4"/>
  </r>
  <r>
    <n v="4097"/>
    <s v="And There Was War! Major Theatre Production"/>
    <s v="And There Was War is a play, a biblical narrative deeply entrenched in the concepts of the great controversy between Good and Evil!"/>
    <n v="10000"/>
    <x v="2547"/>
    <x v="3"/>
    <s v="GB"/>
    <s v="GBP"/>
    <n v="1454284500"/>
    <x v="3883"/>
    <b v="0"/>
    <n v="0"/>
    <b v="0"/>
    <s v="theater/plays"/>
    <n v="0"/>
    <e v="#DIV/0!"/>
    <x v="3"/>
    <s v="plays"/>
    <x v="3883"/>
    <x v="3861"/>
    <x v="4"/>
  </r>
  <r>
    <n v="4087"/>
    <s v="Stage Production &quot;The Nail Shop&quot;"/>
    <s v="Comedy Stage Play"/>
    <n v="9600"/>
    <x v="2547"/>
    <x v="3"/>
    <s v="US"/>
    <s v="USD"/>
    <n v="1468777786"/>
    <x v="3884"/>
    <b v="0"/>
    <n v="0"/>
    <b v="0"/>
    <s v="theater/plays"/>
    <n v="0"/>
    <e v="#DIV/0!"/>
    <x v="3"/>
    <s v="plays"/>
    <x v="3884"/>
    <x v="3862"/>
    <x v="0"/>
  </r>
  <r>
    <n v="2853"/>
    <s v="Eighteen Months- A Love Story Interrupted"/>
    <s v="Much has been written by women on breast cancer. Yet, there is little that has been written for the theatre on this by men. I have!"/>
    <n v="9500"/>
    <x v="2547"/>
    <x v="3"/>
    <s v="CA"/>
    <s v="CAD"/>
    <n v="1410669297"/>
    <x v="3885"/>
    <b v="0"/>
    <n v="0"/>
    <b v="0"/>
    <s v="theater/plays"/>
    <n v="0"/>
    <e v="#DIV/0!"/>
    <x v="3"/>
    <s v="plays"/>
    <x v="3885"/>
    <x v="3863"/>
    <x v="2"/>
  </r>
  <r>
    <n v="1144"/>
    <s v="We Need Your Help to Finish Our BBQ Food Truck"/>
    <s v="We need your help to finish our food truck. We are building a BBQ Food Truck to serve competition style BBQ."/>
    <n v="9300"/>
    <x v="2547"/>
    <x v="3"/>
    <s v="US"/>
    <s v="USD"/>
    <n v="1430281320"/>
    <x v="3886"/>
    <b v="0"/>
    <n v="0"/>
    <b v="0"/>
    <s v="food/food trucks"/>
    <n v="0"/>
    <e v="#DIV/0!"/>
    <x v="7"/>
    <s v="food trucks"/>
    <x v="3886"/>
    <x v="3864"/>
    <x v="4"/>
  </r>
  <r>
    <n v="585"/>
    <s v="Link Card"/>
    <s v="SAVE UP TO 40% WHEN YOU SPEND!_x000a__x000a_PRE-ORDER YOUR LINK CARD TODAY"/>
    <n v="9000"/>
    <x v="2547"/>
    <x v="3"/>
    <s v="GB"/>
    <s v="GBP"/>
    <n v="1448928000"/>
    <x v="3887"/>
    <b v="0"/>
    <n v="0"/>
    <b v="0"/>
    <s v="technology/web"/>
    <n v="0"/>
    <e v="#DIV/0!"/>
    <x v="0"/>
    <s v="web"/>
    <x v="3887"/>
    <x v="3865"/>
    <x v="4"/>
  </r>
  <r>
    <n v="1172"/>
    <s v="let your dayz take you to the dogs."/>
    <s v="Bringing YOUR favorite dog recipes to the streets."/>
    <n v="9000"/>
    <x v="2547"/>
    <x v="3"/>
    <s v="US"/>
    <s v="USD"/>
    <n v="1408551752"/>
    <x v="3888"/>
    <b v="0"/>
    <n v="0"/>
    <b v="0"/>
    <s v="food/food trucks"/>
    <n v="0"/>
    <e v="#DIV/0!"/>
    <x v="7"/>
    <s v="food trucks"/>
    <x v="3888"/>
    <x v="3866"/>
    <x v="2"/>
  </r>
  <r>
    <n v="3082"/>
    <s v="Magical Workshop, Magic/Hobby Store"/>
    <s v="Help expand the time of everyones favorite magic store!  It currently limited to 3 days a week. If not for you, then the children!"/>
    <n v="9000"/>
    <x v="2547"/>
    <x v="3"/>
    <s v="US"/>
    <s v="USD"/>
    <n v="1447628946"/>
    <x v="3889"/>
    <b v="0"/>
    <n v="0"/>
    <b v="0"/>
    <s v="theater/spaces"/>
    <n v="0"/>
    <e v="#DIV/0!"/>
    <x v="3"/>
    <s v="spaces"/>
    <x v="3889"/>
    <x v="3867"/>
    <x v="4"/>
  </r>
  <r>
    <n v="4014"/>
    <s v="Ministry theater"/>
    <s v="I am trying to put together a ministry theater company for junior / high schoolers that which puts on free shows in the SoCal area."/>
    <n v="9000"/>
    <x v="2547"/>
    <x v="3"/>
    <s v="US"/>
    <s v="USD"/>
    <n v="1457157269"/>
    <x v="3890"/>
    <b v="0"/>
    <n v="0"/>
    <b v="0"/>
    <s v="theater/plays"/>
    <n v="0"/>
    <e v="#DIV/0!"/>
    <x v="3"/>
    <s v="plays"/>
    <x v="3890"/>
    <x v="386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2547"/>
    <x v="3"/>
    <s v="US"/>
    <s v="USD"/>
    <n v="1431286105"/>
    <x v="3891"/>
    <b v="0"/>
    <n v="0"/>
    <b v="0"/>
    <s v="publishing/translations"/>
    <n v="0"/>
    <e v="#DIV/0!"/>
    <x v="5"/>
    <s v="translations"/>
    <x v="3891"/>
    <x v="3869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2547"/>
    <x v="3"/>
    <s v="US"/>
    <s v="USD"/>
    <n v="1475294400"/>
    <x v="3892"/>
    <b v="0"/>
    <n v="0"/>
    <b v="0"/>
    <s v="theater/plays"/>
    <n v="0"/>
    <e v="#DIV/0!"/>
    <x v="3"/>
    <s v="plays"/>
    <x v="3892"/>
    <x v="3870"/>
    <x v="0"/>
  </r>
  <r>
    <n v="1813"/>
    <s v="Libya : The Lost Days"/>
    <s v="This project aims to document, Libyan photographic history; through both print and artisan mediums ."/>
    <n v="8750"/>
    <x v="2547"/>
    <x v="3"/>
    <s v="GB"/>
    <s v="GBP"/>
    <n v="1407532812"/>
    <x v="3893"/>
    <b v="0"/>
    <n v="0"/>
    <b v="0"/>
    <s v="photography/photobooks"/>
    <n v="0"/>
    <e v="#DIV/0!"/>
    <x v="6"/>
    <s v="photobooks"/>
    <x v="3893"/>
    <x v="3871"/>
    <x v="2"/>
  </r>
  <r>
    <n v="228"/>
    <s v="Facets of a Geek life"/>
    <s v="I am making a film from one one of my books called facets of a Geek life."/>
    <n v="8000"/>
    <x v="2547"/>
    <x v="3"/>
    <s v="GB"/>
    <s v="GBP"/>
    <n v="1433176105"/>
    <x v="3894"/>
    <b v="0"/>
    <n v="0"/>
    <b v="0"/>
    <s v="film &amp; video/drama"/>
    <n v="0"/>
    <e v="#DIV/0!"/>
    <x v="4"/>
    <s v="drama"/>
    <x v="3894"/>
    <x v="3872"/>
    <x v="4"/>
  </r>
  <r>
    <n v="1878"/>
    <s v="Aussies versus Zombies"/>
    <s v="Action game now playable on Android/iOS platforms and PC browsers. Easy gameplay even for starters yet hard to be skilled. Multi-player"/>
    <n v="8000"/>
    <x v="2547"/>
    <x v="3"/>
    <s v="AU"/>
    <s v="AUD"/>
    <n v="1402618355"/>
    <x v="3895"/>
    <b v="0"/>
    <n v="0"/>
    <b v="0"/>
    <s v="games/mobile games"/>
    <n v="0"/>
    <e v="#DIV/0!"/>
    <x v="1"/>
    <s v="mobile games"/>
    <x v="3895"/>
    <x v="3873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2547"/>
    <x v="3"/>
    <s v="FR"/>
    <s v="EUR"/>
    <n v="1480185673"/>
    <x v="3896"/>
    <b v="0"/>
    <n v="0"/>
    <b v="0"/>
    <s v="food/food trucks"/>
    <n v="0"/>
    <e v="#DIV/0!"/>
    <x v="7"/>
    <s v="food trucks"/>
    <x v="3896"/>
    <x v="3874"/>
    <x v="0"/>
  </r>
  <r>
    <n v="2437"/>
    <s v="Cuppa Gumbos"/>
    <s v="Homemade Gumbo, Stews and Curry to be served hot and fresh everyday at any festival or concert we can attend."/>
    <n v="8000"/>
    <x v="2547"/>
    <x v="3"/>
    <s v="US"/>
    <s v="USD"/>
    <n v="1426615200"/>
    <x v="3897"/>
    <b v="0"/>
    <n v="0"/>
    <b v="0"/>
    <s v="food/food trucks"/>
    <n v="0"/>
    <e v="#DIV/0!"/>
    <x v="7"/>
    <s v="food trucks"/>
    <x v="3897"/>
    <x v="3875"/>
    <x v="4"/>
  </r>
  <r>
    <n v="2573"/>
    <s v="Southern Flair Pork-Ka-Bobs (Canceled)"/>
    <s v="I have perfected my porkkabob recipe.I'm ready to start my own business!I need funds for the bbq pit and trailer and start up supplies."/>
    <n v="8000"/>
    <x v="2547"/>
    <x v="1"/>
    <s v="US"/>
    <s v="USD"/>
    <n v="1408803149"/>
    <x v="3898"/>
    <b v="0"/>
    <n v="0"/>
    <b v="0"/>
    <s v="food/food trucks"/>
    <n v="0"/>
    <e v="#DIV/0!"/>
    <x v="7"/>
    <s v="food trucks"/>
    <x v="3898"/>
    <x v="3876"/>
    <x v="2"/>
  </r>
  <r>
    <n v="2772"/>
    <s v="Why Won't This Kid Go To Sleep?!? Goodnight, Kaiden!"/>
    <s v="See the little boy in the photo? Doesn't he look angelic? Wouldn't you like to read his story? Take a look at this......."/>
    <n v="8000"/>
    <x v="2547"/>
    <x v="3"/>
    <s v="US"/>
    <s v="USD"/>
    <n v="1381006294"/>
    <x v="3899"/>
    <b v="0"/>
    <n v="0"/>
    <b v="0"/>
    <s v="publishing/children's books"/>
    <n v="0"/>
    <e v="#DIV/0!"/>
    <x v="5"/>
    <s v="children's books"/>
    <x v="3899"/>
    <x v="3877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2547"/>
    <x v="3"/>
    <s v="US"/>
    <s v="USD"/>
    <n v="1432917394"/>
    <x v="3900"/>
    <b v="0"/>
    <n v="0"/>
    <b v="0"/>
    <s v="theater/plays"/>
    <n v="0"/>
    <e v="#DIV/0!"/>
    <x v="3"/>
    <s v="plays"/>
    <x v="3900"/>
    <x v="3878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x v="2547"/>
    <x v="3"/>
    <s v="US"/>
    <s v="USD"/>
    <n v="1469948400"/>
    <x v="3901"/>
    <b v="0"/>
    <n v="0"/>
    <b v="0"/>
    <s v="theater/musical"/>
    <n v="0"/>
    <e v="#DIV/0!"/>
    <x v="3"/>
    <s v="musical"/>
    <x v="3901"/>
    <x v="3879"/>
    <x v="0"/>
  </r>
  <r>
    <n v="3931"/>
    <s v="Still I Weep"/>
    <s v="An original stage play designed to bring to light the long-term effects on adult survivors of childhood sexual abuse. We do survive!"/>
    <n v="8000"/>
    <x v="2547"/>
    <x v="3"/>
    <s v="US"/>
    <s v="USD"/>
    <n v="1441510707"/>
    <x v="3902"/>
    <b v="0"/>
    <n v="0"/>
    <b v="0"/>
    <s v="theater/plays"/>
    <n v="0"/>
    <e v="#DIV/0!"/>
    <x v="3"/>
    <s v="plays"/>
    <x v="3902"/>
    <x v="3880"/>
    <x v="4"/>
  </r>
  <r>
    <n v="468"/>
    <s v="Storyville: Return of the Vodou Queen"/>
    <s v="After the devastation of a massive Hurricane, main character that has strong's ties to the city returns to find everything in ruins. As"/>
    <n v="7500"/>
    <x v="2547"/>
    <x v="3"/>
    <s v="US"/>
    <s v="USD"/>
    <n v="1341978665"/>
    <x v="3903"/>
    <b v="0"/>
    <n v="0"/>
    <b v="0"/>
    <s v="film &amp; video/animation"/>
    <n v="0"/>
    <e v="#DIV/0!"/>
    <x v="4"/>
    <s v="animation"/>
    <x v="3903"/>
    <x v="3881"/>
    <x v="5"/>
  </r>
  <r>
    <n v="547"/>
    <s v="Secure Email and Document sharing"/>
    <s v="We are looking to build a secure email / document sharing system for companies needing to send sensitive information to clients."/>
    <n v="7500"/>
    <x v="2547"/>
    <x v="3"/>
    <s v="GB"/>
    <s v="GBP"/>
    <n v="1455122564"/>
    <x v="3904"/>
    <b v="0"/>
    <n v="0"/>
    <b v="0"/>
    <s v="technology/web"/>
    <n v="0"/>
    <e v="#DIV/0!"/>
    <x v="0"/>
    <s v="web"/>
    <x v="3904"/>
    <x v="388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x v="2547"/>
    <x v="3"/>
    <s v="GB"/>
    <s v="GBP"/>
    <n v="1465720143"/>
    <x v="3905"/>
    <b v="0"/>
    <n v="0"/>
    <b v="0"/>
    <s v="technology/web"/>
    <n v="0"/>
    <e v="#DIV/0!"/>
    <x v="0"/>
    <s v="web"/>
    <x v="3905"/>
    <x v="3883"/>
    <x v="0"/>
  </r>
  <r>
    <n v="518"/>
    <s v="Somorrah"/>
    <s v="The community of Somorrah is peaceful and unblemished until &quot;The Boss&quot; power and money starts to diminish &amp; plans to gain it all back!"/>
    <n v="7175"/>
    <x v="2547"/>
    <x v="3"/>
    <s v="US"/>
    <s v="USD"/>
    <n v="1441550760"/>
    <x v="3906"/>
    <b v="0"/>
    <n v="0"/>
    <b v="0"/>
    <s v="film &amp; video/animation"/>
    <n v="0"/>
    <e v="#DIV/0!"/>
    <x v="4"/>
    <s v="animation"/>
    <x v="3906"/>
    <x v="3884"/>
    <x v="4"/>
  </r>
  <r>
    <n v="147"/>
    <s v="Consumed (Static Air) (Canceled)"/>
    <s v="Film makers catch live footage beyond their wildest dreams."/>
    <n v="7000"/>
    <x v="2547"/>
    <x v="1"/>
    <s v="GB"/>
    <s v="GBP"/>
    <n v="1420741080"/>
    <x v="3907"/>
    <b v="0"/>
    <n v="0"/>
    <b v="0"/>
    <s v="film &amp; video/science fiction"/>
    <n v="0"/>
    <e v="#DIV/0!"/>
    <x v="4"/>
    <s v="science fiction"/>
    <x v="3907"/>
    <x v="3885"/>
    <x v="2"/>
  </r>
  <r>
    <n v="437"/>
    <s v="&quot;Johny and Jasper&quot; educational series"/>
    <s v="This is an educational adventure series for kids about a baby owl and an alien. Physics, science, adventures, drama and joy!"/>
    <n v="7000"/>
    <x v="2547"/>
    <x v="3"/>
    <s v="CA"/>
    <s v="CAD"/>
    <n v="1475912326"/>
    <x v="3908"/>
    <b v="0"/>
    <n v="0"/>
    <b v="0"/>
    <s v="film &amp; video/animation"/>
    <n v="0"/>
    <e v="#DIV/0!"/>
    <x v="4"/>
    <s v="animation"/>
    <x v="3908"/>
    <x v="3886"/>
    <x v="0"/>
  </r>
  <r>
    <n v="495"/>
    <s v="Average Heroes pilot"/>
    <s v="two friends set out to conquer and reach the level cap of the quest watch, how will they do it when they're 2 teenage idiots"/>
    <n v="7000"/>
    <x v="2547"/>
    <x v="3"/>
    <s v="US"/>
    <s v="USD"/>
    <n v="1437076305"/>
    <x v="3909"/>
    <b v="0"/>
    <n v="0"/>
    <b v="0"/>
    <s v="film &amp; video/animation"/>
    <n v="0"/>
    <e v="#DIV/0!"/>
    <x v="4"/>
    <s v="animation"/>
    <x v="3909"/>
    <x v="3887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2547"/>
    <x v="3"/>
    <s v="US"/>
    <s v="USD"/>
    <n v="1278628800"/>
    <x v="3910"/>
    <b v="0"/>
    <n v="0"/>
    <b v="0"/>
    <s v="music/jazz"/>
    <n v="0"/>
    <e v="#DIV/0!"/>
    <x v="2"/>
    <s v="jazz"/>
    <x v="3910"/>
    <x v="3888"/>
    <x v="7"/>
  </r>
  <r>
    <n v="1708"/>
    <s v="Praise: It's what we do"/>
    <s v="A debut album for the New Gate Church's praise team; making a cd filled with original songs from a team of misfits with 1 goal in mind"/>
    <n v="7000"/>
    <x v="2547"/>
    <x v="3"/>
    <s v="US"/>
    <s v="USD"/>
    <n v="1462135706"/>
    <x v="3911"/>
    <b v="0"/>
    <n v="0"/>
    <b v="0"/>
    <s v="music/faith"/>
    <n v="0"/>
    <e v="#DIV/0!"/>
    <x v="2"/>
    <s v="faith"/>
    <x v="3911"/>
    <x v="3889"/>
    <x v="0"/>
  </r>
  <r>
    <n v="2505"/>
    <s v="PASTATUTION"/>
    <s v="PASTATUTION- The act or practice of engaging in Pasta Making for money.  _x000a__x000a_Help us get the Arcobaleno Pasta Extruder!"/>
    <n v="7000"/>
    <x v="2547"/>
    <x v="3"/>
    <s v="US"/>
    <s v="USD"/>
    <n v="1426292416"/>
    <x v="3912"/>
    <b v="0"/>
    <n v="0"/>
    <b v="0"/>
    <s v="food/restaurants"/>
    <n v="0"/>
    <e v="#DIV/0!"/>
    <x v="7"/>
    <s v="restaurants"/>
    <x v="3912"/>
    <x v="3890"/>
    <x v="4"/>
  </r>
  <r>
    <n v="4023"/>
    <s v="Forgive &amp; Forget"/>
    <s v="An original gospel stage play that explores the pain and hurt caused by those who struggle to forgive others!"/>
    <n v="7000"/>
    <x v="2547"/>
    <x v="3"/>
    <s v="US"/>
    <s v="USD"/>
    <n v="1458860363"/>
    <x v="3913"/>
    <b v="0"/>
    <n v="0"/>
    <b v="0"/>
    <s v="theater/plays"/>
    <n v="0"/>
    <e v="#DIV/0!"/>
    <x v="3"/>
    <s v="plays"/>
    <x v="3913"/>
    <x v="3891"/>
    <x v="0"/>
  </r>
  <r>
    <n v="1159"/>
    <s v="Skewed Up Food Truck"/>
    <s v="Skewed Up food truck is my dream and need help getting it started, presenting some to the bank for my loan, spice up logo, etc."/>
    <n v="6750"/>
    <x v="2547"/>
    <x v="3"/>
    <s v="US"/>
    <s v="USD"/>
    <n v="1435679100"/>
    <x v="3914"/>
    <b v="0"/>
    <n v="0"/>
    <b v="0"/>
    <s v="food/food trucks"/>
    <n v="0"/>
    <e v="#DIV/0!"/>
    <x v="7"/>
    <s v="food trucks"/>
    <x v="3914"/>
    <x v="3892"/>
    <x v="4"/>
  </r>
  <r>
    <n v="427"/>
    <s v="Hard Times Charles Video Book"/>
    <s v="Iâ€™m raising funds to produce a professional Hard Times Charles animated video book, including hiring animators and voice-over talent."/>
    <n v="6500"/>
    <x v="2547"/>
    <x v="3"/>
    <s v="US"/>
    <s v="USD"/>
    <n v="1445540340"/>
    <x v="3915"/>
    <b v="0"/>
    <n v="0"/>
    <b v="0"/>
    <s v="film &amp; video/animation"/>
    <n v="0"/>
    <e v="#DIV/0!"/>
    <x v="4"/>
    <s v="animation"/>
    <x v="3915"/>
    <x v="3893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2547"/>
    <x v="3"/>
    <s v="US"/>
    <s v="USD"/>
    <n v="1276024260"/>
    <x v="3916"/>
    <b v="0"/>
    <n v="0"/>
    <b v="0"/>
    <s v="music/jazz"/>
    <n v="0"/>
    <e v="#DIV/0!"/>
    <x v="2"/>
    <s v="jazz"/>
    <x v="3916"/>
    <x v="3894"/>
    <x v="7"/>
  </r>
  <r>
    <n v="1156"/>
    <s v="Harley Hawg Dogs, Inc"/>
    <s v="A Food Truck featuring Deep Fried Natural Casing Beef/Pork mix Hot Dogs, New York Style Rippers. Also serving Fresh Cut Fries."/>
    <n v="6500"/>
    <x v="2547"/>
    <x v="3"/>
    <s v="US"/>
    <s v="USD"/>
    <n v="1424742162"/>
    <x v="3917"/>
    <b v="0"/>
    <n v="0"/>
    <b v="0"/>
    <s v="food/food trucks"/>
    <n v="0"/>
    <e v="#DIV/0!"/>
    <x v="7"/>
    <s v="food trucks"/>
    <x v="3917"/>
    <x v="3895"/>
    <x v="4"/>
  </r>
  <r>
    <n v="1997"/>
    <s v="Photographically documenting my cultural travels"/>
    <s v="There is so many unseen places in the world, and I've made it my personal goal to show everyone through photography &amp; travel."/>
    <n v="6500"/>
    <x v="2547"/>
    <x v="3"/>
    <s v="US"/>
    <s v="USD"/>
    <n v="1409091612"/>
    <x v="3918"/>
    <b v="0"/>
    <n v="0"/>
    <b v="0"/>
    <s v="photography/people"/>
    <n v="0"/>
    <e v="#DIV/0!"/>
    <x v="6"/>
    <s v="people"/>
    <x v="3918"/>
    <x v="3896"/>
    <x v="2"/>
  </r>
  <r>
    <n v="174"/>
    <s v="I Am Forgotten"/>
    <s v="An international short film project. It is about loneliness, wich is caused by the current compulsion to check your Facebook every day."/>
    <n v="6000"/>
    <x v="2547"/>
    <x v="3"/>
    <s v="NL"/>
    <s v="EUR"/>
    <n v="1431108776"/>
    <x v="3919"/>
    <b v="0"/>
    <n v="0"/>
    <b v="0"/>
    <s v="film &amp; video/drama"/>
    <n v="0"/>
    <e v="#DIV/0!"/>
    <x v="4"/>
    <s v="drama"/>
    <x v="3919"/>
    <x v="3897"/>
    <x v="4"/>
  </r>
  <r>
    <n v="202"/>
    <s v="Modern Gangsters"/>
    <s v="new web series created by jonney terry"/>
    <n v="6000"/>
    <x v="2547"/>
    <x v="3"/>
    <s v="US"/>
    <s v="USD"/>
    <n v="1444337940"/>
    <x v="3920"/>
    <b v="0"/>
    <n v="0"/>
    <b v="0"/>
    <s v="film &amp; video/drama"/>
    <n v="0"/>
    <e v="#DIV/0!"/>
    <x v="4"/>
    <s v="drama"/>
    <x v="3920"/>
    <x v="3898"/>
    <x v="4"/>
  </r>
  <r>
    <n v="469"/>
    <s v="Dreamland PERSONALISED Animated Shorts Film"/>
    <s v="Create a personalised animation film using your child's name and photo."/>
    <n v="6000"/>
    <x v="2547"/>
    <x v="3"/>
    <s v="GB"/>
    <s v="GBP"/>
    <n v="1409960724"/>
    <x v="3921"/>
    <b v="0"/>
    <n v="0"/>
    <b v="0"/>
    <s v="film &amp; video/animation"/>
    <n v="0"/>
    <e v="#DIV/0!"/>
    <x v="4"/>
    <s v="animation"/>
    <x v="3921"/>
    <x v="3899"/>
    <x v="2"/>
  </r>
  <r>
    <n v="1177"/>
    <s v="Funnel Cakes come to the UK!"/>
    <s v="Its CRAZY the UK is still in the dark about funnel cakes! We want to convert a trailer and show the country what they've been missing!"/>
    <n v="6000"/>
    <x v="2547"/>
    <x v="3"/>
    <s v="GB"/>
    <s v="GBP"/>
    <n v="1413388296"/>
    <x v="3922"/>
    <b v="0"/>
    <n v="0"/>
    <b v="0"/>
    <s v="food/food trucks"/>
    <n v="0"/>
    <e v="#DIV/0!"/>
    <x v="7"/>
    <s v="food trucks"/>
    <x v="3922"/>
    <x v="3900"/>
    <x v="2"/>
  </r>
  <r>
    <n v="1457"/>
    <s v="Hey! I&quot;m not invisable, I am Just Old (Canceled)"/>
    <s v="Age is more than just a number, I hope your younger than you feel."/>
    <n v="6000"/>
    <x v="2547"/>
    <x v="1"/>
    <s v="US"/>
    <s v="USD"/>
    <n v="1447281044"/>
    <x v="3923"/>
    <b v="0"/>
    <n v="0"/>
    <b v="0"/>
    <s v="publishing/translations"/>
    <n v="0"/>
    <e v="#DIV/0!"/>
    <x v="5"/>
    <s v="translations"/>
    <x v="3923"/>
    <x v="3901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x v="2547"/>
    <x v="3"/>
    <s v="US"/>
    <s v="USD"/>
    <n v="1441176447"/>
    <x v="3924"/>
    <b v="0"/>
    <n v="0"/>
    <b v="0"/>
    <s v="photography/nature"/>
    <n v="0"/>
    <e v="#DIV/0!"/>
    <x v="6"/>
    <s v="nature"/>
    <x v="3924"/>
    <x v="3902"/>
    <x v="4"/>
  </r>
  <r>
    <n v="1682"/>
    <s v="Looking Up &amp; Holding On CD Project - Christian songwriter"/>
    <s v="Christian singer-wongerwriter searching for funding to record CD of original Christian music."/>
    <n v="6000"/>
    <x v="2547"/>
    <x v="2"/>
    <s v="US"/>
    <s v="USD"/>
    <n v="1492142860"/>
    <x v="3925"/>
    <b v="0"/>
    <n v="0"/>
    <b v="0"/>
    <s v="music/faith"/>
    <n v="0"/>
    <e v="#DIV/0!"/>
    <x v="2"/>
    <s v="faith"/>
    <x v="3925"/>
    <x v="3903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2547"/>
    <x v="1"/>
    <s v="US"/>
    <s v="USD"/>
    <n v="1444410000"/>
    <x v="3926"/>
    <b v="0"/>
    <n v="0"/>
    <b v="0"/>
    <s v="food/food trucks"/>
    <n v="0"/>
    <e v="#DIV/0!"/>
    <x v="7"/>
    <s v="food trucks"/>
    <x v="3926"/>
    <x v="3904"/>
    <x v="4"/>
  </r>
  <r>
    <n v="3863"/>
    <s v="Umma Yemaya"/>
    <s v="Umma Yemaya is  a play that examines the challenges of unconventional love. The Lady  and the Artist create their own world for love."/>
    <n v="6000"/>
    <x v="2547"/>
    <x v="3"/>
    <s v="US"/>
    <s v="USD"/>
    <n v="1446739905"/>
    <x v="3927"/>
    <b v="0"/>
    <n v="0"/>
    <b v="0"/>
    <s v="theater/plays"/>
    <n v="0"/>
    <e v="#DIV/0!"/>
    <x v="3"/>
    <s v="plays"/>
    <x v="3927"/>
    <x v="3905"/>
    <x v="4"/>
  </r>
  <r>
    <n v="2743"/>
    <s v="St. Nick Jr"/>
    <s v="One Christmas every child was naughty, and Santa's son _x000a_St. Nick Jr sacrifices all his gifts over his whole life, for the children"/>
    <n v="5999"/>
    <x v="2547"/>
    <x v="3"/>
    <s v="US"/>
    <s v="USD"/>
    <n v="1476863607"/>
    <x v="3928"/>
    <b v="0"/>
    <n v="0"/>
    <b v="0"/>
    <s v="publishing/children's books"/>
    <n v="0"/>
    <e v="#DIV/0!"/>
    <x v="5"/>
    <s v="children's books"/>
    <x v="3928"/>
    <x v="3906"/>
    <x v="0"/>
  </r>
  <r>
    <n v="143"/>
    <s v="CATTLE - AN AWESOME SCI-FI SHORT (Canceled)"/>
    <s v="A young woman learns she is one of few women left bred like cattle in order to control a deadly disease and the world populace"/>
    <n v="5500"/>
    <x v="2547"/>
    <x v="1"/>
    <s v="AU"/>
    <s v="AUD"/>
    <n v="1472882100"/>
    <x v="3929"/>
    <b v="0"/>
    <n v="0"/>
    <b v="0"/>
    <s v="film &amp; video/science fiction"/>
    <n v="0"/>
    <e v="#DIV/0!"/>
    <x v="4"/>
    <s v="science fiction"/>
    <x v="3929"/>
    <x v="3907"/>
    <x v="0"/>
  </r>
  <r>
    <n v="920"/>
    <s v="MIAMI JAZZ PROJECT: TEST OF TIME RECORDING"/>
    <s v="Miami club band records powerhouse fusion album. You don't have to be a musician to understand the sound of jazz."/>
    <n v="5500"/>
    <x v="2547"/>
    <x v="3"/>
    <s v="US"/>
    <s v="USD"/>
    <n v="1384448822"/>
    <x v="3930"/>
    <b v="0"/>
    <n v="0"/>
    <b v="0"/>
    <s v="music/jazz"/>
    <n v="0"/>
    <e v="#DIV/0!"/>
    <x v="2"/>
    <s v="jazz"/>
    <x v="3930"/>
    <x v="3908"/>
    <x v="3"/>
  </r>
  <r>
    <n v="1706"/>
    <s v="Gemeinde in Bremen"/>
    <s v="Unsere &quot;Aufgabe&quot; ist es, fÃ¼r Christen da zu sein die keiner Gemeinde angehÃ¶ren. Zudem spielt Lobpreis eine Zentrale Rolle."/>
    <n v="5500"/>
    <x v="2547"/>
    <x v="3"/>
    <s v="DE"/>
    <s v="EUR"/>
    <n v="1440314472"/>
    <x v="3931"/>
    <b v="0"/>
    <n v="0"/>
    <b v="0"/>
    <s v="music/faith"/>
    <n v="0"/>
    <e v="#DIV/0!"/>
    <x v="2"/>
    <s v="faith"/>
    <x v="3931"/>
    <x v="3909"/>
    <x v="4"/>
  </r>
  <r>
    <n v="2342"/>
    <s v="The Future Mind of Business Project (Canceled)"/>
    <s v="A series of informational and interactive online tutorials enabling businesses to proactively ensure mental and corporate vitality."/>
    <n v="5500"/>
    <x v="2547"/>
    <x v="1"/>
    <s v="US"/>
    <s v="USD"/>
    <n v="1412571600"/>
    <x v="3932"/>
    <b v="0"/>
    <n v="0"/>
    <b v="0"/>
    <s v="technology/web"/>
    <n v="0"/>
    <e v="#DIV/0!"/>
    <x v="0"/>
    <s v="web"/>
    <x v="3932"/>
    <x v="391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2547"/>
    <x v="3"/>
    <s v="US"/>
    <s v="USD"/>
    <n v="1417620036"/>
    <x v="3933"/>
    <b v="0"/>
    <n v="0"/>
    <b v="0"/>
    <s v="theater/plays"/>
    <n v="0"/>
    <e v="#DIV/0!"/>
    <x v="3"/>
    <s v="plays"/>
    <x v="3933"/>
    <x v="3911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x v="2547"/>
    <x v="1"/>
    <s v="US"/>
    <s v="USD"/>
    <n v="1444322535"/>
    <x v="3934"/>
    <b v="0"/>
    <n v="0"/>
    <b v="0"/>
    <s v="theater/musical"/>
    <n v="0"/>
    <e v="#DIV/0!"/>
    <x v="3"/>
    <s v="musical"/>
    <x v="3934"/>
    <x v="3912"/>
    <x v="4"/>
  </r>
  <r>
    <n v="3956"/>
    <s v="The Woman in Me"/>
    <s v="This saucy stage play chronicles the highs and lows of my life involving gangs, drugs and prison. The story is a transforming ministry."/>
    <n v="5500"/>
    <x v="2547"/>
    <x v="3"/>
    <s v="US"/>
    <s v="USD"/>
    <n v="1461543600"/>
    <x v="3935"/>
    <b v="0"/>
    <n v="0"/>
    <b v="0"/>
    <s v="theater/plays"/>
    <n v="0"/>
    <e v="#DIV/0!"/>
    <x v="3"/>
    <s v="plays"/>
    <x v="3935"/>
    <x v="3913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x v="2547"/>
    <x v="3"/>
    <s v="US"/>
    <s v="USD"/>
    <n v="1407604920"/>
    <x v="3936"/>
    <b v="0"/>
    <n v="0"/>
    <b v="0"/>
    <s v="food/food trucks"/>
    <n v="0"/>
    <e v="#DIV/0!"/>
    <x v="7"/>
    <s v="food trucks"/>
    <x v="3936"/>
    <x v="3914"/>
    <x v="2"/>
  </r>
  <r>
    <n v="134"/>
    <s v="MARLEY'S GHOST (AMBASSADORS OF STEAM) (Canceled)"/>
    <s v="steampunk  remake of &quot;a Christmas carol&quot;"/>
    <n v="5000"/>
    <x v="2547"/>
    <x v="1"/>
    <s v="US"/>
    <s v="USD"/>
    <n v="1441386000"/>
    <x v="3937"/>
    <b v="0"/>
    <n v="0"/>
    <b v="0"/>
    <s v="film &amp; video/science fiction"/>
    <n v="0"/>
    <e v="#DIV/0!"/>
    <x v="4"/>
    <s v="science fiction"/>
    <x v="3937"/>
    <x v="3915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2547"/>
    <x v="1"/>
    <s v="US"/>
    <s v="USD"/>
    <n v="1413942628"/>
    <x v="3938"/>
    <b v="0"/>
    <n v="0"/>
    <b v="0"/>
    <s v="film &amp; video/science fiction"/>
    <n v="0"/>
    <e v="#DIV/0!"/>
    <x v="4"/>
    <s v="science fiction"/>
    <x v="3938"/>
    <x v="3916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2547"/>
    <x v="3"/>
    <s v="US"/>
    <s v="USD"/>
    <n v="1439675691"/>
    <x v="3939"/>
    <b v="0"/>
    <n v="0"/>
    <b v="0"/>
    <s v="film &amp; video/drama"/>
    <n v="0"/>
    <e v="#DIV/0!"/>
    <x v="4"/>
    <s v="drama"/>
    <x v="3939"/>
    <x v="3917"/>
    <x v="4"/>
  </r>
  <r>
    <n v="186"/>
    <s v="Feature Film: The Wolfes"/>
    <s v="My film is about a boy who discovers the truth about his fathers dissapearance through the dark secrets of his mothers past."/>
    <n v="5000"/>
    <x v="2547"/>
    <x v="3"/>
    <s v="US"/>
    <s v="USD"/>
    <n v="1488571200"/>
    <x v="3940"/>
    <b v="0"/>
    <n v="0"/>
    <b v="0"/>
    <s v="film &amp; video/drama"/>
    <n v="0"/>
    <e v="#DIV/0!"/>
    <x v="4"/>
    <s v="drama"/>
    <x v="3940"/>
    <x v="3918"/>
    <x v="1"/>
  </r>
  <r>
    <n v="429"/>
    <s v="THE FUTURE"/>
    <s v="THE FUTURE is a short animated film created entirely by autistic and developmentally disabled artists from the L.A.N.D. program in Brooklyn, New York."/>
    <n v="5000"/>
    <x v="2547"/>
    <x v="3"/>
    <s v="US"/>
    <s v="USD"/>
    <n v="1259297940"/>
    <x v="3941"/>
    <b v="0"/>
    <n v="0"/>
    <b v="0"/>
    <s v="film &amp; video/animation"/>
    <n v="0"/>
    <e v="#DIV/0!"/>
    <x v="4"/>
    <s v="animation"/>
    <x v="3941"/>
    <x v="3919"/>
    <x v="8"/>
  </r>
  <r>
    <n v="516"/>
    <s v="Shipmates"/>
    <s v="A big brother style comedy animation series starring famous seafarers"/>
    <n v="5000"/>
    <x v="2547"/>
    <x v="3"/>
    <s v="GB"/>
    <s v="GBP"/>
    <n v="1432752080"/>
    <x v="3942"/>
    <b v="0"/>
    <n v="0"/>
    <b v="0"/>
    <s v="film &amp; video/animation"/>
    <n v="0"/>
    <e v="#DIV/0!"/>
    <x v="4"/>
    <s v="animation"/>
    <x v="3942"/>
    <x v="3920"/>
    <x v="4"/>
  </r>
  <r>
    <n v="616"/>
    <s v="S'time Soirees (Canceled)"/>
    <s v="Hormis la similitude envers d'autres rÃ©seaux socials, celui-ci vous permettra d'organiser / participer Ã  des soirÃ©es trÃ¨s facilement !"/>
    <n v="5000"/>
    <x v="2547"/>
    <x v="1"/>
    <s v="FR"/>
    <s v="EUR"/>
    <n v="1488013307"/>
    <x v="3943"/>
    <b v="0"/>
    <n v="0"/>
    <b v="0"/>
    <s v="technology/web"/>
    <n v="0"/>
    <e v="#DIV/0!"/>
    <x v="0"/>
    <s v="web"/>
    <x v="3943"/>
    <x v="3921"/>
    <x v="1"/>
  </r>
  <r>
    <n v="624"/>
    <s v="NeedSomeLoven.com (Canceled)"/>
    <s v="I am designing a fun, high tech dating website, with over 25 cool features. It is innovate as well as user friendly."/>
    <n v="5000"/>
    <x v="2547"/>
    <x v="1"/>
    <s v="US"/>
    <s v="USD"/>
    <n v="1431647041"/>
    <x v="3944"/>
    <b v="0"/>
    <n v="0"/>
    <b v="0"/>
    <s v="technology/web"/>
    <n v="0"/>
    <e v="#DIV/0!"/>
    <x v="0"/>
    <s v="web"/>
    <x v="3944"/>
    <x v="3922"/>
    <x v="4"/>
  </r>
  <r>
    <n v="628"/>
    <s v="Website for Firearms Education &amp; Sale of Accessories"/>
    <s v="Funding of website design &amp; materials for education about firearms, firearm safety &amp; firearm related apparel"/>
    <n v="5000"/>
    <x v="2547"/>
    <x v="1"/>
    <s v="US"/>
    <s v="USD"/>
    <n v="1405269457"/>
    <x v="3945"/>
    <b v="0"/>
    <n v="0"/>
    <b v="0"/>
    <s v="technology/web"/>
    <n v="0"/>
    <e v="#DIV/0!"/>
    <x v="0"/>
    <s v="web"/>
    <x v="3945"/>
    <x v="3923"/>
    <x v="2"/>
  </r>
  <r>
    <n v="764"/>
    <s v="[JOE]KES"/>
    <s v="[JOE]KES is a book full of over 200 original, sometimes funny, pun-ish Joekes. If you hate the book, use it as a coster!"/>
    <n v="5000"/>
    <x v="2547"/>
    <x v="3"/>
    <s v="US"/>
    <s v="USD"/>
    <n v="1441858161"/>
    <x v="3946"/>
    <b v="0"/>
    <n v="0"/>
    <b v="0"/>
    <s v="publishing/fiction"/>
    <n v="0"/>
    <e v="#DIV/0!"/>
    <x v="5"/>
    <s v="fiction"/>
    <x v="3946"/>
    <x v="392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2547"/>
    <x v="3"/>
    <s v="US"/>
    <s v="USD"/>
    <n v="1442856131"/>
    <x v="3947"/>
    <b v="0"/>
    <n v="0"/>
    <b v="0"/>
    <s v="music/jazz"/>
    <n v="0"/>
    <e v="#DIV/0!"/>
    <x v="2"/>
    <s v="jazz"/>
    <x v="3947"/>
    <x v="3925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2547"/>
    <x v="3"/>
    <s v="IT"/>
    <s v="EUR"/>
    <n v="1475310825"/>
    <x v="3948"/>
    <b v="0"/>
    <n v="0"/>
    <b v="0"/>
    <s v="technology/wearables"/>
    <n v="0"/>
    <e v="#DIV/0!"/>
    <x v="0"/>
    <s v="wearables"/>
    <x v="3948"/>
    <x v="3926"/>
    <x v="0"/>
  </r>
  <r>
    <n v="1140"/>
    <s v="Medieval Empire by Bear Games"/>
    <s v="We are creating the next epic Massive Multiplayer Online-Real Time Strategy game and we want you to be a part of it!"/>
    <n v="5000"/>
    <x v="2547"/>
    <x v="3"/>
    <s v="GB"/>
    <s v="GBP"/>
    <n v="1438859121"/>
    <x v="3949"/>
    <b v="0"/>
    <n v="0"/>
    <b v="0"/>
    <s v="games/mobile games"/>
    <n v="0"/>
    <e v="#DIV/0!"/>
    <x v="1"/>
    <s v="mobile games"/>
    <x v="3949"/>
    <x v="3927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x v="2547"/>
    <x v="1"/>
    <s v="US"/>
    <s v="USD"/>
    <n v="1440723600"/>
    <x v="3950"/>
    <b v="0"/>
    <n v="0"/>
    <b v="0"/>
    <s v="music/world music"/>
    <n v="0"/>
    <e v="#DIV/0!"/>
    <x v="2"/>
    <s v="world music"/>
    <x v="3950"/>
    <x v="3928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2547"/>
    <x v="1"/>
    <s v="US"/>
    <s v="USD"/>
    <n v="1407729600"/>
    <x v="3951"/>
    <b v="0"/>
    <n v="0"/>
    <b v="0"/>
    <s v="publishing/translations"/>
    <n v="0"/>
    <e v="#DIV/0!"/>
    <x v="5"/>
    <s v="translations"/>
    <x v="3951"/>
    <x v="3929"/>
    <x v="2"/>
  </r>
  <r>
    <n v="1489"/>
    <s v="QUIET ENJOYMENT, a novel of two gay friends, life and AIDS"/>
    <s v="My project is a novel, QUIET ENJOYMENT. It is a funny and serious story of one friend helping another deal with AIDS."/>
    <n v="5000"/>
    <x v="2547"/>
    <x v="3"/>
    <s v="US"/>
    <s v="USD"/>
    <n v="1352994052"/>
    <x v="3952"/>
    <b v="0"/>
    <n v="0"/>
    <b v="0"/>
    <s v="publishing/fiction"/>
    <n v="0"/>
    <e v="#DIV/0!"/>
    <x v="5"/>
    <s v="fiction"/>
    <x v="3952"/>
    <x v="3930"/>
    <x v="5"/>
  </r>
  <r>
    <n v="1712"/>
    <s v="Midwest Cowboy Ministries"/>
    <s v="Recording/equipment for MCM - a team of musicians who will help your local musicians to hold your own Cowboy Church with Gospel Music"/>
    <n v="5000"/>
    <x v="2547"/>
    <x v="3"/>
    <s v="US"/>
    <s v="USD"/>
    <n v="1435701353"/>
    <x v="3953"/>
    <b v="0"/>
    <n v="0"/>
    <b v="0"/>
    <s v="music/faith"/>
    <n v="0"/>
    <e v="#DIV/0!"/>
    <x v="2"/>
    <s v="faith"/>
    <x v="3953"/>
    <x v="3931"/>
    <x v="4"/>
  </r>
  <r>
    <n v="1721"/>
    <s v="&quot;HEAVEN'S CALLING&quot;"/>
    <s v="Heavens calling is an album for people all over the world in need of a healing for the soul, positive mindset and total prosperity"/>
    <n v="5000"/>
    <x v="2547"/>
    <x v="3"/>
    <s v="US"/>
    <s v="USD"/>
    <n v="1449831863"/>
    <x v="3954"/>
    <b v="0"/>
    <n v="0"/>
    <b v="0"/>
    <s v="music/faith"/>
    <n v="0"/>
    <e v="#DIV/0!"/>
    <x v="2"/>
    <s v="faith"/>
    <x v="3954"/>
    <x v="3932"/>
    <x v="4"/>
  </r>
  <r>
    <n v="2341"/>
    <s v="Cutting Edge Fitness Website (Canceled)"/>
    <s v="This website will serve as an interface to change lives and have a community routing for your success!"/>
    <n v="5000"/>
    <x v="2547"/>
    <x v="1"/>
    <s v="US"/>
    <s v="USD"/>
    <n v="1436729504"/>
    <x v="3955"/>
    <b v="0"/>
    <n v="0"/>
    <b v="0"/>
    <s v="technology/web"/>
    <n v="0"/>
    <e v="#DIV/0!"/>
    <x v="0"/>
    <s v="web"/>
    <x v="3955"/>
    <x v="3933"/>
    <x v="4"/>
  </r>
  <r>
    <n v="2518"/>
    <s v="Southern California's Backroad Eateries"/>
    <s v="I am traveling the backroads of Southern California, to discover the best out-of-the-way eateries the area has to offer"/>
    <n v="5000"/>
    <x v="2547"/>
    <x v="3"/>
    <s v="US"/>
    <s v="USD"/>
    <n v="1415899228"/>
    <x v="3956"/>
    <b v="0"/>
    <n v="0"/>
    <b v="0"/>
    <s v="food/restaurants"/>
    <n v="0"/>
    <e v="#DIV/0!"/>
    <x v="7"/>
    <s v="restaurants"/>
    <x v="3956"/>
    <x v="3934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2547"/>
    <x v="3"/>
    <s v="GB"/>
    <s v="GBP"/>
    <n v="1371726258"/>
    <x v="3957"/>
    <b v="0"/>
    <n v="0"/>
    <b v="0"/>
    <s v="publishing/children's books"/>
    <n v="0"/>
    <e v="#DIV/0!"/>
    <x v="5"/>
    <s v="children's books"/>
    <x v="3957"/>
    <x v="3935"/>
    <x v="3"/>
  </r>
  <r>
    <n v="3206"/>
    <s v="Performance Theater for Young Artists (PTYA)"/>
    <s v="PTYA is a non-profit musical theater group for kids ages 7-18 that teaches the importance of self expression through the arts."/>
    <n v="5000"/>
    <x v="2547"/>
    <x v="3"/>
    <s v="US"/>
    <s v="USD"/>
    <n v="1442644651"/>
    <x v="3958"/>
    <b v="0"/>
    <n v="0"/>
    <b v="0"/>
    <s v="theater/musical"/>
    <n v="0"/>
    <e v="#DIV/0!"/>
    <x v="3"/>
    <s v="musical"/>
    <x v="3958"/>
    <x v="3936"/>
    <x v="4"/>
  </r>
  <r>
    <n v="3944"/>
    <s v="Shakespeare Shortened School Plays"/>
    <s v="My project is to finish writing all 38 of Shakespeare's Plays into shortened 15-20 minute Shortened versions and publish them in 1 year"/>
    <n v="5000"/>
    <x v="2547"/>
    <x v="3"/>
    <s v="US"/>
    <s v="USD"/>
    <n v="1440690875"/>
    <x v="3959"/>
    <b v="0"/>
    <n v="0"/>
    <b v="0"/>
    <s v="theater/plays"/>
    <n v="0"/>
    <e v="#DIV/0!"/>
    <x v="3"/>
    <s v="plays"/>
    <x v="3959"/>
    <x v="3937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2547"/>
    <x v="3"/>
    <s v="US"/>
    <s v="USD"/>
    <n v="1418914964"/>
    <x v="3960"/>
    <b v="0"/>
    <n v="0"/>
    <b v="0"/>
    <s v="theater/plays"/>
    <n v="0"/>
    <e v="#DIV/0!"/>
    <x v="3"/>
    <s v="plays"/>
    <x v="3960"/>
    <x v="3938"/>
    <x v="2"/>
  </r>
  <r>
    <n v="1444"/>
    <s v="Expand the MillionairesLetter in the US Market!"/>
    <s v="We as a successfull german stock market newsletter publisher want expand in the US market!"/>
    <n v="4950"/>
    <x v="2547"/>
    <x v="3"/>
    <s v="DE"/>
    <s v="EUR"/>
    <n v="1442091462"/>
    <x v="3961"/>
    <b v="0"/>
    <n v="0"/>
    <b v="0"/>
    <s v="publishing/translations"/>
    <n v="0"/>
    <e v="#DIV/0!"/>
    <x v="5"/>
    <s v="translations"/>
    <x v="3961"/>
    <x v="393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x v="2547"/>
    <x v="3"/>
    <s v="IE"/>
    <s v="EUR"/>
    <n v="1454109420"/>
    <x v="3962"/>
    <b v="0"/>
    <n v="0"/>
    <b v="0"/>
    <s v="theater/plays"/>
    <n v="0"/>
    <e v="#DIV/0!"/>
    <x v="3"/>
    <s v="plays"/>
    <x v="3962"/>
    <x v="394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2547"/>
    <x v="1"/>
    <s v="US"/>
    <s v="USD"/>
    <n v="1465243740"/>
    <x v="3963"/>
    <b v="0"/>
    <n v="0"/>
    <b v="0"/>
    <s v="journalism/audio"/>
    <n v="0"/>
    <e v="#DIV/0!"/>
    <x v="8"/>
    <s v="audio"/>
    <x v="3963"/>
    <x v="3941"/>
    <x v="0"/>
  </r>
  <r>
    <n v="2392"/>
    <s v="WILLAMETTE EXTRA BOARD (Canceled)"/>
    <s v="I am asking for $4,200 to launch a unique website serving professionals in any and all industries seeking additional income in Oregon."/>
    <n v="4200"/>
    <x v="2547"/>
    <x v="1"/>
    <s v="US"/>
    <s v="USD"/>
    <n v="1446087223"/>
    <x v="3964"/>
    <b v="0"/>
    <n v="0"/>
    <b v="0"/>
    <s v="technology/web"/>
    <n v="0"/>
    <e v="#DIV/0!"/>
    <x v="0"/>
    <s v="web"/>
    <x v="3964"/>
    <x v="3942"/>
    <x v="4"/>
  </r>
  <r>
    <n v="124"/>
    <s v="Blank Bodies - Post Production (Canceled)"/>
    <s v="An artificial man and woman discover love under the unsuspecting eyes of the four renowned artists who created them."/>
    <n v="4000"/>
    <x v="2547"/>
    <x v="1"/>
    <s v="US"/>
    <s v="USD"/>
    <n v="1431728242"/>
    <x v="3965"/>
    <b v="0"/>
    <n v="0"/>
    <b v="0"/>
    <s v="film &amp; video/science fiction"/>
    <n v="0"/>
    <e v="#DIV/0!"/>
    <x v="4"/>
    <s v="science fiction"/>
    <x v="3965"/>
    <x v="3943"/>
    <x v="4"/>
  </r>
  <r>
    <n v="766"/>
    <s v="Memories of Italy &amp; Olive Oil"/>
    <s v="I am writing about my nonna's life in Southern Italy and what it was like to grow up in a Fascist regime before immigrating to Canada."/>
    <n v="4000"/>
    <x v="2547"/>
    <x v="3"/>
    <s v="CA"/>
    <s v="CAD"/>
    <n v="1424112483"/>
    <x v="3966"/>
    <b v="0"/>
    <n v="0"/>
    <b v="0"/>
    <s v="publishing/fiction"/>
    <n v="0"/>
    <e v="#DIV/0!"/>
    <x v="5"/>
    <s v="fiction"/>
    <x v="3966"/>
    <x v="3944"/>
    <x v="4"/>
  </r>
  <r>
    <n v="1061"/>
    <s v="Chat Box 23 (Canceled)"/>
    <s v="T.O., Adi &amp; Mercedes discuss their point of views, women's issues &amp; Hollywood Hotties."/>
    <n v="4000"/>
    <x v="2547"/>
    <x v="1"/>
    <s v="US"/>
    <s v="USD"/>
    <n v="1462150800"/>
    <x v="3967"/>
    <b v="0"/>
    <n v="0"/>
    <b v="0"/>
    <s v="journalism/audio"/>
    <n v="0"/>
    <e v="#DIV/0!"/>
    <x v="8"/>
    <s v="audio"/>
    <x v="3967"/>
    <x v="3945"/>
    <x v="0"/>
  </r>
  <r>
    <n v="1142"/>
    <s v="3E Community, a company driven by YOU!"/>
    <s v="If only you could help choose and/or create the Top Chart apps with your ideas..._x000a_Want that to come true? Well here we are."/>
    <n v="4000"/>
    <x v="2547"/>
    <x v="3"/>
    <s v="US"/>
    <s v="USD"/>
    <n v="1424131727"/>
    <x v="3968"/>
    <b v="0"/>
    <n v="0"/>
    <b v="0"/>
    <s v="games/mobile games"/>
    <n v="0"/>
    <e v="#DIV/0!"/>
    <x v="1"/>
    <s v="mobile games"/>
    <x v="3968"/>
    <x v="3946"/>
    <x v="4"/>
  </r>
  <r>
    <n v="1409"/>
    <s v="Modern Literal Torah Translation: Genesis"/>
    <s v="Modern Literal Translation of the 1st Book of the Torah in English and Russian with sub-linear and interlinear layout."/>
    <n v="4000"/>
    <x v="2547"/>
    <x v="3"/>
    <s v="US"/>
    <s v="USD"/>
    <n v="1420085535"/>
    <x v="3969"/>
    <b v="0"/>
    <n v="0"/>
    <b v="0"/>
    <s v="publishing/translations"/>
    <n v="0"/>
    <e v="#DIV/0!"/>
    <x v="5"/>
    <s v="translations"/>
    <x v="3969"/>
    <x v="3947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2547"/>
    <x v="1"/>
    <s v="US"/>
    <s v="USD"/>
    <n v="1259715000"/>
    <x v="3970"/>
    <b v="0"/>
    <n v="0"/>
    <b v="0"/>
    <s v="publishing/art books"/>
    <n v="0"/>
    <e v="#DIV/0!"/>
    <x v="5"/>
    <s v="art books"/>
    <x v="3970"/>
    <x v="3948"/>
    <x v="8"/>
  </r>
  <r>
    <n v="1732"/>
    <s v="Christian Lifestyle Multicultural Expo"/>
    <s v="This event will be free to the public with approximately 20 Christian vocalist and choirs from several genres. Rock,Blue Grass,Hip Hop."/>
    <n v="4000"/>
    <x v="2547"/>
    <x v="3"/>
    <s v="US"/>
    <s v="USD"/>
    <n v="1452920400"/>
    <x v="3971"/>
    <b v="0"/>
    <n v="0"/>
    <b v="0"/>
    <s v="music/faith"/>
    <n v="0"/>
    <e v="#DIV/0!"/>
    <x v="2"/>
    <s v="faith"/>
    <x v="3971"/>
    <x v="3949"/>
    <x v="4"/>
  </r>
  <r>
    <n v="2398"/>
    <s v="Roekee.com (Canceled)"/>
    <s v="The internets new search engine. Looking for funding to develop our backend web indexing software with an emphasis on automation."/>
    <n v="4000"/>
    <x v="2547"/>
    <x v="1"/>
    <s v="US"/>
    <s v="USD"/>
    <n v="1435874384"/>
    <x v="3972"/>
    <b v="0"/>
    <n v="0"/>
    <b v="0"/>
    <s v="technology/web"/>
    <n v="0"/>
    <e v="#DIV/0!"/>
    <x v="0"/>
    <s v="web"/>
    <x v="3972"/>
    <x v="3950"/>
    <x v="4"/>
  </r>
  <r>
    <n v="2765"/>
    <s v="A Story Book For Kids: Technology and Everyday Life"/>
    <s v="I am writing an illustrated book for children ages 3 to 7 that meshes technology in everyday life stories."/>
    <n v="4000"/>
    <x v="2547"/>
    <x v="3"/>
    <s v="US"/>
    <s v="USD"/>
    <n v="1351432428"/>
    <x v="3973"/>
    <b v="0"/>
    <n v="0"/>
    <b v="0"/>
    <s v="publishing/children's books"/>
    <n v="0"/>
    <e v="#DIV/0!"/>
    <x v="5"/>
    <s v="children's books"/>
    <x v="3973"/>
    <x v="3951"/>
    <x v="5"/>
  </r>
  <r>
    <n v="3190"/>
    <s v="Call It A Day Productions - THE LIFE"/>
    <s v="Call It A Day Productions is putting on their first full production in December and every little bit helps!"/>
    <n v="4000"/>
    <x v="2547"/>
    <x v="3"/>
    <s v="CA"/>
    <s v="CAD"/>
    <n v="1481258275"/>
    <x v="3974"/>
    <b v="0"/>
    <n v="0"/>
    <b v="0"/>
    <s v="theater/musical"/>
    <n v="0"/>
    <e v="#DIV/0!"/>
    <x v="3"/>
    <s v="musical"/>
    <x v="3974"/>
    <x v="3952"/>
    <x v="0"/>
  </r>
  <r>
    <n v="4026"/>
    <s v="Speak to my Soul: A Montage of Voices"/>
    <s v="This is a play that voices that stories of the black experience in America using spoken word, song and dance."/>
    <n v="4000"/>
    <x v="2547"/>
    <x v="3"/>
    <s v="US"/>
    <s v="USD"/>
    <n v="1449247439"/>
    <x v="3975"/>
    <b v="0"/>
    <n v="0"/>
    <b v="0"/>
    <s v="theater/plays"/>
    <n v="0"/>
    <e v="#DIV/0!"/>
    <x v="3"/>
    <s v="plays"/>
    <x v="3975"/>
    <x v="3953"/>
    <x v="4"/>
  </r>
  <r>
    <n v="762"/>
    <s v="Where we used to live - eBook (PROJECT 80%)"/>
    <s v="An original-well-done eBook. Mainly about fiction, action, adventure, and mystery. A story that you've never read!"/>
    <n v="3500"/>
    <x v="2547"/>
    <x v="3"/>
    <s v="MX"/>
    <s v="MXN"/>
    <n v="1480831200"/>
    <x v="3976"/>
    <b v="0"/>
    <n v="0"/>
    <b v="0"/>
    <s v="publishing/fiction"/>
    <n v="0"/>
    <e v="#DIV/0!"/>
    <x v="5"/>
    <s v="fiction"/>
    <x v="3976"/>
    <x v="3954"/>
    <x v="0"/>
  </r>
  <r>
    <n v="1055"/>
    <s v="The Smile High Podcast Club Season 3 (Canceled)"/>
    <s v="This project is to fund Season 3 of the SHPC.  Our plan is to produce 24 more spectacular episodes to share with the world."/>
    <n v="3500"/>
    <x v="2547"/>
    <x v="1"/>
    <s v="US"/>
    <s v="USD"/>
    <n v="1457394545"/>
    <x v="3977"/>
    <b v="0"/>
    <n v="0"/>
    <b v="0"/>
    <s v="journalism/audio"/>
    <n v="0"/>
    <e v="#DIV/0!"/>
    <x v="8"/>
    <s v="audio"/>
    <x v="3977"/>
    <x v="3955"/>
    <x v="0"/>
  </r>
  <r>
    <n v="1551"/>
    <s v="Randy Hoffman Photography"/>
    <s v="I can do it but help can't hurt. Sweet Montana photos like never seen before. Be a part of Randy Hoffman Photography and our activities"/>
    <n v="3500"/>
    <x v="2547"/>
    <x v="3"/>
    <s v="US"/>
    <s v="USD"/>
    <n v="1432756039"/>
    <x v="3978"/>
    <b v="0"/>
    <n v="0"/>
    <b v="0"/>
    <s v="photography/nature"/>
    <n v="0"/>
    <e v="#DIV/0!"/>
    <x v="6"/>
    <s v="nature"/>
    <x v="3978"/>
    <x v="3956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x v="2547"/>
    <x v="3"/>
    <s v="US"/>
    <s v="USD"/>
    <n v="1287723600"/>
    <x v="3979"/>
    <b v="0"/>
    <n v="0"/>
    <b v="0"/>
    <s v="music/jazz"/>
    <n v="0"/>
    <e v="#DIV/0!"/>
    <x v="2"/>
    <s v="jazz"/>
    <x v="3979"/>
    <x v="3957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2547"/>
    <x v="3"/>
    <s v="US"/>
    <s v="USD"/>
    <n v="1403039842"/>
    <x v="3980"/>
    <b v="0"/>
    <n v="0"/>
    <b v="0"/>
    <s v="publishing/children's books"/>
    <n v="0"/>
    <e v="#DIV/0!"/>
    <x v="5"/>
    <s v="children's books"/>
    <x v="3980"/>
    <x v="3958"/>
    <x v="2"/>
  </r>
  <r>
    <n v="1122"/>
    <s v="Funny Monsters (Mobile Game)"/>
    <s v="Mobile game featuring lots of funny little monsters on the run from their mad creator. Lots of gameplay elements will keep user bussy."/>
    <n v="3200"/>
    <x v="2547"/>
    <x v="3"/>
    <s v="GB"/>
    <s v="GBP"/>
    <n v="1369932825"/>
    <x v="3981"/>
    <b v="0"/>
    <n v="0"/>
    <b v="0"/>
    <s v="games/video games"/>
    <n v="0"/>
    <e v="#DIV/0!"/>
    <x v="1"/>
    <s v="video games"/>
    <x v="3981"/>
    <x v="3959"/>
    <x v="3"/>
  </r>
  <r>
    <n v="1994"/>
    <s v="The preservation of still and moving imagery"/>
    <s v="A program to preserve still imagery (photographs) and moving imagery captured on motion picture (film) stock, and videotape elements."/>
    <n v="3200"/>
    <x v="2547"/>
    <x v="3"/>
    <s v="US"/>
    <s v="USD"/>
    <n v="1481072942"/>
    <x v="3982"/>
    <b v="0"/>
    <n v="0"/>
    <b v="0"/>
    <s v="photography/people"/>
    <n v="0"/>
    <e v="#DIV/0!"/>
    <x v="6"/>
    <s v="people"/>
    <x v="3982"/>
    <x v="3960"/>
    <x v="0"/>
  </r>
  <r>
    <n v="136"/>
    <s v="MICRO-MISSION (Canceled)"/>
    <s v="NAVY SEALS sent on a Area 51 Top-Secret rescue mission where they are shrunken and injected into an ET body, the immune system mutated."/>
    <n v="3000"/>
    <x v="2547"/>
    <x v="1"/>
    <s v="US"/>
    <s v="USD"/>
    <n v="1431771360"/>
    <x v="3983"/>
    <b v="0"/>
    <n v="0"/>
    <b v="0"/>
    <s v="film &amp; video/science fiction"/>
    <n v="0"/>
    <e v="#DIV/0!"/>
    <x v="4"/>
    <s v="science fiction"/>
    <x v="3983"/>
    <x v="3961"/>
    <x v="4"/>
  </r>
  <r>
    <n v="229"/>
    <s v="The Perfect Plan"/>
    <s v="I teenage girl that wants to go around the system. She does all she can to cheat and finds herself in a bad position when she messesup"/>
    <n v="3000"/>
    <x v="2547"/>
    <x v="3"/>
    <s v="DE"/>
    <s v="EUR"/>
    <n v="1455402297"/>
    <x v="3984"/>
    <b v="0"/>
    <n v="0"/>
    <b v="0"/>
    <s v="film &amp; video/drama"/>
    <n v="0"/>
    <e v="#DIV/0!"/>
    <x v="4"/>
    <s v="drama"/>
    <x v="3984"/>
    <x v="396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x v="2547"/>
    <x v="3"/>
    <s v="US"/>
    <s v="USD"/>
    <n v="1444576022"/>
    <x v="3985"/>
    <b v="0"/>
    <n v="0"/>
    <b v="0"/>
    <s v="film &amp; video/animation"/>
    <n v="0"/>
    <e v="#DIV/0!"/>
    <x v="4"/>
    <s v="animation"/>
    <x v="3985"/>
    <x v="3963"/>
    <x v="4"/>
  </r>
  <r>
    <n v="897"/>
    <s v="Park XXVII Album Release"/>
    <s v="Park XXVII is putting together an album of up and coming Georgia bands. We need money to fund the recording/production costs of this cd"/>
    <n v="3000"/>
    <x v="2547"/>
    <x v="3"/>
    <s v="US"/>
    <s v="USD"/>
    <n v="1354123908"/>
    <x v="3986"/>
    <b v="0"/>
    <n v="0"/>
    <b v="0"/>
    <s v="music/indie rock"/>
    <n v="0"/>
    <e v="#DIV/0!"/>
    <x v="2"/>
    <s v="indie rock"/>
    <x v="3986"/>
    <x v="3964"/>
    <x v="5"/>
  </r>
  <r>
    <n v="1046"/>
    <s v="All Things Horses Podcast (Canceled)"/>
    <s v="All Things Horses is slowly becoming the greatest podcast on the internet and we are looking to upgrade the studio and software."/>
    <n v="3000"/>
    <x v="2547"/>
    <x v="1"/>
    <s v="DE"/>
    <s v="EUR"/>
    <n v="1451161560"/>
    <x v="3987"/>
    <b v="0"/>
    <n v="0"/>
    <b v="0"/>
    <s v="journalism/audio"/>
    <n v="0"/>
    <e v="#DIV/0!"/>
    <x v="8"/>
    <s v="audio"/>
    <x v="3987"/>
    <x v="3965"/>
    <x v="4"/>
  </r>
  <r>
    <n v="1125"/>
    <s v="Ultimate Supremacy"/>
    <s v="Ultimate Supremacy will be the ultimate in mobile gaming, if you love fighting and strategy games, you will love Ultimate Supremacy."/>
    <n v="3000"/>
    <x v="2547"/>
    <x v="3"/>
    <s v="GB"/>
    <s v="GBP"/>
    <n v="1443193130"/>
    <x v="3988"/>
    <b v="0"/>
    <n v="0"/>
    <b v="0"/>
    <s v="games/mobile games"/>
    <n v="0"/>
    <e v="#DIV/0!"/>
    <x v="1"/>
    <s v="mobile games"/>
    <x v="3988"/>
    <x v="3966"/>
    <x v="4"/>
  </r>
  <r>
    <n v="1730"/>
    <s v="Triumph Over Trials/ Hope Through the Hurt"/>
    <s v="Hello, I am raising money to fund my first solo Album.  This project is my testimony that God is truly our shelter in the storm."/>
    <n v="3000"/>
    <x v="2547"/>
    <x v="3"/>
    <s v="US"/>
    <s v="USD"/>
    <n v="1445738783"/>
    <x v="3989"/>
    <b v="0"/>
    <n v="0"/>
    <b v="0"/>
    <s v="music/faith"/>
    <n v="0"/>
    <e v="#DIV/0!"/>
    <x v="2"/>
    <s v="faith"/>
    <x v="3989"/>
    <x v="3967"/>
    <x v="4"/>
  </r>
  <r>
    <n v="1740"/>
    <s v="Recording Studio Time"/>
    <s v="I recently recorded a new single. With your help I can return to the studio. Would you like to be part of my next worship project?"/>
    <n v="3000"/>
    <x v="2547"/>
    <x v="3"/>
    <s v="US"/>
    <s v="USD"/>
    <n v="1437075422"/>
    <x v="3990"/>
    <b v="0"/>
    <n v="0"/>
    <b v="0"/>
    <s v="music/faith"/>
    <n v="0"/>
    <e v="#DIV/0!"/>
    <x v="2"/>
    <s v="faith"/>
    <x v="3990"/>
    <x v="3968"/>
    <x v="4"/>
  </r>
  <r>
    <n v="1815"/>
    <s v="Texas to Florida"/>
    <s v="Photographic roadtrip from Dallas/Ft Worth, Texas to Florida's beaches. A summer photography roadtrip project to include 5 states."/>
    <n v="3000"/>
    <x v="2547"/>
    <x v="3"/>
    <s v="US"/>
    <s v="USD"/>
    <n v="1435787137"/>
    <x v="3991"/>
    <b v="0"/>
    <n v="0"/>
    <b v="0"/>
    <s v="photography/photobooks"/>
    <n v="0"/>
    <e v="#DIV/0!"/>
    <x v="6"/>
    <s v="photobooks"/>
    <x v="3991"/>
    <x v="3969"/>
    <x v="4"/>
  </r>
  <r>
    <n v="2345"/>
    <s v="Social Media Website (Canceled)"/>
    <s v="My team and I are creating a social media website for pet lovers across the world! Fashion, animal shows, adoptions, and more."/>
    <n v="3000"/>
    <x v="2547"/>
    <x v="1"/>
    <s v="US"/>
    <s v="USD"/>
    <n v="1427845140"/>
    <x v="3992"/>
    <b v="0"/>
    <n v="0"/>
    <b v="0"/>
    <s v="technology/web"/>
    <n v="0"/>
    <e v="#DIV/0!"/>
    <x v="0"/>
    <s v="web"/>
    <x v="3992"/>
    <x v="397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2547"/>
    <x v="3"/>
    <s v="US"/>
    <s v="USD"/>
    <n v="1424281389"/>
    <x v="3993"/>
    <b v="0"/>
    <n v="0"/>
    <b v="0"/>
    <s v="food/food trucks"/>
    <n v="0"/>
    <e v="#DIV/0!"/>
    <x v="7"/>
    <s v="food trucks"/>
    <x v="3993"/>
    <x v="3971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x v="2547"/>
    <x v="3"/>
    <s v="AU"/>
    <s v="AUD"/>
    <n v="1453817297"/>
    <x v="3994"/>
    <b v="0"/>
    <n v="0"/>
    <b v="0"/>
    <s v="food/food trucks"/>
    <n v="0"/>
    <e v="#DIV/0!"/>
    <x v="7"/>
    <s v="food trucks"/>
    <x v="3994"/>
    <x v="3972"/>
    <x v="0"/>
  </r>
  <r>
    <n v="2872"/>
    <s v="Loud Arts"/>
    <s v="Local Theatre group in Loudoun County, Virginia. Looking for funds to start producing shows!"/>
    <n v="3000"/>
    <x v="2547"/>
    <x v="3"/>
    <s v="US"/>
    <s v="USD"/>
    <n v="1434768438"/>
    <x v="3995"/>
    <b v="0"/>
    <n v="0"/>
    <b v="0"/>
    <s v="theater/plays"/>
    <n v="0"/>
    <e v="#DIV/0!"/>
    <x v="3"/>
    <s v="plays"/>
    <x v="3995"/>
    <x v="3973"/>
    <x v="4"/>
  </r>
  <r>
    <n v="2943"/>
    <s v="BlackSpace: Urban Performance Arts Collective"/>
    <s v="Building a Resource Network and Funding Capacity to support, empower and promote Afrocentric Arts in Metro Columbus"/>
    <n v="3000"/>
    <x v="2547"/>
    <x v="3"/>
    <s v="US"/>
    <s v="USD"/>
    <n v="1428894380"/>
    <x v="3996"/>
    <b v="0"/>
    <n v="0"/>
    <b v="0"/>
    <s v="theater/spaces"/>
    <n v="0"/>
    <e v="#DIV/0!"/>
    <x v="3"/>
    <s v="spaces"/>
    <x v="3996"/>
    <x v="3974"/>
    <x v="4"/>
  </r>
  <r>
    <n v="3641"/>
    <s v="THE PRYOR EMPIRE: A RICHARD PRYOR TRIBUTE"/>
    <s v="See Pryor from his teenage years to his last breath featuring his past wives, closest friends. &amp; his fan favorite character Mudbone."/>
    <n v="3000"/>
    <x v="2547"/>
    <x v="3"/>
    <s v="US"/>
    <s v="USD"/>
    <n v="1412485200"/>
    <x v="3997"/>
    <b v="0"/>
    <n v="0"/>
    <b v="0"/>
    <s v="theater/musical"/>
    <n v="0"/>
    <e v="#DIV/0!"/>
    <x v="3"/>
    <s v="musical"/>
    <x v="3997"/>
    <x v="3975"/>
    <x v="2"/>
  </r>
  <r>
    <n v="3802"/>
    <s v="The Lost Play of William Shakespeare"/>
    <s v="A musical about how Shakespeare was inspired to write only his own plays after the co-authored play Henry VI was taken."/>
    <n v="3000"/>
    <x v="2547"/>
    <x v="3"/>
    <s v="US"/>
    <s v="USD"/>
    <n v="1445482906"/>
    <x v="3998"/>
    <b v="0"/>
    <n v="0"/>
    <b v="0"/>
    <s v="theater/musical"/>
    <n v="0"/>
    <e v="#DIV/0!"/>
    <x v="3"/>
    <s v="musical"/>
    <x v="3998"/>
    <x v="3976"/>
    <x v="4"/>
  </r>
  <r>
    <n v="3921"/>
    <s v="Shakespeare's R&amp;J - Chapel Lane Theatre Company"/>
    <s v="CLTC are crowdfunding for our latest production - Joe Calarco's brilliant adaptation of Shakespeare's most loved tragedy."/>
    <n v="3000"/>
    <x v="2547"/>
    <x v="3"/>
    <s v="GB"/>
    <s v="GBP"/>
    <n v="1414346400"/>
    <x v="3999"/>
    <b v="0"/>
    <n v="0"/>
    <b v="0"/>
    <s v="theater/plays"/>
    <n v="0"/>
    <e v="#DIV/0!"/>
    <x v="3"/>
    <s v="plays"/>
    <x v="3999"/>
    <x v="3977"/>
    <x v="2"/>
  </r>
  <r>
    <n v="3989"/>
    <s v="A Gentleman, A Lady and A Thug"/>
    <s v="I love to write. I have written and published my first book and everyone that read it enjoyed it. My dream is to one day write movies"/>
    <n v="3000"/>
    <x v="2547"/>
    <x v="3"/>
    <s v="US"/>
    <s v="USD"/>
    <n v="1447009181"/>
    <x v="4000"/>
    <b v="0"/>
    <n v="0"/>
    <b v="0"/>
    <s v="theater/plays"/>
    <n v="0"/>
    <e v="#DIV/0!"/>
    <x v="3"/>
    <s v="plays"/>
    <x v="4000"/>
    <x v="3978"/>
    <x v="4"/>
  </r>
  <r>
    <n v="3997"/>
    <s v="'Working Play Title'"/>
    <s v="We aim to produce a Professional Published Play for two days in October 2015 on Fri 30th &amp; Sat 31st with three performances in total."/>
    <n v="3000"/>
    <x v="2547"/>
    <x v="3"/>
    <s v="GB"/>
    <s v="GBP"/>
    <n v="1428222221"/>
    <x v="4001"/>
    <b v="0"/>
    <n v="0"/>
    <b v="0"/>
    <s v="theater/plays"/>
    <n v="0"/>
    <e v="#DIV/0!"/>
    <x v="3"/>
    <s v="plays"/>
    <x v="4001"/>
    <x v="3979"/>
    <x v="4"/>
  </r>
  <r>
    <n v="4080"/>
    <s v="Uncommonnotions"/>
    <s v="&quot;Uncommonnotion&quot;. is a collections of short humors stories, I want to develop into plays, interest has been shown in this idea."/>
    <n v="3000"/>
    <x v="2547"/>
    <x v="3"/>
    <s v="US"/>
    <s v="USD"/>
    <n v="1465930440"/>
    <x v="4002"/>
    <b v="0"/>
    <n v="0"/>
    <b v="0"/>
    <s v="theater/plays"/>
    <n v="0"/>
    <e v="#DIV/0!"/>
    <x v="3"/>
    <s v="plays"/>
    <x v="4002"/>
    <x v="3980"/>
    <x v="0"/>
  </r>
  <r>
    <n v="907"/>
    <s v="Greg Chambers Saxophone CD"/>
    <s v="Greg Chambers' self-titled CD needs support for post production, replication, and promotion."/>
    <n v="2900"/>
    <x v="2547"/>
    <x v="3"/>
    <s v="US"/>
    <s v="USD"/>
    <n v="1315715823"/>
    <x v="4003"/>
    <b v="0"/>
    <n v="0"/>
    <b v="0"/>
    <s v="music/jazz"/>
    <n v="0"/>
    <e v="#DIV/0!"/>
    <x v="2"/>
    <s v="jazz"/>
    <x v="4003"/>
    <x v="3981"/>
    <x v="6"/>
  </r>
  <r>
    <n v="2865"/>
    <s v="FRINGE 2015 by YER Productions"/>
    <s v="Prepare to be Swept Away. Three short plays from three master playwrights; LANDFALL, SNIPER and DANGERS of TOBACCO!"/>
    <n v="2888"/>
    <x v="2547"/>
    <x v="3"/>
    <s v="US"/>
    <s v="USD"/>
    <n v="1420512259"/>
    <x v="4004"/>
    <b v="0"/>
    <n v="0"/>
    <b v="0"/>
    <s v="theater/plays"/>
    <n v="0"/>
    <e v="#DIV/0!"/>
    <x v="3"/>
    <s v="plays"/>
    <x v="4004"/>
    <x v="3982"/>
    <x v="2"/>
  </r>
  <r>
    <n v="572"/>
    <s v="FairwayJockey.com Custom Golf Equipment"/>
    <s v="FairwayJockey.com is a web platform to make high quality custom tour golf equipment available at a lower cost to the consumer."/>
    <n v="2500"/>
    <x v="2547"/>
    <x v="3"/>
    <s v="US"/>
    <s v="USD"/>
    <n v="1446660688"/>
    <x v="4005"/>
    <b v="0"/>
    <n v="0"/>
    <b v="0"/>
    <s v="technology/web"/>
    <n v="0"/>
    <e v="#DIV/0!"/>
    <x v="0"/>
    <s v="web"/>
    <x v="4005"/>
    <x v="3983"/>
    <x v="4"/>
  </r>
  <r>
    <n v="768"/>
    <s v="A dream of becoming an upcoming Author"/>
    <s v="Haunted by a wrong decision and hunted by a Tall Dark Stranger, a misguided teen struggles to find her way home ..or will she make it?"/>
    <n v="2500"/>
    <x v="2547"/>
    <x v="3"/>
    <s v="US"/>
    <s v="USD"/>
    <n v="1387169890"/>
    <x v="4006"/>
    <b v="0"/>
    <n v="0"/>
    <b v="0"/>
    <s v="publishing/fiction"/>
    <n v="0"/>
    <e v="#DIV/0!"/>
    <x v="5"/>
    <s v="fiction"/>
    <x v="4006"/>
    <x v="3984"/>
    <x v="3"/>
  </r>
  <r>
    <n v="908"/>
    <s v="Help Tony Copeland and get free cd's and mp3's"/>
    <s v="This project is designed to help protect the environment by using Eco-friendly product packaging."/>
    <n v="2500"/>
    <x v="2547"/>
    <x v="3"/>
    <s v="US"/>
    <s v="USD"/>
    <n v="1280206740"/>
    <x v="4007"/>
    <b v="0"/>
    <n v="0"/>
    <b v="0"/>
    <s v="music/jazz"/>
    <n v="0"/>
    <e v="#DIV/0!"/>
    <x v="2"/>
    <s v="jazz"/>
    <x v="4007"/>
    <x v="3985"/>
    <x v="7"/>
  </r>
  <r>
    <n v="1050"/>
    <s v="The (Secular) Barbershop Podcast (Canceled)"/>
    <s v="Secularism is on the rise and I hear you.Talk to me."/>
    <n v="2500"/>
    <x v="2547"/>
    <x v="1"/>
    <s v="US"/>
    <s v="USD"/>
    <n v="1442257677"/>
    <x v="4008"/>
    <b v="0"/>
    <n v="0"/>
    <b v="0"/>
    <s v="journalism/audio"/>
    <n v="0"/>
    <e v="#DIV/0!"/>
    <x v="8"/>
    <s v="audio"/>
    <x v="4008"/>
    <x v="3986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2547"/>
    <x v="1"/>
    <s v="US"/>
    <s v="USD"/>
    <n v="1407708000"/>
    <x v="4009"/>
    <b v="0"/>
    <n v="0"/>
    <b v="0"/>
    <s v="journalism/audio"/>
    <n v="0"/>
    <e v="#DIV/0!"/>
    <x v="8"/>
    <s v="audio"/>
    <x v="4009"/>
    <x v="3987"/>
    <x v="2"/>
  </r>
  <r>
    <n v="1236"/>
    <s v="&quot;Volando&quot; CD Release (Canceled)"/>
    <s v="Raising money to give the musicians their due."/>
    <n v="2500"/>
    <x v="2547"/>
    <x v="1"/>
    <s v="US"/>
    <s v="USD"/>
    <n v="1343491200"/>
    <x v="4010"/>
    <b v="0"/>
    <n v="0"/>
    <b v="0"/>
    <s v="music/world music"/>
    <n v="0"/>
    <e v="#DIV/0!"/>
    <x v="2"/>
    <s v="world music"/>
    <x v="4010"/>
    <x v="3988"/>
    <x v="5"/>
  </r>
  <r>
    <n v="1239"/>
    <s v="Help Calmenco! finance new CD and Tour (Canceled)"/>
    <s v="Please consider helping us with our new CD and Riverdance Tour"/>
    <n v="2500"/>
    <x v="2547"/>
    <x v="1"/>
    <s v="US"/>
    <s v="USD"/>
    <n v="1325804767"/>
    <x v="4011"/>
    <b v="0"/>
    <n v="0"/>
    <b v="0"/>
    <s v="music/world music"/>
    <n v="0"/>
    <e v="#DIV/0!"/>
    <x v="2"/>
    <s v="world music"/>
    <x v="4011"/>
    <x v="3989"/>
    <x v="6"/>
  </r>
  <r>
    <n v="1333"/>
    <s v="Bio Hazard Suit for Everyman (Canceled)"/>
    <s v="Im in the process of creating a biohazard suit that can be worn like an extra layer, unlike these bulky units that are currently in use"/>
    <n v="2500"/>
    <x v="2547"/>
    <x v="1"/>
    <s v="AU"/>
    <s v="AUD"/>
    <n v="1405478025"/>
    <x v="4012"/>
    <b v="0"/>
    <n v="0"/>
    <b v="0"/>
    <s v="technology/wearables"/>
    <n v="0"/>
    <e v="#DIV/0!"/>
    <x v="0"/>
    <s v="wearables"/>
    <x v="4012"/>
    <x v="3990"/>
    <x v="2"/>
  </r>
  <r>
    <n v="2377"/>
    <s v="Fluttify - New Canadian Tech Start Up (Canceled)"/>
    <s v="Fluttify is an Online Video Sharing Platform allowing friends to share their favorite Trending Content with each other."/>
    <n v="2500"/>
    <x v="2547"/>
    <x v="1"/>
    <s v="CA"/>
    <s v="CAD"/>
    <n v="1480110783"/>
    <x v="4013"/>
    <b v="0"/>
    <n v="0"/>
    <b v="0"/>
    <s v="technology/web"/>
    <n v="0"/>
    <e v="#DIV/0!"/>
    <x v="0"/>
    <s v="web"/>
    <x v="4013"/>
    <x v="3991"/>
    <x v="0"/>
  </r>
  <r>
    <n v="1493"/>
    <s v="The Great Grand Zeppelin Chase"/>
    <s v="Help illustrate the sequel to the bestselling _x000a_The Transylvania Flying Squad of Detectives"/>
    <n v="2400"/>
    <x v="2547"/>
    <x v="3"/>
    <s v="US"/>
    <s v="USD"/>
    <n v="1371415675"/>
    <x v="4014"/>
    <b v="0"/>
    <n v="0"/>
    <b v="0"/>
    <s v="publishing/fiction"/>
    <n v="0"/>
    <e v="#DIV/0!"/>
    <x v="5"/>
    <s v="fiction"/>
    <x v="4014"/>
    <x v="3992"/>
    <x v="3"/>
  </r>
  <r>
    <n v="760"/>
    <s v="Random Thoughts from a Random Mind"/>
    <s v="I am publishing my 5th book, I am looking to publish a book of short stories, all based on random thoughts that flash through my mind."/>
    <n v="2200"/>
    <x v="2547"/>
    <x v="3"/>
    <s v="US"/>
    <s v="USD"/>
    <n v="1480188013"/>
    <x v="4015"/>
    <b v="0"/>
    <n v="0"/>
    <b v="0"/>
    <s v="publishing/fiction"/>
    <n v="0"/>
    <e v="#DIV/0!"/>
    <x v="5"/>
    <s v="fiction"/>
    <x v="4015"/>
    <x v="3993"/>
    <x v="0"/>
  </r>
  <r>
    <n v="3743"/>
    <s v="Down the Mississippi"/>
    <s v="I'm taking the Adventures of Huckleberry Finn puppet show down the Mississippi River!"/>
    <n v="2200"/>
    <x v="2547"/>
    <x v="3"/>
    <s v="US"/>
    <s v="USD"/>
    <n v="1404406964"/>
    <x v="4016"/>
    <b v="0"/>
    <n v="0"/>
    <b v="0"/>
    <s v="theater/plays"/>
    <n v="0"/>
    <e v="#DIV/0!"/>
    <x v="3"/>
    <s v="plays"/>
    <x v="4016"/>
    <x v="399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x v="2547"/>
    <x v="3"/>
    <s v="US"/>
    <s v="USD"/>
    <n v="1430877843"/>
    <x v="4017"/>
    <b v="0"/>
    <n v="0"/>
    <b v="0"/>
    <s v="film &amp; video/animation"/>
    <n v="0"/>
    <e v="#DIV/0!"/>
    <x v="4"/>
    <s v="animation"/>
    <x v="4017"/>
    <x v="3995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x v="2547"/>
    <x v="1"/>
    <s v="US"/>
    <s v="USD"/>
    <n v="1407394800"/>
    <x v="4018"/>
    <b v="0"/>
    <n v="0"/>
    <b v="0"/>
    <s v="music/world music"/>
    <n v="0"/>
    <e v="#DIV/0!"/>
    <x v="2"/>
    <s v="world music"/>
    <x v="4018"/>
    <x v="3996"/>
    <x v="2"/>
  </r>
  <r>
    <n v="1484"/>
    <s v="a book called filtered down thru the stars"/>
    <s v="The mussings of an old wizard"/>
    <n v="2000"/>
    <x v="2547"/>
    <x v="3"/>
    <s v="US"/>
    <s v="USD"/>
    <n v="1342882260"/>
    <x v="4019"/>
    <b v="0"/>
    <n v="0"/>
    <b v="0"/>
    <s v="publishing/fiction"/>
    <n v="0"/>
    <e v="#DIV/0!"/>
    <x v="5"/>
    <s v="fiction"/>
    <x v="4019"/>
    <x v="3997"/>
    <x v="5"/>
  </r>
  <r>
    <n v="1495"/>
    <s v="A Magical Bildungsroman with a Female Heroine"/>
    <s v="The Adventures of Penelope Hawthorne. Part One: The Spellbook of Dracone."/>
    <n v="2000"/>
    <x v="2547"/>
    <x v="3"/>
    <s v="US"/>
    <s v="USD"/>
    <n v="1314471431"/>
    <x v="4020"/>
    <b v="0"/>
    <n v="0"/>
    <b v="0"/>
    <s v="publishing/fiction"/>
    <n v="0"/>
    <e v="#DIV/0!"/>
    <x v="5"/>
    <s v="fiction"/>
    <x v="4020"/>
    <x v="3998"/>
    <x v="6"/>
  </r>
  <r>
    <n v="1705"/>
    <s v="Piano Prayer Album - Russ James"/>
    <s v="An instrumental album that ranges from hymns to contemporary music. All the music is recorded by myself."/>
    <n v="2000"/>
    <x v="2547"/>
    <x v="3"/>
    <s v="US"/>
    <s v="USD"/>
    <n v="1441814400"/>
    <x v="4021"/>
    <b v="0"/>
    <n v="0"/>
    <b v="0"/>
    <s v="music/faith"/>
    <n v="0"/>
    <e v="#DIV/0!"/>
    <x v="2"/>
    <s v="faith"/>
    <x v="4021"/>
    <x v="3999"/>
    <x v="4"/>
  </r>
  <r>
    <n v="1993"/>
    <s v="Open a photography studio - photo shoots as rewards!"/>
    <s v="I am looking for help to open up an affordable photography studio in Cornwall for baby and family portraiture photography"/>
    <n v="2000"/>
    <x v="2547"/>
    <x v="3"/>
    <s v="GB"/>
    <s v="GBP"/>
    <n v="1450706837"/>
    <x v="4022"/>
    <b v="0"/>
    <n v="0"/>
    <b v="0"/>
    <s v="photography/people"/>
    <n v="0"/>
    <e v="#DIV/0!"/>
    <x v="6"/>
    <s v="people"/>
    <x v="4022"/>
    <x v="4000"/>
    <x v="4"/>
  </r>
  <r>
    <n v="2149"/>
    <s v="Project Gert on Xbox Live "/>
    <s v="Project Gert is a sequel to the Android game Project Gert, for Xbox Live.  One character embodying two personality's, and sets of abilities.  "/>
    <n v="2000"/>
    <x v="2547"/>
    <x v="3"/>
    <s v="US"/>
    <s v="USD"/>
    <n v="1280534400"/>
    <x v="4023"/>
    <b v="0"/>
    <n v="0"/>
    <b v="0"/>
    <s v="games/video games"/>
    <n v="0"/>
    <e v="#DIV/0!"/>
    <x v="1"/>
    <s v="video games"/>
    <x v="4023"/>
    <x v="4001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2547"/>
    <x v="1"/>
    <s v="US"/>
    <s v="USD"/>
    <n v="1433603552"/>
    <x v="4024"/>
    <b v="0"/>
    <n v="0"/>
    <b v="0"/>
    <s v="technology/web"/>
    <n v="0"/>
    <e v="#DIV/0!"/>
    <x v="0"/>
    <s v="web"/>
    <x v="4024"/>
    <x v="4002"/>
    <x v="4"/>
  </r>
  <r>
    <n v="2371"/>
    <s v="ProjectPetal.com (Canceled)"/>
    <s v="ProjectPetal.com is an all in one website for all Makers to share projects and ideas. A Facebook(R) Twitter(R) &amp; Github(R) all in one."/>
    <n v="2000"/>
    <x v="2547"/>
    <x v="1"/>
    <s v="US"/>
    <s v="USD"/>
    <n v="1435257596"/>
    <x v="4025"/>
    <b v="0"/>
    <n v="0"/>
    <b v="0"/>
    <s v="technology/web"/>
    <n v="0"/>
    <e v="#DIV/0!"/>
    <x v="0"/>
    <s v="web"/>
    <x v="4025"/>
    <x v="4003"/>
    <x v="4"/>
  </r>
  <r>
    <n v="2847"/>
    <s v="COLOR ME"/>
    <s v="Dark secrets come to light when Mariah meets Stella. They find a way to face the south's largest elephant in the room: RACISM."/>
    <n v="2000"/>
    <x v="2547"/>
    <x v="3"/>
    <s v="US"/>
    <s v="USD"/>
    <n v="1464031265"/>
    <x v="4026"/>
    <b v="0"/>
    <n v="0"/>
    <b v="0"/>
    <s v="theater/plays"/>
    <n v="0"/>
    <e v="#DIV/0!"/>
    <x v="3"/>
    <s v="plays"/>
    <x v="4026"/>
    <x v="4004"/>
    <x v="0"/>
  </r>
  <r>
    <n v="3916"/>
    <s v="Final exam"/>
    <s v="We're a small group of University students who need a little help making our final exam production the best product possible."/>
    <n v="2000"/>
    <x v="2547"/>
    <x v="3"/>
    <s v="DK"/>
    <s v="DKK"/>
    <n v="1464952752"/>
    <x v="4027"/>
    <b v="0"/>
    <n v="0"/>
    <b v="0"/>
    <s v="theater/plays"/>
    <n v="0"/>
    <e v="#DIV/0!"/>
    <x v="3"/>
    <s v="plays"/>
    <x v="4027"/>
    <x v="4005"/>
    <x v="0"/>
  </r>
  <r>
    <n v="2750"/>
    <s v="My Child, My Blessing"/>
    <s v="This is a journal where parents daily write something positive about their child.  Places for pictures, too."/>
    <n v="1999"/>
    <x v="2547"/>
    <x v="3"/>
    <s v="US"/>
    <s v="USD"/>
    <n v="1341086400"/>
    <x v="4028"/>
    <b v="0"/>
    <n v="0"/>
    <b v="0"/>
    <s v="publishing/children's books"/>
    <n v="0"/>
    <e v="#DIV/0!"/>
    <x v="5"/>
    <s v="children's books"/>
    <x v="4028"/>
    <x v="4006"/>
    <x v="5"/>
  </r>
  <r>
    <n v="1580"/>
    <s v="Faces &amp; Places In Brevard County (Canceled)"/>
    <s v="Creating my 2nd book depicting the people and places in Brevard County w/current images + traveling to obtain new ones."/>
    <n v="1750"/>
    <x v="2547"/>
    <x v="1"/>
    <s v="US"/>
    <s v="USD"/>
    <n v="1337562726"/>
    <x v="4029"/>
    <b v="0"/>
    <n v="0"/>
    <b v="0"/>
    <s v="publishing/art books"/>
    <n v="0"/>
    <e v="#DIV/0!"/>
    <x v="5"/>
    <s v="art books"/>
    <x v="4029"/>
    <x v="4007"/>
    <x v="5"/>
  </r>
  <r>
    <n v="1340"/>
    <s v="Glass Designs (Canceled)"/>
    <s v="I would like to make nicer, more stylish looking frames for the Google Glass using 3D printing technology."/>
    <n v="1680"/>
    <x v="2547"/>
    <x v="1"/>
    <s v="US"/>
    <s v="USD"/>
    <n v="1408112253"/>
    <x v="4030"/>
    <b v="0"/>
    <n v="0"/>
    <b v="0"/>
    <s v="technology/wearables"/>
    <n v="0"/>
    <e v="#DIV/0!"/>
    <x v="0"/>
    <s v="wearables"/>
    <x v="4030"/>
    <x v="4008"/>
    <x v="2"/>
  </r>
  <r>
    <n v="176"/>
    <s v="Silent Monster"/>
    <s v="I'm seeking funding to finish my short film, Silent Monster, to bring awareness to teenage bullying as well as teenage violence."/>
    <n v="1500"/>
    <x v="2547"/>
    <x v="3"/>
    <s v="US"/>
    <s v="USD"/>
    <n v="1438803999"/>
    <x v="4031"/>
    <b v="0"/>
    <n v="0"/>
    <b v="0"/>
    <s v="film &amp; video/drama"/>
    <n v="0"/>
    <e v="#DIV/0!"/>
    <x v="4"/>
    <s v="drama"/>
    <x v="4031"/>
    <x v="4009"/>
    <x v="4"/>
  </r>
  <r>
    <n v="188"/>
    <s v="Mariano (A Screenplay)"/>
    <s v="Mariano Messini, an aspiring musician, indebted to the mafia must put his life on the line to escape their grasp and pursue his dream."/>
    <n v="1500"/>
    <x v="2547"/>
    <x v="3"/>
    <s v="US"/>
    <s v="USD"/>
    <n v="1409891015"/>
    <x v="4032"/>
    <b v="0"/>
    <n v="0"/>
    <b v="0"/>
    <s v="film &amp; video/drama"/>
    <n v="0"/>
    <e v="#DIV/0!"/>
    <x v="4"/>
    <s v="drama"/>
    <x v="4032"/>
    <x v="4010"/>
    <x v="2"/>
  </r>
  <r>
    <n v="477"/>
    <s v="Hymn of Unity"/>
    <s v="A Comedy-drama animation revolving around a man who finds a problematic pair of headphones that literally take over his whole life."/>
    <n v="1500"/>
    <x v="2547"/>
    <x v="3"/>
    <s v="US"/>
    <s v="USD"/>
    <n v="1337371334"/>
    <x v="4033"/>
    <b v="0"/>
    <n v="0"/>
    <b v="0"/>
    <s v="film &amp; video/animation"/>
    <n v="0"/>
    <e v="#DIV/0!"/>
    <x v="4"/>
    <s v="animation"/>
    <x v="4033"/>
    <x v="4011"/>
    <x v="5"/>
  </r>
  <r>
    <n v="604"/>
    <s v="Don't Shoot the Messenger Chick (Canceled)"/>
    <s v="Bad news is our business. We deliver the news you don't want to and soften the blow with custom designed gifts and personalized verse."/>
    <n v="1500"/>
    <x v="2547"/>
    <x v="1"/>
    <s v="US"/>
    <s v="USD"/>
    <n v="1409187056"/>
    <x v="4034"/>
    <b v="0"/>
    <n v="0"/>
    <b v="0"/>
    <s v="technology/web"/>
    <n v="0"/>
    <e v="#DIV/0!"/>
    <x v="0"/>
    <s v="web"/>
    <x v="4034"/>
    <x v="4012"/>
    <x v="2"/>
  </r>
  <r>
    <n v="914"/>
    <s v="Soul Of Man Video Project"/>
    <s v="This project is for the making of a music video. All funds will go towards production costs for this event only."/>
    <n v="1500"/>
    <x v="2547"/>
    <x v="3"/>
    <s v="US"/>
    <s v="USD"/>
    <n v="1345918747"/>
    <x v="4035"/>
    <b v="0"/>
    <n v="0"/>
    <b v="0"/>
    <s v="music/jazz"/>
    <n v="0"/>
    <e v="#DIV/0!"/>
    <x v="2"/>
    <s v="jazz"/>
    <x v="4035"/>
    <x v="4013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2547"/>
    <x v="3"/>
    <s v="US"/>
    <s v="USD"/>
    <n v="1464190158"/>
    <x v="4036"/>
    <b v="0"/>
    <n v="0"/>
    <b v="0"/>
    <s v="publishing/translations"/>
    <n v="0"/>
    <e v="#DIV/0!"/>
    <x v="5"/>
    <s v="translations"/>
    <x v="4036"/>
    <x v="4014"/>
    <x v="0"/>
  </r>
  <r>
    <n v="1496"/>
    <s v="Tainted Steel (Series 1 - 4)"/>
    <s v="Capturing the awe-inspiring magic of the likes of LoTR, Tainted Steel tells the story of one mans' struggle against Destiny."/>
    <n v="1500"/>
    <x v="2547"/>
    <x v="3"/>
    <s v="US"/>
    <s v="USD"/>
    <n v="1410866659"/>
    <x v="4037"/>
    <b v="0"/>
    <n v="0"/>
    <b v="0"/>
    <s v="publishing/fiction"/>
    <n v="0"/>
    <e v="#DIV/0!"/>
    <x v="5"/>
    <s v="fiction"/>
    <x v="4037"/>
    <x v="4015"/>
    <x v="2"/>
  </r>
  <r>
    <n v="1586"/>
    <s v="Missouri In Pictures"/>
    <s v="Show the world the beauty that is in all of our back yards!"/>
    <n v="1500"/>
    <x v="2547"/>
    <x v="3"/>
    <s v="US"/>
    <s v="USD"/>
    <n v="1428197422"/>
    <x v="4038"/>
    <b v="0"/>
    <n v="0"/>
    <b v="0"/>
    <s v="photography/places"/>
    <n v="0"/>
    <e v="#DIV/0!"/>
    <x v="6"/>
    <s v="places"/>
    <x v="4038"/>
    <x v="4016"/>
    <x v="4"/>
  </r>
  <r>
    <n v="1766"/>
    <s v="Photographic book on Melbourne's music scene"/>
    <s v="I want to create a beautiful book which documents the Melbourne music scene."/>
    <n v="1500"/>
    <x v="2547"/>
    <x v="3"/>
    <s v="AU"/>
    <s v="AUD"/>
    <n v="1408999088"/>
    <x v="4039"/>
    <b v="1"/>
    <n v="0"/>
    <b v="0"/>
    <s v="photography/photobooks"/>
    <n v="0"/>
    <e v="#DIV/0!"/>
    <x v="6"/>
    <s v="photobooks"/>
    <x v="4039"/>
    <x v="4017"/>
    <x v="2"/>
  </r>
  <r>
    <n v="2358"/>
    <s v="Auction, Sell Swap without excessive fees, the next ebay."/>
    <s v="A website to auction, sell and swap items in the uk without a charge, without excess fees, the next ebay."/>
    <n v="1500"/>
    <x v="2547"/>
    <x v="1"/>
    <s v="GB"/>
    <s v="GBP"/>
    <n v="1422664740"/>
    <x v="4040"/>
    <b v="0"/>
    <n v="0"/>
    <b v="0"/>
    <s v="technology/web"/>
    <n v="0"/>
    <e v="#DIV/0!"/>
    <x v="0"/>
    <s v="web"/>
    <x v="4040"/>
    <x v="4018"/>
    <x v="2"/>
  </r>
  <r>
    <n v="2842"/>
    <s v="HIDDEN: The FCO Plays"/>
    <s v="A play performed at the FCO Global Summit on the Preventing Sexual Violence Initiative, hosted by William Hague and Angelina Jolie"/>
    <n v="1500"/>
    <x v="2547"/>
    <x v="3"/>
    <s v="GB"/>
    <s v="GBP"/>
    <n v="1403348400"/>
    <x v="4041"/>
    <b v="0"/>
    <n v="0"/>
    <b v="0"/>
    <s v="theater/plays"/>
    <n v="0"/>
    <e v="#DIV/0!"/>
    <x v="3"/>
    <s v="plays"/>
    <x v="4041"/>
    <x v="4019"/>
    <x v="2"/>
  </r>
  <r>
    <n v="3733"/>
    <s v="laughter in the hood"/>
    <s v="want to donate tickets to residents who live in the community that cant afford the 35.00 price of ticket"/>
    <n v="1500"/>
    <x v="2547"/>
    <x v="3"/>
    <s v="US"/>
    <s v="USD"/>
    <n v="1429396200"/>
    <x v="4042"/>
    <b v="0"/>
    <n v="0"/>
    <b v="0"/>
    <s v="theater/plays"/>
    <n v="0"/>
    <e v="#DIV/0!"/>
    <x v="3"/>
    <s v="plays"/>
    <x v="4042"/>
    <x v="4020"/>
    <x v="4"/>
  </r>
  <r>
    <n v="3791"/>
    <s v="Spin! at The Cumming Playhouse"/>
    <s v="Spin! is an original musical comedy-drama presented by Blue Palm Productions."/>
    <n v="1500"/>
    <x v="2547"/>
    <x v="3"/>
    <s v="US"/>
    <s v="USD"/>
    <n v="1404664592"/>
    <x v="4043"/>
    <b v="0"/>
    <n v="0"/>
    <b v="0"/>
    <s v="theater/musical"/>
    <n v="0"/>
    <e v="#DIV/0!"/>
    <x v="3"/>
    <s v="musical"/>
    <x v="4043"/>
    <x v="4021"/>
    <x v="2"/>
  </r>
  <r>
    <n v="3903"/>
    <s v="Know Thy Law"/>
    <s v="Based on the novel â€œKnow Thy Lawâ€, this powerful play gives the insight and understanding of the power of knowing the law of the land."/>
    <n v="1500"/>
    <x v="2547"/>
    <x v="3"/>
    <s v="US"/>
    <s v="USD"/>
    <n v="1439581080"/>
    <x v="4044"/>
    <b v="0"/>
    <n v="0"/>
    <b v="0"/>
    <s v="theater/plays"/>
    <n v="0"/>
    <e v="#DIV/0!"/>
    <x v="3"/>
    <s v="plays"/>
    <x v="4044"/>
    <x v="4022"/>
    <x v="4"/>
  </r>
  <r>
    <n v="936"/>
    <s v="Jazz Singer, Marti Mendenhall Live Concert Recording"/>
    <s v="A CD of a live Jazz concert featuring Marti Mendenhall, George Mitchell, Scott Steed and Todd Strait."/>
    <n v="1400"/>
    <x v="2547"/>
    <x v="3"/>
    <s v="US"/>
    <s v="USD"/>
    <n v="1326916800"/>
    <x v="4045"/>
    <b v="0"/>
    <n v="0"/>
    <b v="0"/>
    <s v="music/jazz"/>
    <n v="0"/>
    <e v="#DIV/0!"/>
    <x v="2"/>
    <s v="jazz"/>
    <x v="4045"/>
    <x v="4023"/>
    <x v="6"/>
  </r>
  <r>
    <n v="131"/>
    <s v="I (Canceled)"/>
    <s v="I"/>
    <n v="1200"/>
    <x v="2547"/>
    <x v="1"/>
    <s v="US"/>
    <s v="USD"/>
    <n v="1467763200"/>
    <x v="4046"/>
    <b v="0"/>
    <n v="0"/>
    <b v="0"/>
    <s v="film &amp; video/science fiction"/>
    <n v="0"/>
    <e v="#DIV/0!"/>
    <x v="4"/>
    <s v="science fiction"/>
    <x v="4046"/>
    <x v="4024"/>
    <x v="0"/>
  </r>
  <r>
    <n v="710"/>
    <s v="Hate York Shirt 2.0"/>
    <s v="Shirts, so technologically advanced, they connect mentally to their audience upon sight."/>
    <n v="1200"/>
    <x v="2547"/>
    <x v="3"/>
    <s v="CA"/>
    <s v="CAD"/>
    <n v="1408495440"/>
    <x v="4047"/>
    <b v="0"/>
    <n v="0"/>
    <b v="0"/>
    <s v="technology/wearables"/>
    <n v="0"/>
    <e v="#DIV/0!"/>
    <x v="0"/>
    <s v="wearables"/>
    <x v="4047"/>
    <x v="4025"/>
    <x v="2"/>
  </r>
  <r>
    <n v="1584"/>
    <s v="Lets see Kansas together!"/>
    <s v="25 Kansas State Parks in the next year. What a great adventure to take together. Join me. Together we can photo this beautiful state."/>
    <n v="1200"/>
    <x v="2547"/>
    <x v="3"/>
    <s v="US"/>
    <s v="USD"/>
    <n v="1401464101"/>
    <x v="4048"/>
    <b v="0"/>
    <n v="0"/>
    <b v="0"/>
    <s v="photography/places"/>
    <n v="0"/>
    <e v="#DIV/0!"/>
    <x v="6"/>
    <s v="places"/>
    <x v="4048"/>
    <x v="4026"/>
    <x v="2"/>
  </r>
  <r>
    <n v="1589"/>
    <s v="A Side Of The World In Canvas"/>
    <s v="I want to be able to have my own photography inside a canvas and have it be displayed everywhere."/>
    <n v="1200"/>
    <x v="2547"/>
    <x v="3"/>
    <s v="US"/>
    <s v="USD"/>
    <n v="1444433886"/>
    <x v="4049"/>
    <b v="0"/>
    <n v="0"/>
    <b v="0"/>
    <s v="photography/places"/>
    <n v="0"/>
    <e v="#DIV/0!"/>
    <x v="6"/>
    <s v="places"/>
    <x v="4049"/>
    <x v="4027"/>
    <x v="4"/>
  </r>
  <r>
    <n v="2843"/>
    <s v="Summer Adaptation of Fallen Angels"/>
    <s v="We're high school students directing a film adaptation of the play, Fallen Angels, written by NoÃ«l Coward and set in the 1920's."/>
    <n v="1200"/>
    <x v="2547"/>
    <x v="3"/>
    <s v="US"/>
    <s v="USD"/>
    <n v="1465790400"/>
    <x v="4050"/>
    <b v="0"/>
    <n v="0"/>
    <b v="0"/>
    <s v="theater/plays"/>
    <n v="0"/>
    <e v="#DIV/0!"/>
    <x v="3"/>
    <s v="plays"/>
    <x v="4050"/>
    <x v="4028"/>
    <x v="0"/>
  </r>
  <r>
    <n v="3744"/>
    <s v="The Game's Afoot - Spotlight"/>
    <s v="This summer, The Spotlight Players are celebrating Christmas in July with a presentation of Ken Ludwig's side splitting comedy."/>
    <n v="1200"/>
    <x v="2547"/>
    <x v="3"/>
    <s v="US"/>
    <s v="USD"/>
    <n v="1404532740"/>
    <x v="4051"/>
    <b v="0"/>
    <n v="0"/>
    <b v="0"/>
    <s v="theater/plays"/>
    <n v="0"/>
    <e v="#DIV/0!"/>
    <x v="3"/>
    <s v="plays"/>
    <x v="4051"/>
    <x v="4029"/>
    <x v="2"/>
  </r>
  <r>
    <n v="3942"/>
    <s v="Epic Proportions"/>
    <s v="In the 30's, two brothers, Benny and Phil, who go to the Arizona desert to be extras in a huge Biblical epic. Riotous comedy!"/>
    <n v="1200"/>
    <x v="2547"/>
    <x v="3"/>
    <s v="US"/>
    <s v="USD"/>
    <n v="1434490914"/>
    <x v="4052"/>
    <b v="0"/>
    <n v="0"/>
    <b v="0"/>
    <s v="theater/plays"/>
    <n v="0"/>
    <e v="#DIV/0!"/>
    <x v="3"/>
    <s v="plays"/>
    <x v="4052"/>
    <x v="4030"/>
    <x v="4"/>
  </r>
  <r>
    <n v="2512"/>
    <s v="Somethin' Tasty"/>
    <s v="Somethin' Tasty is a unique coffee, pastry &amp; retail store. We consign from all local sources: pottery, glass &amp; art."/>
    <n v="1150"/>
    <x v="2547"/>
    <x v="3"/>
    <s v="US"/>
    <s v="USD"/>
    <n v="1418504561"/>
    <x v="4053"/>
    <b v="0"/>
    <n v="0"/>
    <b v="0"/>
    <s v="food/restaurants"/>
    <n v="0"/>
    <e v="#DIV/0!"/>
    <x v="7"/>
    <s v="restaurants"/>
    <x v="4053"/>
    <x v="4031"/>
    <x v="2"/>
  </r>
  <r>
    <n v="173"/>
    <s v="7 Sins"/>
    <s v="This is a film inspired by Quentin Tarantino, I want to make a film thats entertaining yet gritty. 7 Sins is in pre-production."/>
    <n v="1110"/>
    <x v="2547"/>
    <x v="3"/>
    <s v="GB"/>
    <s v="GBP"/>
    <n v="1425131108"/>
    <x v="4054"/>
    <b v="0"/>
    <n v="0"/>
    <b v="0"/>
    <s v="film &amp; video/drama"/>
    <n v="0"/>
    <e v="#DIV/0!"/>
    <x v="4"/>
    <s v="drama"/>
    <x v="4054"/>
    <x v="4032"/>
    <x v="4"/>
  </r>
  <r>
    <n v="1059"/>
    <s v="Voice Over Artist (Canceled)"/>
    <s v="Turning myself into a vocal artist."/>
    <n v="1100"/>
    <x v="2547"/>
    <x v="1"/>
    <s v="US"/>
    <s v="USD"/>
    <n v="1426269456"/>
    <x v="4055"/>
    <b v="0"/>
    <n v="0"/>
    <b v="0"/>
    <s v="journalism/audio"/>
    <n v="0"/>
    <e v="#DIV/0!"/>
    <x v="8"/>
    <s v="audio"/>
    <x v="4055"/>
    <x v="4033"/>
    <x v="4"/>
  </r>
  <r>
    <n v="1087"/>
    <s v="Idle Gamers"/>
    <s v="Idle gamers are the group of gamers worth watching play video games. We have a back log of video ideas and want to entertain you."/>
    <n v="1100"/>
    <x v="2547"/>
    <x v="3"/>
    <s v="US"/>
    <s v="USD"/>
    <n v="1402852087"/>
    <x v="4056"/>
    <b v="0"/>
    <n v="0"/>
    <b v="0"/>
    <s v="games/video games"/>
    <n v="0"/>
    <e v="#DIV/0!"/>
    <x v="1"/>
    <s v="video games"/>
    <x v="4056"/>
    <x v="4034"/>
    <x v="2"/>
  </r>
  <r>
    <n v="182"/>
    <s v="ABU Pakistani Independent Feature Film"/>
    <s v="I'm Faraz, and I am raising money for my feature film called ABU. This one is for our parents, and our responsibilities towards them."/>
    <n v="1000"/>
    <x v="2547"/>
    <x v="3"/>
    <s v="US"/>
    <s v="USD"/>
    <n v="1483748232"/>
    <x v="4057"/>
    <b v="0"/>
    <n v="0"/>
    <b v="0"/>
    <s v="film &amp; video/drama"/>
    <n v="0"/>
    <e v="#DIV/0!"/>
    <x v="4"/>
    <s v="drama"/>
    <x v="4057"/>
    <x v="403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2547"/>
    <x v="3"/>
    <s v="GB"/>
    <s v="GBP"/>
    <n v="1417217166"/>
    <x v="4058"/>
    <b v="0"/>
    <n v="0"/>
    <b v="0"/>
    <s v="film &amp; video/drama"/>
    <n v="0"/>
    <e v="#DIV/0!"/>
    <x v="4"/>
    <s v="drama"/>
    <x v="4058"/>
    <x v="4036"/>
    <x v="2"/>
  </r>
  <r>
    <n v="436"/>
    <s v="Blinky"/>
    <s v="Blinky is the story of a naÃ¯ve simpleton who suddenly finds himself struggling to adapt to changes within his environment."/>
    <n v="1000"/>
    <x v="2547"/>
    <x v="3"/>
    <s v="US"/>
    <s v="USD"/>
    <n v="1375260113"/>
    <x v="4059"/>
    <b v="0"/>
    <n v="0"/>
    <b v="0"/>
    <s v="film &amp; video/animation"/>
    <n v="0"/>
    <e v="#DIV/0!"/>
    <x v="4"/>
    <s v="animation"/>
    <x v="4059"/>
    <x v="4037"/>
    <x v="3"/>
  </r>
  <r>
    <n v="490"/>
    <s v="PROJECT IS CANCELLED"/>
    <s v="Cancelled"/>
    <n v="1000"/>
    <x v="2547"/>
    <x v="3"/>
    <s v="US"/>
    <s v="USD"/>
    <n v="1345677285"/>
    <x v="4060"/>
    <b v="0"/>
    <n v="0"/>
    <b v="0"/>
    <s v="film &amp; video/animation"/>
    <n v="0"/>
    <e v="#DIV/0!"/>
    <x v="4"/>
    <s v="animation"/>
    <x v="4060"/>
    <x v="4038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2547"/>
    <x v="3"/>
    <s v="US"/>
    <s v="USD"/>
    <n v="1338159655"/>
    <x v="4061"/>
    <b v="0"/>
    <n v="0"/>
    <b v="0"/>
    <s v="music/indie rock"/>
    <n v="0"/>
    <e v="#DIV/0!"/>
    <x v="2"/>
    <s v="indie rock"/>
    <x v="4061"/>
    <x v="4039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2547"/>
    <x v="1"/>
    <s v="US"/>
    <s v="USD"/>
    <n v="1472604262"/>
    <x v="4062"/>
    <b v="0"/>
    <n v="0"/>
    <b v="0"/>
    <s v="journalism/audio"/>
    <n v="0"/>
    <e v="#DIV/0!"/>
    <x v="8"/>
    <s v="audio"/>
    <x v="4062"/>
    <x v="404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x v="2547"/>
    <x v="3"/>
    <s v="DE"/>
    <s v="EUR"/>
    <n v="1440408120"/>
    <x v="4063"/>
    <b v="0"/>
    <n v="0"/>
    <b v="0"/>
    <s v="publishing/translations"/>
    <n v="0"/>
    <e v="#DIV/0!"/>
    <x v="5"/>
    <s v="translations"/>
    <x v="4063"/>
    <x v="4041"/>
    <x v="4"/>
  </r>
  <r>
    <n v="1544"/>
    <s v="LaFee Photography"/>
    <s v="My name is Travis LaFee, I live in beautiful McCall, Idaho. I wish to display the beauty of valley county by taking pics outdoors."/>
    <n v="1000"/>
    <x v="2547"/>
    <x v="3"/>
    <s v="US"/>
    <s v="USD"/>
    <n v="1427847480"/>
    <x v="4064"/>
    <b v="0"/>
    <n v="0"/>
    <b v="0"/>
    <s v="photography/nature"/>
    <n v="0"/>
    <e v="#DIV/0!"/>
    <x v="6"/>
    <s v="nature"/>
    <x v="4064"/>
    <x v="4042"/>
    <x v="4"/>
  </r>
  <r>
    <n v="1731"/>
    <s v="Sam Cox Band First Christian Tour"/>
    <s v="We are a Christin Worship band looking to midwest tour. God Bless!"/>
    <n v="1000"/>
    <x v="2547"/>
    <x v="3"/>
    <s v="US"/>
    <s v="USD"/>
    <n v="1434034800"/>
    <x v="4065"/>
    <b v="0"/>
    <n v="0"/>
    <b v="0"/>
    <s v="music/faith"/>
    <n v="0"/>
    <e v="#DIV/0!"/>
    <x v="2"/>
    <s v="faith"/>
    <x v="4065"/>
    <x v="4043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x v="2547"/>
    <x v="1"/>
    <s v="US"/>
    <s v="USD"/>
    <n v="1429632822"/>
    <x v="4066"/>
    <b v="0"/>
    <n v="0"/>
    <b v="0"/>
    <s v="technology/web"/>
    <n v="0"/>
    <e v="#DIV/0!"/>
    <x v="0"/>
    <s v="web"/>
    <x v="4066"/>
    <x v="4044"/>
    <x v="4"/>
  </r>
  <r>
    <n v="2365"/>
    <s v="IMI - It's My Identity (Canceled)"/>
    <s v="A website that could group all your social 'identities' and online property together and find new followers or creators to follow"/>
    <n v="1000"/>
    <x v="2547"/>
    <x v="1"/>
    <s v="IT"/>
    <s v="EUR"/>
    <n v="1453071600"/>
    <x v="4067"/>
    <b v="0"/>
    <n v="0"/>
    <b v="0"/>
    <s v="technology/web"/>
    <n v="0"/>
    <e v="#DIV/0!"/>
    <x v="0"/>
    <s v="web"/>
    <x v="4067"/>
    <x v="4045"/>
    <x v="4"/>
  </r>
  <r>
    <n v="2417"/>
    <s v="I want to make the best fried chicken!!"/>
    <s v="I have been working on a recipe for 20 years now and need to perfect it!  Also want to do a gluten free version, then open a food truck"/>
    <n v="1000"/>
    <x v="2547"/>
    <x v="3"/>
    <s v="US"/>
    <s v="USD"/>
    <n v="1407705187"/>
    <x v="4068"/>
    <b v="0"/>
    <n v="0"/>
    <b v="0"/>
    <s v="food/food trucks"/>
    <n v="0"/>
    <e v="#DIV/0!"/>
    <x v="7"/>
    <s v="food trucks"/>
    <x v="4068"/>
    <x v="4046"/>
    <x v="2"/>
  </r>
  <r>
    <n v="2858"/>
    <s v="Gay Party Superposh 'Winter Wonderland'"/>
    <s v="Een Gay Party in het centrum van Amersfoort. _x000a_Een geweldige avond uit, met een show, optredens en DJ's."/>
    <n v="1000"/>
    <x v="2547"/>
    <x v="3"/>
    <s v="NL"/>
    <s v="EUR"/>
    <n v="1417778880"/>
    <x v="4069"/>
    <b v="0"/>
    <n v="0"/>
    <b v="0"/>
    <s v="theater/plays"/>
    <n v="0"/>
    <e v="#DIV/0!"/>
    <x v="3"/>
    <s v="plays"/>
    <x v="4069"/>
    <x v="4047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x v="2547"/>
    <x v="3"/>
    <s v="US"/>
    <s v="USD"/>
    <n v="1408863600"/>
    <x v="4070"/>
    <b v="0"/>
    <n v="0"/>
    <b v="0"/>
    <s v="theater/plays"/>
    <n v="0"/>
    <e v="#DIV/0!"/>
    <x v="3"/>
    <s v="plays"/>
    <x v="4070"/>
    <x v="4048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2547"/>
    <x v="3"/>
    <s v="IT"/>
    <s v="EUR"/>
    <n v="1461235478"/>
    <x v="4071"/>
    <b v="0"/>
    <n v="0"/>
    <b v="0"/>
    <s v="publishing/translations"/>
    <n v="0"/>
    <e v="#DIV/0!"/>
    <x v="5"/>
    <s v="translations"/>
    <x v="4071"/>
    <x v="4049"/>
    <x v="0"/>
  </r>
  <r>
    <n v="947"/>
    <s v="PAKPOWER, The CCP Pack"/>
    <s v="The CCP Pack is a bag that charges your smartphones and tablets on the go! Also holds small important items. &quot;Never Without Power&quot;."/>
    <n v="850"/>
    <x v="2547"/>
    <x v="3"/>
    <s v="US"/>
    <s v="USD"/>
    <n v="1467312306"/>
    <x v="4072"/>
    <b v="0"/>
    <n v="0"/>
    <b v="0"/>
    <s v="technology/wearables"/>
    <n v="0"/>
    <e v="#DIV/0!"/>
    <x v="0"/>
    <s v="wearables"/>
    <x v="4072"/>
    <x v="4050"/>
    <x v="0"/>
  </r>
  <r>
    <n v="558"/>
    <s v="Southwest Louisville Online A Local Social Network"/>
    <s v="A community website with news, classifieds, photo albums, business reviews and a calendar for the local community to share."/>
    <n v="750"/>
    <x v="2547"/>
    <x v="3"/>
    <s v="US"/>
    <s v="USD"/>
    <n v="1427227905"/>
    <x v="4073"/>
    <b v="0"/>
    <n v="0"/>
    <b v="0"/>
    <s v="technology/web"/>
    <n v="0"/>
    <e v="#DIV/0!"/>
    <x v="0"/>
    <s v="web"/>
    <x v="4073"/>
    <x v="4051"/>
    <x v="4"/>
  </r>
  <r>
    <n v="1555"/>
    <s v="Coffee Table Book of Maine"/>
    <s v="I am traveling the coastline of Maine and will be taking pictures of all the scenery and lighthouses in the area."/>
    <n v="750"/>
    <x v="2547"/>
    <x v="3"/>
    <s v="US"/>
    <s v="USD"/>
    <n v="1442509200"/>
    <x v="4074"/>
    <b v="0"/>
    <n v="0"/>
    <b v="0"/>
    <s v="photography/nature"/>
    <n v="0"/>
    <e v="#DIV/0!"/>
    <x v="6"/>
    <s v="nature"/>
    <x v="4074"/>
    <x v="4052"/>
    <x v="4"/>
  </r>
  <r>
    <n v="3143"/>
    <s v="This is Living by Liam Borrett"/>
    <s v="THE POIGNANT EXPLORATION OF WHAT IT MEANS TO SAY GOODBYE._x000a_Stripped Raw brings Liam Borrett's debut play 'This is Living' to Wiltshire."/>
    <n v="700"/>
    <x v="2547"/>
    <x v="2"/>
    <s v="GB"/>
    <s v="GBP"/>
    <n v="1491726956"/>
    <x v="4075"/>
    <b v="0"/>
    <n v="0"/>
    <b v="0"/>
    <s v="theater/plays"/>
    <n v="0"/>
    <e v="#DIV/0!"/>
    <x v="3"/>
    <s v="plays"/>
    <x v="4075"/>
    <x v="4053"/>
    <x v="1"/>
  </r>
  <r>
    <n v="4076"/>
    <s v="The Walls of Jericho ( A Voice for Warrior Families)"/>
    <s v="A play to raise awareness about the effects of mental illness on a military family in the Cold War area."/>
    <n v="700"/>
    <x v="2547"/>
    <x v="3"/>
    <s v="US"/>
    <s v="USD"/>
    <n v="1413921060"/>
    <x v="4076"/>
    <b v="0"/>
    <n v="0"/>
    <b v="0"/>
    <s v="theater/plays"/>
    <n v="0"/>
    <e v="#DIV/0!"/>
    <x v="3"/>
    <s v="plays"/>
    <x v="4076"/>
    <x v="4054"/>
    <x v="2"/>
  </r>
  <r>
    <n v="3975"/>
    <s v="Moon Over Mangroves"/>
    <s v="Four homeless Key West men are to be given a boat, but fates twist until only the moon and mangroves witness their earthly demise."/>
    <n v="678"/>
    <x v="2547"/>
    <x v="3"/>
    <s v="US"/>
    <s v="USD"/>
    <n v="1468442898"/>
    <x v="4077"/>
    <b v="0"/>
    <n v="0"/>
    <b v="0"/>
    <s v="theater/plays"/>
    <n v="0"/>
    <e v="#DIV/0!"/>
    <x v="3"/>
    <s v="plays"/>
    <x v="4077"/>
    <x v="405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2547"/>
    <x v="1"/>
    <s v="NZ"/>
    <s v="NZD"/>
    <n v="1422061200"/>
    <x v="4078"/>
    <b v="0"/>
    <n v="0"/>
    <b v="0"/>
    <s v="theater/musical"/>
    <n v="0"/>
    <e v="#DIV/0!"/>
    <x v="3"/>
    <s v="musical"/>
    <x v="4078"/>
    <x v="4056"/>
    <x v="4"/>
  </r>
  <r>
    <n v="130"/>
    <s v="Blue in the Green (Canceled)"/>
    <s v="A journey down the rabbit hole into the dark future. A mix of reality and dreams of a world dependant on an oppressed by technology."/>
    <n v="600"/>
    <x v="2547"/>
    <x v="1"/>
    <s v="GB"/>
    <s v="GBP"/>
    <n v="1402949760"/>
    <x v="4079"/>
    <b v="0"/>
    <n v="0"/>
    <b v="0"/>
    <s v="film &amp; video/science fiction"/>
    <n v="0"/>
    <e v="#DIV/0!"/>
    <x v="4"/>
    <s v="science fiction"/>
    <x v="4079"/>
    <x v="4057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x v="2547"/>
    <x v="3"/>
    <s v="US"/>
    <s v="USD"/>
    <n v="1485380482"/>
    <x v="4080"/>
    <b v="0"/>
    <n v="0"/>
    <b v="0"/>
    <s v="theater/plays"/>
    <n v="0"/>
    <e v="#DIV/0!"/>
    <x v="3"/>
    <s v="plays"/>
    <x v="4080"/>
    <x v="4058"/>
    <x v="0"/>
  </r>
  <r>
    <n v="4012"/>
    <s v="The Butterfly Catcher"/>
    <s v="LEELA IS A 14 YEAR OLD GIRL. JONAH IS A 56 YEAR OLD MAN. IT'S BEEN GOING ON FOR 3 YEARS. HERE COMES THE NIGHT OF VIOLENT RECKONING."/>
    <n v="575"/>
    <x v="2547"/>
    <x v="3"/>
    <s v="GB"/>
    <s v="GBP"/>
    <n v="1430571849"/>
    <x v="4081"/>
    <b v="0"/>
    <n v="0"/>
    <b v="0"/>
    <s v="theater/plays"/>
    <n v="0"/>
    <e v="#DIV/0!"/>
    <x v="3"/>
    <s v="plays"/>
    <x v="4081"/>
    <x v="4059"/>
    <x v="4"/>
  </r>
  <r>
    <n v="461"/>
    <s v="Machinima film project : Open 24/7"/>
    <s v="A machinima based film, displaying the effects of todays financial crisis the world faces, and the explossive consequences it carries."/>
    <n v="550"/>
    <x v="2547"/>
    <x v="3"/>
    <s v="GB"/>
    <s v="GBP"/>
    <n v="1370204367"/>
    <x v="4082"/>
    <b v="0"/>
    <n v="0"/>
    <b v="0"/>
    <s v="film &amp; video/animation"/>
    <n v="0"/>
    <e v="#DIV/0!"/>
    <x v="4"/>
    <s v="animation"/>
    <x v="4082"/>
    <x v="4060"/>
    <x v="3"/>
  </r>
  <r>
    <n v="1084"/>
    <s v="My own channel"/>
    <s v="I want to start my own channel for gaming"/>
    <n v="550"/>
    <x v="2547"/>
    <x v="3"/>
    <s v="US"/>
    <s v="USD"/>
    <n v="1407534804"/>
    <x v="4083"/>
    <b v="0"/>
    <n v="0"/>
    <b v="0"/>
    <s v="games/video games"/>
    <n v="0"/>
    <e v="#DIV/0!"/>
    <x v="1"/>
    <s v="video games"/>
    <x v="4083"/>
    <x v="4061"/>
    <x v="2"/>
  </r>
  <r>
    <n v="4061"/>
    <s v="PRODUCE the Stage Play SKYLAR'S SYNDROME by Gavin Kayner"/>
    <s v="SKYLAR'S SYNDROME is a tremendous psychodrama by master playwright Gavin Kayner!"/>
    <n v="525"/>
    <x v="2547"/>
    <x v="3"/>
    <s v="US"/>
    <s v="USD"/>
    <n v="1461205423"/>
    <x v="4084"/>
    <b v="0"/>
    <n v="0"/>
    <b v="0"/>
    <s v="theater/plays"/>
    <n v="0"/>
    <e v="#DIV/0!"/>
    <x v="3"/>
    <s v="plays"/>
    <x v="4084"/>
    <x v="4062"/>
    <x v="0"/>
  </r>
  <r>
    <n v="1588"/>
    <s v="The Right Side of Texas"/>
    <s v="Southeast Texas as seen through the lens of a cell phone camera"/>
    <n v="516"/>
    <x v="2547"/>
    <x v="3"/>
    <s v="US"/>
    <s v="USD"/>
    <n v="1422735120"/>
    <x v="4085"/>
    <b v="0"/>
    <n v="0"/>
    <b v="0"/>
    <s v="photography/places"/>
    <n v="0"/>
    <e v="#DIV/0!"/>
    <x v="6"/>
    <s v="places"/>
    <x v="4085"/>
    <x v="4063"/>
    <x v="4"/>
  </r>
  <r>
    <n v="615"/>
    <s v="PixlDir.com - Simple and fast image hosting. (Canceled)"/>
    <s v="The aim of PixlDir is to deliver the most simple, and fast experience when it comes to uploading images to the web."/>
    <n v="515"/>
    <x v="2547"/>
    <x v="1"/>
    <s v="NZ"/>
    <s v="NZD"/>
    <n v="1443149759"/>
    <x v="4086"/>
    <b v="0"/>
    <n v="0"/>
    <b v="0"/>
    <s v="technology/web"/>
    <n v="0"/>
    <e v="#DIV/0!"/>
    <x v="0"/>
    <s v="web"/>
    <x v="4086"/>
    <x v="4064"/>
    <x v="4"/>
  </r>
  <r>
    <n v="929"/>
    <s v="EXPERIMENTAL JAZZ STUDIO RECORDING"/>
    <s v="I am searching for monetary funding to go into a good recording studio and record experimental intuitive improv jazz."/>
    <n v="500"/>
    <x v="2547"/>
    <x v="3"/>
    <s v="US"/>
    <s v="USD"/>
    <n v="1333946569"/>
    <x v="4087"/>
    <b v="0"/>
    <n v="0"/>
    <b v="0"/>
    <s v="music/jazz"/>
    <n v="0"/>
    <e v="#DIV/0!"/>
    <x v="2"/>
    <s v="jazz"/>
    <x v="4087"/>
    <x v="4065"/>
    <x v="5"/>
  </r>
  <r>
    <n v="1051"/>
    <s v="Now You Know Podcast (Canceled)"/>
    <s v="Inspired by some great podcasters as well as my desire to learn from many people about many topics, plus just to inform people."/>
    <n v="500"/>
    <x v="2547"/>
    <x v="1"/>
    <s v="US"/>
    <s v="USD"/>
    <n v="1409098825"/>
    <x v="4088"/>
    <b v="0"/>
    <n v="0"/>
    <b v="0"/>
    <s v="journalism/audio"/>
    <n v="0"/>
    <e v="#DIV/0!"/>
    <x v="8"/>
    <s v="audio"/>
    <x v="4088"/>
    <x v="4066"/>
    <x v="2"/>
  </r>
  <r>
    <n v="1141"/>
    <s v="Arena Z - Zombie Survival"/>
    <s v="I think this will be a great game!"/>
    <n v="500"/>
    <x v="2547"/>
    <x v="3"/>
    <s v="DE"/>
    <s v="EUR"/>
    <n v="1436460450"/>
    <x v="4089"/>
    <b v="0"/>
    <n v="0"/>
    <b v="0"/>
    <s v="games/mobile games"/>
    <n v="0"/>
    <e v="#DIV/0!"/>
    <x v="1"/>
    <s v="mobile games"/>
    <x v="4089"/>
    <x v="4067"/>
    <x v="4"/>
  </r>
  <r>
    <n v="1599"/>
    <s v="The Londoner: Prints &amp; Canvas"/>
    <s v="A London photographer trekking 5,895m up Africa's Mount Kilimanjaro to pursue and enrich a career."/>
    <n v="500"/>
    <x v="2547"/>
    <x v="3"/>
    <s v="GB"/>
    <s v="GBP"/>
    <n v="1460116576"/>
    <x v="4090"/>
    <b v="0"/>
    <n v="0"/>
    <b v="0"/>
    <s v="photography/places"/>
    <n v="0"/>
    <e v="#DIV/0!"/>
    <x v="6"/>
    <s v="places"/>
    <x v="4090"/>
    <x v="4068"/>
    <x v="0"/>
  </r>
  <r>
    <n v="3204"/>
    <s v="FaÃ§ade: The Interactive Musical"/>
    <s v="Based on the hit game, Trip and Grace's marriage is falling apart. It's up to the audience to determine the fate of their relationship."/>
    <n v="500"/>
    <x v="2547"/>
    <x v="3"/>
    <s v="US"/>
    <s v="USD"/>
    <n v="1437149640"/>
    <x v="4091"/>
    <b v="0"/>
    <n v="0"/>
    <b v="0"/>
    <s v="theater/musical"/>
    <n v="0"/>
    <e v="#DIV/0!"/>
    <x v="3"/>
    <s v="musical"/>
    <x v="4091"/>
    <x v="4069"/>
    <x v="4"/>
  </r>
  <r>
    <n v="4051"/>
    <s v="Phantom of the Kun Opera"/>
    <s v="It is a heart-breaking life story of Wu family who tries to preserve the gem of Chinese Kun Opera through generations."/>
    <n v="500"/>
    <x v="2547"/>
    <x v="3"/>
    <s v="US"/>
    <s v="USD"/>
    <n v="1399618380"/>
    <x v="4092"/>
    <b v="0"/>
    <n v="0"/>
    <b v="0"/>
    <s v="theater/plays"/>
    <n v="0"/>
    <e v="#DIV/0!"/>
    <x v="3"/>
    <s v="plays"/>
    <x v="4092"/>
    <x v="4070"/>
    <x v="2"/>
  </r>
  <r>
    <n v="4109"/>
    <s v="Jack the Lad"/>
    <s v="Jack the Lad - a new play that explores how far the boundaries of friendship will stretch when morality and loyalties clash."/>
    <n v="500"/>
    <x v="2547"/>
    <x v="3"/>
    <s v="GB"/>
    <s v="GBP"/>
    <n v="1448805404"/>
    <x v="4093"/>
    <b v="0"/>
    <n v="0"/>
    <b v="0"/>
    <s v="theater/plays"/>
    <n v="0"/>
    <e v="#DIV/0!"/>
    <x v="3"/>
    <s v="plays"/>
    <x v="4093"/>
    <x v="4071"/>
    <x v="4"/>
  </r>
  <r>
    <n v="439"/>
    <s v="Starting a cartoon series"/>
    <s v="Hi everyone, I'm trying to begin a cartoon series. It's a show about space bounty hunters and their adventures as they travel around."/>
    <n v="450"/>
    <x v="2547"/>
    <x v="3"/>
    <s v="US"/>
    <s v="USD"/>
    <n v="1413569818"/>
    <x v="4094"/>
    <b v="0"/>
    <n v="0"/>
    <b v="0"/>
    <s v="film &amp; video/animation"/>
    <n v="0"/>
    <e v="#DIV/0!"/>
    <x v="4"/>
    <s v="animation"/>
    <x v="4094"/>
    <x v="4072"/>
    <x v="2"/>
  </r>
  <r>
    <n v="441"/>
    <s v="Wolf Squad Lego Stop Motion"/>
    <s v="A group of specialist clones called Wolf Squad are the only clones left after order 66 and are searching the galaxy for survivors!"/>
    <n v="400"/>
    <x v="2547"/>
    <x v="3"/>
    <s v="GB"/>
    <s v="GBP"/>
    <n v="1383418996"/>
    <x v="4095"/>
    <b v="0"/>
    <n v="0"/>
    <b v="0"/>
    <s v="film &amp; video/animation"/>
    <n v="0"/>
    <e v="#DIV/0!"/>
    <x v="4"/>
    <s v="animation"/>
    <x v="4095"/>
    <x v="4073"/>
    <x v="3"/>
  </r>
  <r>
    <n v="581"/>
    <s v="A Poets Domain"/>
    <s v="Help me raise funds so that I can be able to give passionate young poets a chance to earn money weekly for their writing &amp; spoken word."/>
    <n v="400"/>
    <x v="2547"/>
    <x v="3"/>
    <s v="US"/>
    <s v="USD"/>
    <n v="1438474704"/>
    <x v="4096"/>
    <b v="0"/>
    <n v="0"/>
    <b v="0"/>
    <s v="technology/web"/>
    <n v="0"/>
    <e v="#DIV/0!"/>
    <x v="0"/>
    <s v="web"/>
    <x v="4096"/>
    <x v="4074"/>
    <x v="4"/>
  </r>
  <r>
    <n v="618"/>
    <s v="Y2Y Tutors (Canceled)"/>
    <s v="With the cost of education seemingly always on the rise, Y2Y aims to ensure that no student will be left behind through peer tutoring."/>
    <n v="400"/>
    <x v="2547"/>
    <x v="1"/>
    <s v="US"/>
    <s v="USD"/>
    <n v="1449689203"/>
    <x v="4097"/>
    <b v="0"/>
    <n v="0"/>
    <b v="0"/>
    <s v="technology/web"/>
    <n v="0"/>
    <e v="#DIV/0!"/>
    <x v="0"/>
    <s v="web"/>
    <x v="4097"/>
    <x v="4075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2547"/>
    <x v="3"/>
    <s v="US"/>
    <s v="USD"/>
    <n v="1425258240"/>
    <x v="4098"/>
    <b v="0"/>
    <n v="0"/>
    <b v="0"/>
    <s v="theater/spaces"/>
    <n v="0"/>
    <e v="#DIV/0!"/>
    <x v="3"/>
    <s v="spaces"/>
    <x v="4098"/>
    <x v="4076"/>
    <x v="4"/>
  </r>
  <r>
    <n v="4043"/>
    <s v="Not making potato salad here!"/>
    <s v="This could be my last play, need to bring my son out to see it before it's over.  Need to fly him here from BC"/>
    <n v="300"/>
    <x v="2547"/>
    <x v="3"/>
    <s v="CA"/>
    <s v="CAD"/>
    <n v="1416524325"/>
    <x v="4099"/>
    <b v="0"/>
    <n v="0"/>
    <b v="0"/>
    <s v="theater/plays"/>
    <n v="0"/>
    <e v="#DIV/0!"/>
    <x v="3"/>
    <s v="plays"/>
    <x v="4099"/>
    <x v="4077"/>
    <x v="2"/>
  </r>
  <r>
    <n v="1876"/>
    <s v="Migration Madness (Android)"/>
    <s v="An arcade styled side scroller. Help Bob the pilot steer his plane through hordes of migrating birds strapped with explosives."/>
    <n v="280"/>
    <x v="2547"/>
    <x v="3"/>
    <s v="AU"/>
    <s v="AUD"/>
    <n v="1402901405"/>
    <x v="4100"/>
    <b v="0"/>
    <n v="0"/>
    <b v="0"/>
    <s v="games/mobile games"/>
    <n v="0"/>
    <e v="#DIV/0!"/>
    <x v="1"/>
    <s v="mobile games"/>
    <x v="4100"/>
    <x v="4078"/>
    <x v="2"/>
  </r>
  <r>
    <n v="4100"/>
    <s v="America is at the Mall: A Play in Three Acts"/>
    <s v="How does war change a family?  A peek into one family's kitchen as their soldier fights in Iraq."/>
    <n v="270"/>
    <x v="2547"/>
    <x v="3"/>
    <s v="US"/>
    <s v="USD"/>
    <n v="1414205990"/>
    <x v="4101"/>
    <b v="0"/>
    <n v="0"/>
    <b v="0"/>
    <s v="theater/plays"/>
    <n v="0"/>
    <e v="#DIV/0!"/>
    <x v="3"/>
    <s v="plays"/>
    <x v="4101"/>
    <x v="4079"/>
    <x v="2"/>
  </r>
  <r>
    <n v="607"/>
    <s v="An Online Music Venue Awaits (Canceled)"/>
    <s v="Gritty, upfront reality going the distance hard with a proven track record of insatiable artist. Broadcasted live on the Web."/>
    <n v="250"/>
    <x v="2547"/>
    <x v="1"/>
    <s v="US"/>
    <s v="USD"/>
    <n v="1448225336"/>
    <x v="4102"/>
    <b v="0"/>
    <n v="0"/>
    <b v="0"/>
    <s v="technology/web"/>
    <n v="0"/>
    <e v="#DIV/0!"/>
    <x v="0"/>
    <s v="web"/>
    <x v="4102"/>
    <x v="4080"/>
    <x v="4"/>
  </r>
  <r>
    <n v="4078"/>
    <s v="Theatre Memoire"/>
    <s v="Theatre Memoire are a High Wycombe based theatre company. Performing plays about multi-culturalism and interconectedness."/>
    <n v="250"/>
    <x v="2547"/>
    <x v="3"/>
    <s v="GB"/>
    <s v="GBP"/>
    <n v="1485543242"/>
    <x v="4103"/>
    <b v="0"/>
    <n v="0"/>
    <b v="0"/>
    <s v="theater/plays"/>
    <n v="0"/>
    <e v="#DIV/0!"/>
    <x v="3"/>
    <s v="plays"/>
    <x v="4103"/>
    <x v="4081"/>
    <x v="0"/>
  </r>
  <r>
    <n v="225"/>
    <s v="Backpage Shawty"/>
    <s v="I'm creating a &quot;Lifetime&quot; type drama film about a girl who uses backpage for money, but trying to turn her life around."/>
    <n v="200"/>
    <x v="2547"/>
    <x v="3"/>
    <s v="US"/>
    <s v="USD"/>
    <n v="1460153054"/>
    <x v="4104"/>
    <b v="0"/>
    <n v="0"/>
    <b v="0"/>
    <s v="film &amp; video/drama"/>
    <n v="0"/>
    <e v="#DIV/0!"/>
    <x v="4"/>
    <s v="drama"/>
    <x v="4104"/>
    <x v="4082"/>
    <x v="0"/>
  </r>
  <r>
    <n v="2361"/>
    <s v="Lemme Grab it (Canceled)"/>
    <s v="A website for email/sms alerts of your personal selection, comparison of prices,consolidated database, best deals around for clothing."/>
    <n v="200"/>
    <x v="2547"/>
    <x v="1"/>
    <s v="CA"/>
    <s v="CAD"/>
    <n v="1462053600"/>
    <x v="4105"/>
    <b v="0"/>
    <n v="0"/>
    <b v="0"/>
    <s v="technology/web"/>
    <n v="0"/>
    <e v="#DIV/0!"/>
    <x v="0"/>
    <s v="web"/>
    <x v="4105"/>
    <x v="4083"/>
    <x v="0"/>
  </r>
  <r>
    <n v="3138"/>
    <s v="Our Country's Good"/>
    <s v="A UWE Drama Society adaptation of Timberlake Wertenbaker's play. Funding needed for costumes/props to make the show a success. Thanks."/>
    <n v="200"/>
    <x v="2547"/>
    <x v="2"/>
    <s v="GB"/>
    <s v="GBP"/>
    <n v="1491233407"/>
    <x v="4106"/>
    <b v="0"/>
    <n v="0"/>
    <b v="0"/>
    <s v="theater/plays"/>
    <n v="0"/>
    <e v="#DIV/0!"/>
    <x v="3"/>
    <s v="plays"/>
    <x v="4106"/>
    <x v="4084"/>
    <x v="1"/>
  </r>
  <r>
    <n v="2364"/>
    <s v="Minecraft Server and Website Help (Name: Forge Realms)"/>
    <s v="Making a Minecraft server and Website and I need your help to fund it. Thanks in Advance!"/>
    <n v="128"/>
    <x v="2547"/>
    <x v="1"/>
    <s v="US"/>
    <s v="USD"/>
    <n v="1445898356"/>
    <x v="4107"/>
    <b v="0"/>
    <n v="0"/>
    <b v="0"/>
    <s v="technology/web"/>
    <n v="0"/>
    <e v="#DIV/0!"/>
    <x v="0"/>
    <s v="web"/>
    <x v="4107"/>
    <x v="4085"/>
    <x v="4"/>
  </r>
  <r>
    <n v="1071"/>
    <s v="DJ's Bane"/>
    <s v="I'm making a game where you choose how you want to kill the DJ, so you yourself can decide what music will be played at the party."/>
    <n v="100"/>
    <x v="2547"/>
    <x v="3"/>
    <s v="NO"/>
    <s v="NOK"/>
    <n v="1447787093"/>
    <x v="4108"/>
    <b v="0"/>
    <n v="0"/>
    <b v="0"/>
    <s v="games/video games"/>
    <n v="0"/>
    <e v="#DIV/0!"/>
    <x v="1"/>
    <s v="video games"/>
    <x v="4108"/>
    <x v="4086"/>
    <x v="4"/>
  </r>
  <r>
    <n v="1877"/>
    <s v="Chip Dip II: Son of Chip Dip! - A Terrible, Terrible Game"/>
    <s v="It's obvious you won't survive by your wits alone. Unfortunately that's all you've got, Chip. Run!"/>
    <n v="60"/>
    <x v="2547"/>
    <x v="3"/>
    <s v="US"/>
    <s v="USD"/>
    <n v="1425170525"/>
    <x v="4109"/>
    <b v="0"/>
    <n v="0"/>
    <b v="0"/>
    <s v="games/mobile games"/>
    <n v="0"/>
    <e v="#DIV/0!"/>
    <x v="1"/>
    <s v="mobile games"/>
    <x v="4109"/>
    <x v="4087"/>
    <x v="4"/>
  </r>
  <r>
    <n v="1041"/>
    <s v="Industry Success Project (Canceled)"/>
    <s v="I am trying to document what it is like to plunge head first into the music/audio industry as an intern."/>
    <n v="50"/>
    <x v="2547"/>
    <x v="1"/>
    <s v="US"/>
    <s v="USD"/>
    <n v="1406769992"/>
    <x v="4110"/>
    <b v="0"/>
    <n v="0"/>
    <b v="0"/>
    <s v="journalism/audio"/>
    <n v="0"/>
    <e v="#DIV/0!"/>
    <x v="8"/>
    <s v="audio"/>
    <x v="4110"/>
    <x v="4088"/>
    <x v="2"/>
  </r>
  <r>
    <n v="1592"/>
    <s v="The Views of Pittsburgh"/>
    <s v="A portfolio collage of beautiful pictures of authentic Pittsburgh locations and scenery."/>
    <n v="25"/>
    <x v="2547"/>
    <x v="3"/>
    <s v="US"/>
    <s v="USD"/>
    <n v="1427503485"/>
    <x v="4111"/>
    <b v="0"/>
    <n v="0"/>
    <b v="0"/>
    <s v="photography/places"/>
    <n v="0"/>
    <e v="#DIV/0!"/>
    <x v="6"/>
    <s v="places"/>
    <x v="4111"/>
    <x v="4089"/>
    <x v="4"/>
  </r>
  <r>
    <n v="1547"/>
    <s v="Sound Photography"/>
    <s v="I have produced a limited number (100) of five 8x10 prints of mixed photography I would like to share with you."/>
    <n v="20"/>
    <x v="2547"/>
    <x v="3"/>
    <s v="US"/>
    <s v="USD"/>
    <n v="1487844882"/>
    <x v="4112"/>
    <b v="0"/>
    <n v="0"/>
    <b v="0"/>
    <s v="photography/nature"/>
    <n v="0"/>
    <e v="#DIV/0!"/>
    <x v="6"/>
    <s v="nature"/>
    <x v="4112"/>
    <x v="4090"/>
    <x v="1"/>
  </r>
  <r>
    <n v="2699"/>
    <s v="my bakery truck"/>
    <s v="Hi, I want make my first bakery. Food truck was great, but I not have a car licence. So, help me to be my dream!"/>
    <n v="2"/>
    <x v="2547"/>
    <x v="3"/>
    <s v="CA"/>
    <s v="CAD"/>
    <n v="1407533463"/>
    <x v="4113"/>
    <b v="0"/>
    <n v="0"/>
    <b v="0"/>
    <s v="food/food trucks"/>
    <n v="0"/>
    <e v="#DIV/0!"/>
    <x v="7"/>
    <s v="food trucks"/>
    <x v="4113"/>
    <x v="409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2C8B8E-F99E-BA46-BC74-E073DEAC71BC}" name="PivotTable1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5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 defaultSubtotal="0">
      <items count="41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16"/>
    <field x="13"/>
  </rowFields>
  <rowItems count="51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 v="6"/>
    </i>
    <i r="1">
      <x v="7"/>
    </i>
    <i r="1">
      <x v="8"/>
    </i>
    <i>
      <x v="2"/>
    </i>
    <i r="1">
      <x v="9"/>
    </i>
    <i r="1">
      <x v="10"/>
    </i>
    <i r="1">
      <x v="11"/>
    </i>
    <i>
      <x v="3"/>
    </i>
    <i r="1">
      <x v="12"/>
    </i>
    <i>
      <x v="4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5"/>
    </i>
    <i r="1">
      <x v="22"/>
    </i>
    <i r="1">
      <x v="23"/>
    </i>
    <i r="1">
      <x v="24"/>
    </i>
    <i r="1">
      <x v="25"/>
    </i>
    <i>
      <x v="6"/>
    </i>
    <i r="1">
      <x v="26"/>
    </i>
    <i r="1">
      <x v="27"/>
    </i>
    <i r="1">
      <x v="28"/>
    </i>
    <i r="1">
      <x v="29"/>
    </i>
    <i r="1">
      <x v="30"/>
    </i>
    <i r="1">
      <x v="31"/>
    </i>
    <i>
      <x v="7"/>
    </i>
    <i r="1">
      <x v="32"/>
    </i>
    <i r="1">
      <x v="33"/>
    </i>
    <i r="1">
      <x v="34"/>
    </i>
    <i r="1">
      <x v="35"/>
    </i>
    <i r="1">
      <x v="36"/>
    </i>
    <i r="1">
      <x v="37"/>
    </i>
    <i>
      <x v="8"/>
    </i>
    <i r="1">
      <x v="38"/>
    </i>
    <i r="1">
      <x v="39"/>
    </i>
    <i r="1"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and Subcategory" fld="1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9F0D7D-08E1-894F-BB8C-D727308B42FC}" name="PivotTable3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3:F14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6049DA-E029-1D49-B714-516AC555AB06}" name="Theater_Outcomes_vs_Launch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F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>
      <items count="2549">
        <item x="2547"/>
        <item x="2546"/>
        <item x="2457"/>
        <item x="2424"/>
        <item x="2545"/>
        <item x="2514"/>
        <item x="2513"/>
        <item x="2544"/>
        <item x="2456"/>
        <item x="2543"/>
        <item x="257"/>
        <item x="2512"/>
        <item x="2511"/>
        <item x="637"/>
        <item x="2542"/>
        <item x="2541"/>
        <item x="2283"/>
        <item x="2455"/>
        <item x="2540"/>
        <item x="2539"/>
        <item x="2310"/>
        <item x="2238"/>
        <item x="2510"/>
        <item x="2509"/>
        <item x="2370"/>
        <item x="2454"/>
        <item x="2237"/>
        <item x="2453"/>
        <item x="2538"/>
        <item x="2508"/>
        <item x="2507"/>
        <item x="927"/>
        <item x="832"/>
        <item x="2537"/>
        <item x="2423"/>
        <item x="2506"/>
        <item x="2505"/>
        <item x="2369"/>
        <item x="2504"/>
        <item x="2503"/>
        <item x="2394"/>
        <item x="2502"/>
        <item x="2422"/>
        <item x="2393"/>
        <item x="2392"/>
        <item x="2229"/>
        <item x="2309"/>
        <item x="2368"/>
        <item x="2536"/>
        <item x="2535"/>
        <item x="2282"/>
        <item x="2296"/>
        <item x="2534"/>
        <item x="2452"/>
        <item x="2343"/>
        <item x="2501"/>
        <item x="2451"/>
        <item x="2450"/>
        <item x="2295"/>
        <item x="2308"/>
        <item x="2533"/>
        <item x="2449"/>
        <item x="383"/>
        <item x="5"/>
        <item x="2500"/>
        <item x="2421"/>
        <item x="2391"/>
        <item x="2448"/>
        <item x="522"/>
        <item x="2532"/>
        <item x="2328"/>
        <item x="2531"/>
        <item x="2530"/>
        <item x="446"/>
        <item x="2499"/>
        <item x="2498"/>
        <item x="2307"/>
        <item x="2059"/>
        <item x="2420"/>
        <item x="2497"/>
        <item x="2419"/>
        <item x="2306"/>
        <item x="2342"/>
        <item x="2079"/>
        <item x="2367"/>
        <item x="2529"/>
        <item x="2496"/>
        <item x="2294"/>
        <item x="2390"/>
        <item x="2341"/>
        <item x="2495"/>
        <item x="1917"/>
        <item x="493"/>
        <item x="2494"/>
        <item x="2447"/>
        <item x="2268"/>
        <item x="80"/>
        <item x="2389"/>
        <item x="2493"/>
        <item x="2446"/>
        <item x="2143"/>
        <item x="2418"/>
        <item x="2445"/>
        <item x="2127"/>
        <item x="1955"/>
        <item x="2492"/>
        <item x="340"/>
        <item x="2142"/>
        <item x="752"/>
        <item x="2366"/>
        <item x="2340"/>
        <item x="2236"/>
        <item x="645"/>
        <item x="1941"/>
        <item x="2217"/>
        <item x="2388"/>
        <item x="2491"/>
        <item x="2365"/>
        <item x="2490"/>
        <item x="2099"/>
        <item x="2098"/>
        <item x="2089"/>
        <item x="2186"/>
        <item x="2528"/>
        <item x="2305"/>
        <item x="2364"/>
        <item x="2527"/>
        <item x="2155"/>
        <item x="2029"/>
        <item x="1916"/>
        <item x="418"/>
        <item x="2526"/>
        <item x="2417"/>
        <item x="2154"/>
        <item x="2006"/>
        <item x="2053"/>
        <item x="2252"/>
        <item x="2489"/>
        <item x="2387"/>
        <item x="2185"/>
        <item x="2525"/>
        <item x="304"/>
        <item x="2416"/>
        <item x="2524"/>
        <item x="2386"/>
        <item x="2488"/>
        <item x="2415"/>
        <item x="1918"/>
        <item x="2487"/>
        <item x="636"/>
        <item x="2363"/>
        <item x="2486"/>
        <item x="1915"/>
        <item x="1813"/>
        <item x="2196"/>
        <item x="2327"/>
        <item x="2235"/>
        <item x="1592"/>
        <item x="2414"/>
        <item x="2153"/>
        <item x="2385"/>
        <item x="2267"/>
        <item x="2326"/>
        <item x="2266"/>
        <item x="2523"/>
        <item x="2384"/>
        <item x="208"/>
        <item x="2522"/>
        <item x="434"/>
        <item x="2383"/>
        <item x="1515"/>
        <item x="2362"/>
        <item x="2251"/>
        <item x="1979"/>
        <item x="2361"/>
        <item x="1148"/>
        <item x="2444"/>
        <item x="2485"/>
        <item x="1914"/>
        <item x="1913"/>
        <item x="2052"/>
        <item x="2484"/>
        <item x="1963"/>
        <item x="2521"/>
        <item x="1514"/>
        <item x="2483"/>
        <item x="2281"/>
        <item x="2413"/>
        <item x="2325"/>
        <item x="1248"/>
        <item x="2360"/>
        <item x="561"/>
        <item x="2412"/>
        <item x="2482"/>
        <item x="532"/>
        <item x="2228"/>
        <item x="2481"/>
        <item x="1059"/>
        <item x="2411"/>
        <item x="2480"/>
        <item x="2227"/>
        <item x="2443"/>
        <item x="148"/>
        <item x="143"/>
        <item x="2121"/>
        <item x="2479"/>
        <item x="1912"/>
        <item x="193"/>
        <item x="2168"/>
        <item x="2520"/>
        <item x="1591"/>
        <item x="2382"/>
        <item x="1513"/>
        <item x="2381"/>
        <item x="1371"/>
        <item x="382"/>
        <item x="2324"/>
        <item x="2265"/>
        <item x="2264"/>
        <item x="2442"/>
        <item x="2410"/>
        <item x="2323"/>
        <item x="2304"/>
        <item x="1026"/>
        <item x="2339"/>
        <item x="2028"/>
        <item x="2519"/>
        <item x="521"/>
        <item x="1911"/>
        <item x="1690"/>
        <item x="1812"/>
        <item x="2184"/>
        <item x="2478"/>
        <item x="1590"/>
        <item x="2280"/>
        <item x="2322"/>
        <item x="2321"/>
        <item x="765"/>
        <item x="751"/>
        <item x="445"/>
        <item x="733"/>
        <item x="2477"/>
        <item x="1954"/>
        <item x="689"/>
        <item x="671"/>
        <item x="406"/>
        <item x="2476"/>
        <item x="2250"/>
        <item x="1910"/>
        <item x="593"/>
        <item x="2014"/>
        <item x="2380"/>
        <item x="2234"/>
        <item x="2475"/>
        <item x="2474"/>
        <item x="560"/>
        <item x="900"/>
        <item x="2441"/>
        <item x="2320"/>
        <item x="2226"/>
        <item x="1512"/>
        <item x="1998"/>
        <item x="2303"/>
        <item x="233"/>
        <item x="93"/>
        <item x="1370"/>
        <item x="2293"/>
        <item x="2088"/>
        <item x="502"/>
        <item x="2440"/>
        <item x="1193"/>
        <item x="2141"/>
        <item x="1147"/>
        <item x="2292"/>
        <item x="1025"/>
        <item x="2409"/>
        <item x="2408"/>
        <item x="2027"/>
        <item x="2072"/>
        <item x="289"/>
        <item x="926"/>
        <item x="2359"/>
        <item x="449"/>
        <item x="2249"/>
        <item x="2279"/>
        <item x="1942"/>
        <item x="2358"/>
        <item x="540"/>
        <item x="1247"/>
        <item x="2439"/>
        <item x="2278"/>
        <item x="2277"/>
        <item x="2438"/>
        <item x="365"/>
        <item x="2195"/>
        <item x="501"/>
        <item x="1909"/>
        <item x="1908"/>
        <item x="2473"/>
        <item x="1811"/>
        <item x="492"/>
        <item x="252"/>
        <item x="2357"/>
        <item x="2194"/>
        <item x="1589"/>
        <item x="1511"/>
        <item x="1510"/>
        <item x="2356"/>
        <item x="316"/>
        <item x="2263"/>
        <item x="1437"/>
        <item x="1369"/>
        <item x="1368"/>
        <item x="1311"/>
        <item x="1246"/>
        <item x="2355"/>
        <item x="2097"/>
        <item x="218"/>
        <item x="294"/>
        <item x="1146"/>
        <item x="1145"/>
        <item x="2087"/>
        <item x="287"/>
        <item x="386"/>
        <item x="750"/>
        <item x="2140"/>
        <item x="2086"/>
        <item x="1024"/>
        <item x="1023"/>
        <item x="1022"/>
        <item x="204"/>
        <item x="2078"/>
        <item x="1436"/>
        <item x="2407"/>
        <item x="356"/>
        <item x="2167"/>
        <item x="2518"/>
        <item x="2379"/>
        <item x="2406"/>
        <item x="1245"/>
        <item x="348"/>
        <item x="196"/>
        <item x="136"/>
        <item x="831"/>
        <item x="1907"/>
        <item x="192"/>
        <item x="800"/>
        <item x="799"/>
        <item x="782"/>
        <item x="1947"/>
        <item x="1588"/>
        <item x="749"/>
        <item x="748"/>
        <item x="2405"/>
        <item x="2183"/>
        <item x="2152"/>
        <item x="688"/>
        <item x="714"/>
        <item x="713"/>
        <item x="520"/>
        <item x="297"/>
        <item x="2115"/>
        <item x="687"/>
        <item x="2472"/>
        <item x="670"/>
        <item x="669"/>
        <item x="668"/>
        <item x="2067"/>
        <item x="2204"/>
        <item x="635"/>
        <item x="2225"/>
        <item x="2109"/>
        <item x="2033"/>
        <item x="1810"/>
        <item x="606"/>
        <item x="592"/>
        <item x="591"/>
        <item x="2291"/>
        <item x="2471"/>
        <item x="2096"/>
        <item x="569"/>
        <item x="2338"/>
        <item x="1986"/>
        <item x="2404"/>
        <item x="346"/>
        <item x="1021"/>
        <item x="552"/>
        <item x="551"/>
        <item x="2470"/>
        <item x="531"/>
        <item x="1906"/>
        <item x="2114"/>
        <item x="1809"/>
        <item x="878"/>
        <item x="2085"/>
        <item x="634"/>
        <item x="956"/>
        <item x="857"/>
        <item x="830"/>
        <item x="1587"/>
        <item x="1586"/>
        <item x="2151"/>
        <item x="1509"/>
        <item x="2319"/>
        <item x="484"/>
        <item x="1508"/>
        <item x="2077"/>
        <item x="2403"/>
        <item x="2095"/>
        <item x="448"/>
        <item x="2071"/>
        <item x="732"/>
        <item x="183"/>
        <item x="441"/>
        <item x="1808"/>
        <item x="2139"/>
        <item x="439"/>
        <item x="686"/>
        <item x="925"/>
        <item x="2318"/>
        <item x="1905"/>
        <item x="2138"/>
        <item x="633"/>
        <item x="509"/>
        <item x="1367"/>
        <item x="2469"/>
        <item x="390"/>
        <item x="1366"/>
        <item x="2203"/>
        <item x="166"/>
        <item x="590"/>
        <item x="577"/>
        <item x="2166"/>
        <item x="1807"/>
        <item x="2094"/>
        <item x="1806"/>
        <item x="924"/>
        <item x="369"/>
        <item x="459"/>
        <item x="1689"/>
        <item x="550"/>
        <item x="2202"/>
        <item x="877"/>
        <item x="114"/>
        <item x="2120"/>
        <item x="361"/>
        <item x="2354"/>
        <item x="2337"/>
        <item x="1435"/>
        <item x="2437"/>
        <item x="1020"/>
        <item x="2051"/>
        <item x="1936"/>
        <item x="2201"/>
        <item x="405"/>
        <item x="2402"/>
        <item x="2233"/>
        <item x="144"/>
        <item x="2290"/>
        <item x="216"/>
        <item x="2216"/>
        <item x="2468"/>
        <item x="856"/>
        <item x="2182"/>
        <item x="36"/>
        <item x="458"/>
        <item x="855"/>
        <item x="2215"/>
        <item x="2066"/>
        <item x="829"/>
        <item x="1019"/>
        <item x="296"/>
        <item x="2302"/>
        <item x="1805"/>
        <item x="2040"/>
        <item x="2126"/>
        <item x="438"/>
        <item x="781"/>
        <item x="288"/>
        <item x="923"/>
        <item x="1144"/>
        <item x="2174"/>
        <item x="274"/>
        <item x="2026"/>
        <item x="539"/>
        <item x="51"/>
        <item x="644"/>
        <item x="2467"/>
        <item x="2436"/>
        <item x="1192"/>
        <item x="1365"/>
        <item x="2401"/>
        <item x="2435"/>
        <item x="2262"/>
        <item x="1904"/>
        <item x="1903"/>
        <item x="1902"/>
        <item x="589"/>
        <item x="1901"/>
        <item x="2224"/>
        <item x="20"/>
        <item x="2165"/>
        <item x="1804"/>
        <item x="1803"/>
        <item x="251"/>
        <item x="1802"/>
        <item x="1688"/>
        <item x="1687"/>
        <item x="1686"/>
        <item x="1685"/>
        <item x="991"/>
        <item x="1585"/>
        <item x="643"/>
        <item x="1584"/>
        <item x="955"/>
        <item x="632"/>
        <item x="1507"/>
        <item x="1506"/>
        <item x="530"/>
        <item x="1434"/>
        <item x="1433"/>
        <item x="2276"/>
        <item x="170"/>
        <item x="107"/>
        <item x="232"/>
        <item x="605"/>
        <item x="1364"/>
        <item x="1969"/>
        <item x="2181"/>
        <item x="1363"/>
        <item x="1362"/>
        <item x="2150"/>
        <item x="588"/>
        <item x="225"/>
        <item x="1310"/>
        <item x="211"/>
        <item x="2378"/>
        <item x="221"/>
        <item x="1244"/>
        <item x="303"/>
        <item x="2400"/>
        <item x="360"/>
        <item x="1243"/>
        <item x="1191"/>
        <item x="217"/>
        <item x="1190"/>
        <item x="2434"/>
        <item x="2137"/>
        <item x="1143"/>
        <item x="1142"/>
        <item x="2200"/>
        <item x="212"/>
        <item x="1099"/>
        <item x="2377"/>
        <item x="1098"/>
        <item x="339"/>
        <item x="210"/>
        <item x="1058"/>
        <item x="1057"/>
        <item x="281"/>
        <item x="1684"/>
        <item x="2025"/>
        <item x="1018"/>
        <item x="2261"/>
        <item x="437"/>
        <item x="854"/>
        <item x="954"/>
        <item x="953"/>
        <item x="1984"/>
        <item x="952"/>
        <item x="2376"/>
        <item x="2193"/>
        <item x="2433"/>
        <item x="24"/>
        <item x="899"/>
        <item x="2023"/>
        <item x="2301"/>
        <item x="620"/>
        <item x="876"/>
        <item x="2466"/>
        <item x="853"/>
        <item x="195"/>
        <item x="338"/>
        <item x="2119"/>
        <item x="828"/>
        <item x="1801"/>
        <item x="747"/>
        <item x="2353"/>
        <item x="302"/>
        <item x="368"/>
        <item x="2517"/>
        <item x="315"/>
        <item x="483"/>
        <item x="2352"/>
        <item x="1505"/>
        <item x="404"/>
        <item x="1504"/>
        <item x="990"/>
        <item x="1432"/>
        <item x="712"/>
        <item x="711"/>
        <item x="301"/>
        <item x="685"/>
        <item x="684"/>
        <item x="228"/>
        <item x="667"/>
        <item x="2039"/>
        <item x="666"/>
        <item x="665"/>
        <item x="337"/>
        <item x="2005"/>
        <item x="500"/>
        <item x="2260"/>
        <item x="764"/>
        <item x="2336"/>
        <item x="1503"/>
        <item x="1900"/>
        <item x="1940"/>
        <item x="2465"/>
        <item x="2317"/>
        <item x="619"/>
        <item x="1989"/>
        <item x="1431"/>
        <item x="827"/>
        <item x="2192"/>
        <item x="587"/>
        <item x="1361"/>
        <item x="586"/>
        <item x="2289"/>
        <item x="2399"/>
        <item x="2288"/>
        <item x="576"/>
        <item x="780"/>
        <item x="2004"/>
        <item x="568"/>
        <item x="7"/>
        <item x="345"/>
        <item x="1189"/>
        <item x="2093"/>
        <item x="989"/>
        <item x="336"/>
        <item x="1583"/>
        <item x="1430"/>
        <item x="988"/>
        <item x="75"/>
        <item x="549"/>
        <item x="2214"/>
        <item x="538"/>
        <item x="2248"/>
        <item x="2335"/>
        <item x="2351"/>
        <item x="286"/>
        <item x="1309"/>
        <item x="1899"/>
        <item x="1978"/>
        <item x="898"/>
        <item x="2084"/>
        <item x="2108"/>
        <item x="403"/>
        <item x="2032"/>
        <item x="2107"/>
        <item x="2375"/>
        <item x="1683"/>
        <item x="2516"/>
        <item x="32"/>
        <item x="300"/>
        <item x="826"/>
        <item x="2223"/>
        <item x="482"/>
        <item x="475"/>
        <item x="474"/>
        <item x="2464"/>
        <item x="1973"/>
        <item x="548"/>
        <item x="2463"/>
        <item x="262"/>
        <item x="2213"/>
        <item x="2398"/>
        <item x="731"/>
        <item x="1898"/>
        <item x="1897"/>
        <item x="1896"/>
        <item x="1895"/>
        <item x="730"/>
        <item x="1894"/>
        <item x="710"/>
        <item x="922"/>
        <item x="1800"/>
        <item x="1799"/>
        <item x="1798"/>
        <item x="2070"/>
        <item x="1797"/>
        <item x="1682"/>
        <item x="2164"/>
        <item x="1681"/>
        <item x="2397"/>
        <item x="433"/>
        <item x="2212"/>
        <item x="432"/>
        <item x="176"/>
        <item x="1680"/>
        <item x="1679"/>
        <item x="424"/>
        <item x="2191"/>
        <item x="642"/>
        <item x="1097"/>
        <item x="1502"/>
        <item x="1501"/>
        <item x="1500"/>
        <item x="124"/>
        <item x="1499"/>
        <item x="631"/>
        <item x="630"/>
        <item x="89"/>
        <item x="2432"/>
        <item x="2106"/>
        <item x="123"/>
        <item x="1429"/>
        <item x="2199"/>
        <item x="1926"/>
        <item x="1360"/>
        <item x="1359"/>
        <item x="1358"/>
        <item x="1308"/>
        <item x="852"/>
        <item x="377"/>
        <item x="1307"/>
        <item x="376"/>
        <item x="1242"/>
        <item x="567"/>
        <item x="372"/>
        <item x="367"/>
        <item x="2350"/>
        <item x="1188"/>
        <item x="2349"/>
        <item x="1582"/>
        <item x="1141"/>
        <item x="1140"/>
        <item x="683"/>
        <item x="1139"/>
        <item x="2003"/>
        <item x="1096"/>
        <item x="1095"/>
        <item x="355"/>
        <item x="1094"/>
        <item x="1796"/>
        <item x="1093"/>
        <item x="2190"/>
        <item x="231"/>
        <item x="1678"/>
        <item x="2222"/>
        <item x="1975"/>
        <item x="2083"/>
        <item x="618"/>
        <item x="1893"/>
        <item x="2374"/>
        <item x="335"/>
        <item x="987"/>
        <item x="2189"/>
        <item x="951"/>
        <item x="491"/>
        <item x="2259"/>
        <item x="2118"/>
        <item x="2431"/>
        <item x="185"/>
        <item x="2136"/>
        <item x="142"/>
        <item x="2373"/>
        <item x="2046"/>
        <item x="875"/>
        <item x="2275"/>
        <item x="1988"/>
        <item x="457"/>
        <item x="874"/>
        <item x="873"/>
        <item x="2038"/>
        <item x="851"/>
        <item x="2198"/>
        <item x="850"/>
        <item x="825"/>
        <item x="2316"/>
        <item x="1892"/>
        <item x="798"/>
        <item x="797"/>
        <item x="2287"/>
        <item x="2247"/>
        <item x="779"/>
        <item x="2211"/>
        <item x="1677"/>
        <item x="778"/>
        <item x="514"/>
        <item x="897"/>
        <item x="126"/>
        <item x="283"/>
        <item x="282"/>
        <item x="2286"/>
        <item x="2173"/>
        <item x="1306"/>
        <item x="1138"/>
        <item x="280"/>
        <item x="279"/>
        <item x="729"/>
        <item x="728"/>
        <item x="396"/>
        <item x="278"/>
        <item x="2334"/>
        <item x="2300"/>
        <item x="2172"/>
        <item x="2274"/>
        <item x="664"/>
        <item x="663"/>
        <item x="662"/>
        <item x="2372"/>
        <item x="417"/>
        <item x="1241"/>
        <item x="629"/>
        <item x="1056"/>
        <item x="2299"/>
        <item x="617"/>
        <item x="2315"/>
        <item x="2013"/>
        <item x="585"/>
        <item x="584"/>
        <item x="1891"/>
        <item x="1890"/>
        <item x="583"/>
        <item x="1889"/>
        <item x="1888"/>
        <item x="1887"/>
        <item x="1795"/>
        <item x="1794"/>
        <item x="709"/>
        <item x="1793"/>
        <item x="1792"/>
        <item x="1791"/>
        <item x="2462"/>
        <item x="1676"/>
        <item x="1675"/>
        <item x="1674"/>
        <item x="1673"/>
        <item x="242"/>
        <item x="1672"/>
        <item x="1671"/>
        <item x="1670"/>
        <item x="1581"/>
        <item x="547"/>
        <item x="240"/>
        <item x="1580"/>
        <item x="546"/>
        <item x="1961"/>
        <item x="1579"/>
        <item x="1578"/>
        <item x="237"/>
        <item x="1952"/>
        <item x="2149"/>
        <item x="1498"/>
        <item x="1497"/>
        <item x="950"/>
        <item x="325"/>
        <item x="2273"/>
        <item x="921"/>
        <item x="1496"/>
        <item x="1428"/>
        <item x="1427"/>
        <item x="1305"/>
        <item x="135"/>
        <item x="1426"/>
        <item x="519"/>
        <item x="2515"/>
        <item x="1425"/>
        <item x="1357"/>
        <item x="230"/>
        <item x="2430"/>
        <item x="2314"/>
        <item x="1972"/>
        <item x="1790"/>
        <item x="1356"/>
        <item x="2197"/>
        <item x="1304"/>
        <item x="1303"/>
        <item x="499"/>
        <item x="1302"/>
        <item x="1301"/>
        <item x="498"/>
        <item x="1300"/>
        <item x="1299"/>
        <item x="1298"/>
        <item x="1297"/>
        <item x="575"/>
        <item x="1240"/>
        <item x="1239"/>
        <item x="1238"/>
        <item x="2163"/>
        <item x="1237"/>
        <item x="1236"/>
        <item x="490"/>
        <item x="1187"/>
        <item x="1186"/>
        <item x="481"/>
        <item x="949"/>
        <item x="1137"/>
        <item x="1136"/>
        <item x="214"/>
        <item x="2050"/>
        <item x="545"/>
        <item x="2333"/>
        <item x="1135"/>
        <item x="1134"/>
        <item x="708"/>
        <item x="1092"/>
        <item x="456"/>
        <item x="1985"/>
        <item x="1055"/>
        <item x="746"/>
        <item x="1054"/>
        <item x="2210"/>
        <item x="1017"/>
        <item x="1016"/>
        <item x="986"/>
        <item x="985"/>
        <item x="436"/>
        <item x="1983"/>
        <item x="984"/>
        <item x="2209"/>
        <item x="2125"/>
        <item x="1982"/>
        <item x="948"/>
        <item x="74"/>
        <item x="947"/>
        <item x="1133"/>
        <item x="920"/>
        <item x="1981"/>
        <item x="919"/>
        <item x="918"/>
        <item x="1355"/>
        <item x="402"/>
        <item x="896"/>
        <item x="1997"/>
        <item x="895"/>
        <item x="894"/>
        <item x="616"/>
        <item x="2162"/>
        <item x="2285"/>
        <item x="615"/>
        <item x="1296"/>
        <item x="2058"/>
        <item x="389"/>
        <item x="849"/>
        <item x="1235"/>
        <item x="848"/>
        <item x="1974"/>
        <item x="381"/>
        <item x="1886"/>
        <item x="824"/>
        <item x="796"/>
        <item x="795"/>
        <item x="794"/>
        <item x="2002"/>
        <item x="1091"/>
        <item x="763"/>
        <item x="2246"/>
        <item x="1996"/>
        <item x="2001"/>
        <item x="1920"/>
        <item x="2332"/>
        <item x="1885"/>
        <item x="354"/>
        <item x="1884"/>
        <item x="1883"/>
        <item x="727"/>
        <item x="726"/>
        <item x="1882"/>
        <item x="707"/>
        <item x="1789"/>
        <item x="1424"/>
        <item x="2188"/>
        <item x="1788"/>
        <item x="2161"/>
        <item x="1354"/>
        <item x="1787"/>
        <item x="1967"/>
        <item x="2180"/>
        <item x="682"/>
        <item x="1669"/>
        <item x="1668"/>
        <item x="1667"/>
        <item x="661"/>
        <item x="334"/>
        <item x="1577"/>
        <item x="660"/>
        <item x="1576"/>
        <item x="330"/>
        <item x="220"/>
        <item x="1575"/>
        <item x="1495"/>
        <item x="1353"/>
        <item x="324"/>
        <item x="1494"/>
        <item x="1493"/>
        <item x="1492"/>
        <item x="2396"/>
        <item x="1491"/>
        <item x="628"/>
        <item x="1423"/>
        <item x="320"/>
        <item x="1422"/>
        <item x="1421"/>
        <item x="314"/>
        <item x="473"/>
        <item x="604"/>
        <item x="1352"/>
        <item x="1351"/>
        <item x="85"/>
        <item x="1295"/>
        <item x="1294"/>
        <item x="1293"/>
        <item x="574"/>
        <item x="1234"/>
        <item x="659"/>
        <item x="1786"/>
        <item x="1233"/>
        <item x="1232"/>
        <item x="1231"/>
        <item x="1230"/>
        <item x="295"/>
        <item x="2461"/>
        <item x="1185"/>
        <item x="1959"/>
        <item x="1184"/>
        <item x="1183"/>
        <item x="489"/>
        <item x="1132"/>
        <item x="1881"/>
        <item x="1131"/>
        <item x="1130"/>
        <item x="1993"/>
        <item x="518"/>
        <item x="1053"/>
        <item x="517"/>
        <item x="1052"/>
        <item x="1977"/>
        <item x="1574"/>
        <item x="508"/>
        <item x="507"/>
        <item x="762"/>
        <item x="2258"/>
        <item x="983"/>
        <item x="277"/>
        <item x="982"/>
        <item x="1129"/>
        <item x="497"/>
        <item x="946"/>
        <item x="147"/>
        <item x="2171"/>
        <item x="658"/>
        <item x="111"/>
        <item x="725"/>
        <item x="269"/>
        <item x="2429"/>
        <item x="480"/>
        <item x="1229"/>
        <item x="1573"/>
        <item x="141"/>
        <item x="1292"/>
        <item x="266"/>
        <item x="467"/>
        <item x="893"/>
        <item x="1182"/>
        <item x="872"/>
        <item x="1666"/>
        <item x="2069"/>
        <item x="1951"/>
        <item x="2348"/>
        <item x="823"/>
        <item x="2031"/>
        <item x="2347"/>
        <item x="822"/>
        <item x="2179"/>
        <item x="1880"/>
        <item x="1879"/>
        <item x="431"/>
        <item x="821"/>
        <item x="820"/>
        <item x="1878"/>
        <item x="440"/>
        <item x="1228"/>
        <item x="1785"/>
        <item x="793"/>
        <item x="1784"/>
        <item x="1783"/>
        <item x="1782"/>
        <item x="1781"/>
        <item x="1780"/>
        <item x="1227"/>
        <item x="777"/>
        <item x="1665"/>
        <item x="1664"/>
        <item x="1181"/>
        <item x="1663"/>
        <item x="2065"/>
        <item x="776"/>
        <item x="1662"/>
        <item x="430"/>
        <item x="761"/>
        <item x="1572"/>
        <item x="847"/>
        <item x="1571"/>
        <item x="1570"/>
        <item x="416"/>
        <item x="745"/>
        <item x="724"/>
        <item x="174"/>
        <item x="2064"/>
        <item x="1490"/>
        <item x="1489"/>
        <item x="1420"/>
        <item x="1051"/>
        <item x="1419"/>
        <item x="1418"/>
        <item x="2148"/>
        <item x="388"/>
        <item x="1417"/>
        <item x="1350"/>
        <item x="681"/>
        <item x="2147"/>
        <item x="1015"/>
        <item x="1349"/>
        <item x="2371"/>
        <item x="238"/>
        <item x="1348"/>
        <item x="1291"/>
        <item x="2012"/>
        <item x="1290"/>
        <item x="1877"/>
        <item x="1876"/>
        <item x="375"/>
        <item x="1289"/>
        <item x="1288"/>
        <item x="466"/>
        <item x="1226"/>
        <item x="641"/>
        <item x="1225"/>
        <item x="1224"/>
        <item x="1223"/>
        <item x="1180"/>
        <item x="1179"/>
        <item x="1661"/>
        <item x="1178"/>
        <item x="1177"/>
        <item x="1176"/>
        <item x="1128"/>
        <item x="1127"/>
        <item x="2178"/>
        <item x="603"/>
        <item x="50"/>
        <item x="871"/>
        <item x="2313"/>
        <item x="1090"/>
        <item x="1089"/>
        <item x="1088"/>
        <item x="1087"/>
        <item x="1086"/>
        <item x="1085"/>
        <item x="1050"/>
        <item x="1049"/>
        <item x="1416"/>
        <item x="1048"/>
        <item x="1660"/>
        <item x="1047"/>
        <item x="566"/>
        <item x="1779"/>
        <item x="1014"/>
        <item x="207"/>
        <item x="2331"/>
        <item x="627"/>
        <item x="1126"/>
        <item x="344"/>
        <item x="1415"/>
        <item x="559"/>
        <item x="1945"/>
        <item x="981"/>
        <item x="2221"/>
        <item x="2177"/>
        <item x="2460"/>
        <item x="775"/>
        <item x="980"/>
        <item x="945"/>
        <item x="2049"/>
        <item x="1414"/>
        <item x="323"/>
        <item x="944"/>
        <item x="917"/>
        <item x="916"/>
        <item x="529"/>
        <item x="1222"/>
        <item x="915"/>
        <item x="914"/>
        <item x="516"/>
        <item x="201"/>
        <item x="1875"/>
        <item x="892"/>
        <item x="1569"/>
        <item x="429"/>
        <item x="1874"/>
        <item x="1778"/>
        <item x="1777"/>
        <item x="1776"/>
        <item x="1775"/>
        <item x="1774"/>
        <item x="870"/>
        <item x="846"/>
        <item x="2176"/>
        <item x="657"/>
        <item x="845"/>
        <item x="1568"/>
        <item x="1966"/>
        <item x="819"/>
        <item x="792"/>
        <item x="1488"/>
        <item x="791"/>
        <item x="1487"/>
        <item x="1413"/>
        <item x="1412"/>
        <item x="1221"/>
        <item x="1411"/>
        <item x="760"/>
        <item x="2030"/>
        <item x="188"/>
        <item x="1347"/>
        <item x="1287"/>
        <item x="744"/>
        <item x="1286"/>
        <item x="1285"/>
        <item x="1284"/>
        <item x="723"/>
        <item x="979"/>
        <item x="1283"/>
        <item x="706"/>
        <item x="1567"/>
        <item x="2346"/>
        <item x="705"/>
        <item x="435"/>
        <item x="1175"/>
        <item x="1174"/>
        <item x="1173"/>
        <item x="1773"/>
        <item x="91"/>
        <item x="1125"/>
        <item x="2045"/>
        <item x="1084"/>
        <item x="1083"/>
        <item x="869"/>
        <item x="1927"/>
        <item x="265"/>
        <item x="626"/>
        <item x="1046"/>
        <item x="1045"/>
        <item x="333"/>
        <item x="1772"/>
        <item x="602"/>
        <item x="601"/>
        <item x="307"/>
        <item x="978"/>
        <item x="977"/>
        <item x="2037"/>
        <item x="1282"/>
        <item x="1410"/>
        <item x="1873"/>
        <item x="1872"/>
        <item x="582"/>
        <item x="1871"/>
        <item x="943"/>
        <item x="1870"/>
        <item x="1869"/>
        <item x="942"/>
        <item x="374"/>
        <item x="1771"/>
        <item x="1770"/>
        <item x="1769"/>
        <item x="1768"/>
        <item x="941"/>
        <item x="1220"/>
        <item x="565"/>
        <item x="1767"/>
        <item x="1219"/>
        <item x="1659"/>
        <item x="2000"/>
        <item x="245"/>
        <item x="1658"/>
        <item x="1657"/>
        <item x="1656"/>
        <item x="558"/>
        <item x="1655"/>
        <item x="2076"/>
        <item x="1566"/>
        <item x="1565"/>
        <item x="544"/>
        <item x="2022"/>
        <item x="312"/>
        <item x="1564"/>
        <item x="1486"/>
        <item x="537"/>
        <item x="536"/>
        <item x="1485"/>
        <item x="359"/>
        <item x="844"/>
        <item x="528"/>
        <item x="843"/>
        <item x="842"/>
        <item x="1409"/>
        <item x="2135"/>
        <item x="1408"/>
        <item x="1407"/>
        <item x="790"/>
        <item x="92"/>
        <item x="1766"/>
        <item x="1346"/>
        <item x="506"/>
        <item x="1345"/>
        <item x="1281"/>
        <item x="774"/>
        <item x="773"/>
        <item x="1280"/>
        <item x="1279"/>
        <item x="1992"/>
        <item x="1218"/>
        <item x="352"/>
        <item x="759"/>
        <item x="680"/>
        <item x="2134"/>
        <item x="322"/>
        <item x="743"/>
        <item x="1172"/>
        <item x="742"/>
        <item x="2187"/>
        <item x="472"/>
        <item x="215"/>
        <item x="37"/>
        <item x="1124"/>
        <item x="704"/>
        <item x="465"/>
        <item x="1123"/>
        <item x="1563"/>
        <item x="1122"/>
        <item x="364"/>
        <item x="1082"/>
        <item x="679"/>
        <item x="1081"/>
        <item x="2036"/>
        <item x="1868"/>
        <item x="1013"/>
        <item x="1867"/>
        <item x="1012"/>
        <item x="1011"/>
        <item x="1866"/>
        <item x="319"/>
        <item x="1765"/>
        <item x="976"/>
        <item x="975"/>
        <item x="1764"/>
        <item x="1562"/>
        <item x="625"/>
        <item x="1763"/>
        <item x="1654"/>
        <item x="428"/>
        <item x="1653"/>
        <item x="1278"/>
        <item x="2063"/>
        <item x="2062"/>
        <item x="415"/>
        <item x="414"/>
        <item x="1561"/>
        <item x="413"/>
        <item x="1484"/>
        <item x="1931"/>
        <item x="2428"/>
        <item x="227"/>
        <item x="573"/>
        <item x="891"/>
        <item x="2395"/>
        <item x="197"/>
        <item x="818"/>
        <item x="974"/>
        <item x="817"/>
        <item x="1277"/>
        <item x="119"/>
        <item x="535"/>
        <item x="1121"/>
        <item x="2160"/>
        <item x="1344"/>
        <item x="2055"/>
        <item x="264"/>
        <item x="1865"/>
        <item x="2427"/>
        <item x="2272"/>
        <item x="1120"/>
        <item x="2220"/>
        <item x="2159"/>
        <item x="1217"/>
        <item x="1864"/>
        <item x="1863"/>
        <item x="1862"/>
        <item x="1861"/>
        <item x="2271"/>
        <item x="1860"/>
        <item x="1859"/>
        <item x="1858"/>
        <item x="1762"/>
        <item x="1761"/>
        <item x="1760"/>
        <item x="1759"/>
        <item x="703"/>
        <item x="1758"/>
        <item x="702"/>
        <item x="1757"/>
        <item x="1756"/>
        <item x="1044"/>
        <item x="1755"/>
        <item x="1043"/>
        <item x="1754"/>
        <item x="1753"/>
        <item x="63"/>
        <item x="179"/>
        <item x="678"/>
        <item x="423"/>
        <item x="1652"/>
        <item x="656"/>
        <item x="1651"/>
        <item x="1650"/>
        <item x="1649"/>
        <item x="1648"/>
        <item x="1560"/>
        <item x="1559"/>
        <item x="640"/>
        <item x="1558"/>
        <item x="1483"/>
        <item x="1482"/>
        <item x="1481"/>
        <item x="1480"/>
        <item x="1479"/>
        <item x="1478"/>
        <item x="2105"/>
        <item x="913"/>
        <item x="1477"/>
        <item x="614"/>
        <item x="1406"/>
        <item x="2426"/>
        <item x="1405"/>
        <item x="1404"/>
        <item x="1403"/>
        <item x="1402"/>
        <item x="2257"/>
        <item x="890"/>
        <item x="1042"/>
        <item x="1401"/>
        <item x="1400"/>
        <item x="1399"/>
        <item x="1398"/>
        <item x="1343"/>
        <item x="1342"/>
        <item x="1341"/>
        <item x="600"/>
        <item x="1340"/>
        <item x="581"/>
        <item x="912"/>
        <item x="309"/>
        <item x="2092"/>
        <item x="1276"/>
        <item x="677"/>
        <item x="1275"/>
        <item x="1274"/>
        <item x="380"/>
        <item x="1273"/>
        <item x="1647"/>
        <item x="527"/>
        <item x="1216"/>
        <item x="1919"/>
        <item x="1215"/>
        <item x="1214"/>
        <item x="2061"/>
        <item x="1213"/>
        <item x="816"/>
        <item x="412"/>
        <item x="162"/>
        <item x="2208"/>
        <item x="1171"/>
        <item x="2057"/>
        <item x="1170"/>
        <item x="160"/>
        <item x="401"/>
        <item x="2044"/>
        <item x="557"/>
        <item x="1169"/>
        <item x="543"/>
        <item x="1168"/>
        <item x="1119"/>
        <item x="1118"/>
        <item x="542"/>
        <item x="1857"/>
        <item x="1117"/>
        <item x="1856"/>
        <item x="213"/>
        <item x="1116"/>
        <item x="1855"/>
        <item x="1080"/>
        <item x="815"/>
        <item x="1079"/>
        <item x="1078"/>
        <item x="2113"/>
        <item x="1077"/>
        <item x="157"/>
        <item x="1752"/>
        <item x="1041"/>
        <item x="379"/>
        <item x="1646"/>
        <item x="1040"/>
        <item x="1272"/>
        <item x="2170"/>
        <item x="1645"/>
        <item x="1010"/>
        <item x="1009"/>
        <item x="1557"/>
        <item x="1008"/>
        <item x="1556"/>
        <item x="505"/>
        <item x="1007"/>
        <item x="96"/>
        <item x="1006"/>
        <item x="1005"/>
        <item x="2146"/>
        <item x="973"/>
        <item x="972"/>
        <item x="971"/>
        <item x="273"/>
        <item x="2245"/>
        <item x="1397"/>
        <item x="911"/>
        <item x="910"/>
        <item x="267"/>
        <item x="889"/>
        <item x="888"/>
        <item x="1339"/>
        <item x="2124"/>
        <item x="1212"/>
        <item x="2244"/>
        <item x="2243"/>
        <item x="1971"/>
        <item x="455"/>
        <item x="347"/>
        <item x="868"/>
        <item x="454"/>
        <item x="841"/>
        <item x="1644"/>
        <item x="194"/>
        <item x="1854"/>
        <item x="814"/>
        <item x="1853"/>
        <item x="2459"/>
        <item x="813"/>
        <item x="1852"/>
        <item x="789"/>
        <item x="1851"/>
        <item x="701"/>
        <item x="788"/>
        <item x="65"/>
        <item x="1167"/>
        <item x="1751"/>
        <item x="1750"/>
        <item x="787"/>
        <item x="1749"/>
        <item x="786"/>
        <item x="2104"/>
        <item x="250"/>
        <item x="1748"/>
        <item x="772"/>
        <item x="1747"/>
        <item x="1643"/>
        <item x="1642"/>
        <item x="1641"/>
        <item x="2091"/>
        <item x="771"/>
        <item x="2207"/>
        <item x="2103"/>
        <item x="1640"/>
        <item x="1338"/>
        <item x="741"/>
        <item x="411"/>
        <item x="1337"/>
        <item x="236"/>
        <item x="1476"/>
        <item x="291"/>
        <item x="1475"/>
        <item x="722"/>
        <item x="400"/>
        <item x="1474"/>
        <item x="2021"/>
        <item x="700"/>
        <item x="699"/>
        <item x="1995"/>
        <item x="698"/>
        <item x="1336"/>
        <item x="1335"/>
        <item x="2145"/>
        <item x="2219"/>
        <item x="655"/>
        <item x="1334"/>
        <item x="1271"/>
        <item x="1270"/>
        <item x="1211"/>
        <item x="1850"/>
        <item x="624"/>
        <item x="1849"/>
        <item x="1639"/>
        <item x="1991"/>
        <item x="867"/>
        <item x="1166"/>
        <item x="2242"/>
        <item x="1746"/>
        <item x="2232"/>
        <item x="812"/>
        <item x="2231"/>
        <item x="970"/>
        <item x="785"/>
        <item x="2112"/>
        <item x="1638"/>
        <item x="758"/>
        <item x="1076"/>
        <item x="2230"/>
        <item x="572"/>
        <item x="1937"/>
        <item x="2020"/>
        <item x="1039"/>
        <item x="571"/>
        <item x="564"/>
        <item x="1935"/>
        <item x="2241"/>
        <item x="110"/>
        <item x="332"/>
        <item x="969"/>
        <item x="940"/>
        <item x="2043"/>
        <item x="2218"/>
        <item x="1848"/>
        <item x="1847"/>
        <item x="64"/>
        <item x="887"/>
        <item x="1637"/>
        <item x="1745"/>
        <item x="513"/>
        <item x="1165"/>
        <item x="1744"/>
        <item x="496"/>
        <item x="1115"/>
        <item x="1636"/>
        <item x="1948"/>
        <item x="1555"/>
        <item x="613"/>
        <item x="464"/>
        <item x="488"/>
        <item x="612"/>
        <item x="471"/>
        <item x="137"/>
        <item x="30"/>
        <item x="1396"/>
        <item x="2075"/>
        <item x="1395"/>
        <item x="1394"/>
        <item x="453"/>
        <item x="740"/>
        <item x="452"/>
        <item x="1950"/>
        <item x="187"/>
        <item x="1269"/>
        <item x="2158"/>
        <item x="1268"/>
        <item x="1846"/>
        <item x="1845"/>
        <item x="1210"/>
        <item x="1968"/>
        <item x="1929"/>
        <item x="132"/>
        <item x="697"/>
        <item x="1743"/>
        <item x="1164"/>
        <item x="1163"/>
        <item x="1635"/>
        <item x="1634"/>
        <item x="2270"/>
        <item x="654"/>
        <item x="343"/>
        <item x="1633"/>
        <item x="1554"/>
        <item x="1114"/>
        <item x="1553"/>
        <item x="1075"/>
        <item x="2169"/>
        <item x="1473"/>
        <item x="1472"/>
        <item x="2102"/>
        <item x="44"/>
        <item x="399"/>
        <item x="1471"/>
        <item x="2019"/>
        <item x="611"/>
        <item x="1742"/>
        <item x="2133"/>
        <item x="202"/>
        <item x="610"/>
        <item x="1004"/>
        <item x="1333"/>
        <item x="599"/>
        <item x="1003"/>
        <item x="968"/>
        <item x="1267"/>
        <item x="1844"/>
        <item x="1266"/>
        <item x="1843"/>
        <item x="165"/>
        <item x="1842"/>
        <item x="1841"/>
        <item x="1741"/>
        <item x="939"/>
        <item x="40"/>
        <item x="1740"/>
        <item x="2074"/>
        <item x="2284"/>
        <item x="1739"/>
        <item x="1738"/>
        <item x="1209"/>
        <item x="1737"/>
        <item x="1552"/>
        <item x="244"/>
        <item x="1208"/>
        <item x="1736"/>
        <item x="1735"/>
        <item x="1632"/>
        <item x="1002"/>
        <item x="721"/>
        <item x="366"/>
        <item x="1631"/>
        <item x="115"/>
        <item x="2269"/>
        <item x="2035"/>
        <item x="1162"/>
        <item x="1551"/>
        <item x="1550"/>
        <item x="1549"/>
        <item x="1548"/>
        <item x="1547"/>
        <item x="2117"/>
        <item x="363"/>
        <item x="1074"/>
        <item x="113"/>
        <item x="534"/>
        <item x="2132"/>
        <item x="358"/>
        <item x="1470"/>
        <item x="1469"/>
        <item x="1468"/>
        <item x="351"/>
        <item x="350"/>
        <item x="1393"/>
        <item x="153"/>
        <item x="2256"/>
        <item x="1332"/>
        <item x="504"/>
        <item x="1265"/>
        <item x="1264"/>
        <item x="1734"/>
        <item x="1263"/>
        <item x="2255"/>
        <item x="1207"/>
        <item x="2042"/>
        <item x="1630"/>
        <item x="321"/>
        <item x="909"/>
        <item x="1546"/>
        <item x="318"/>
        <item x="1545"/>
        <item x="1965"/>
        <item x="1161"/>
        <item x="1544"/>
        <item x="886"/>
        <item x="313"/>
        <item x="1467"/>
        <item x="1543"/>
        <item x="311"/>
        <item x="70"/>
        <item x="2175"/>
        <item x="2206"/>
        <item x="1113"/>
        <item x="2131"/>
        <item x="1038"/>
        <item x="1001"/>
        <item x="100"/>
        <item x="1733"/>
        <item x="1732"/>
        <item x="1466"/>
        <item x="172"/>
        <item x="1731"/>
        <item x="967"/>
        <item x="1629"/>
        <item x="1112"/>
        <item x="938"/>
        <item x="285"/>
        <item x="1"/>
        <item x="1542"/>
        <item x="182"/>
        <item x="1465"/>
        <item x="720"/>
        <item x="1073"/>
        <item x="1962"/>
        <item x="276"/>
        <item x="1392"/>
        <item x="2157"/>
        <item x="2116"/>
        <item x="696"/>
        <item x="387"/>
        <item x="1840"/>
        <item x="1839"/>
        <item x="1838"/>
        <item x="1206"/>
        <item x="1628"/>
        <item x="623"/>
        <item x="937"/>
        <item x="757"/>
        <item x="2011"/>
        <item x="1837"/>
        <item x="770"/>
        <item x="256"/>
        <item x="1836"/>
        <item x="1835"/>
        <item x="1834"/>
        <item x="1833"/>
        <item x="1832"/>
        <item x="2054"/>
        <item x="353"/>
        <item x="1831"/>
        <item x="1730"/>
        <item x="112"/>
        <item x="410"/>
        <item x="249"/>
        <item x="248"/>
        <item x="1729"/>
        <item x="1728"/>
        <item x="1727"/>
        <item x="1726"/>
        <item x="1725"/>
        <item x="1724"/>
        <item x="1723"/>
        <item x="1627"/>
        <item x="1626"/>
        <item x="556"/>
        <item x="653"/>
        <item x="241"/>
        <item x="1625"/>
        <item x="1541"/>
        <item x="1540"/>
        <item x="1539"/>
        <item x="1538"/>
        <item x="1537"/>
        <item x="1536"/>
        <item x="1535"/>
        <item x="329"/>
        <item x="1464"/>
        <item x="1463"/>
        <item x="1462"/>
        <item x="622"/>
        <item x="447"/>
        <item x="1461"/>
        <item x="1391"/>
        <item x="1830"/>
        <item x="1331"/>
        <item x="105"/>
        <item x="1330"/>
        <item x="1329"/>
        <item x="1328"/>
        <item x="168"/>
        <item x="1327"/>
        <item x="695"/>
        <item x="223"/>
        <item x="79"/>
        <item x="1262"/>
        <item x="694"/>
        <item x="1624"/>
        <item x="1261"/>
        <item x="2130"/>
        <item x="1205"/>
        <item x="299"/>
        <item x="1204"/>
        <item x="2129"/>
        <item x="57"/>
        <item x="2018"/>
        <item x="1111"/>
        <item x="14"/>
        <item x="2082"/>
        <item x="1390"/>
        <item x="1072"/>
        <item x="1071"/>
        <item x="639"/>
        <item x="1070"/>
        <item x="1069"/>
        <item x="1037"/>
        <item x="1036"/>
        <item x="156"/>
        <item x="2458"/>
        <item x="1035"/>
        <item x="444"/>
        <item x="1000"/>
        <item x="146"/>
        <item x="840"/>
        <item x="122"/>
        <item x="693"/>
        <item x="966"/>
        <item x="470"/>
        <item x="965"/>
        <item x="570"/>
        <item x="2345"/>
        <item x="936"/>
        <item x="2330"/>
        <item x="935"/>
        <item x="1829"/>
        <item x="422"/>
        <item x="934"/>
        <item x="487"/>
        <item x="908"/>
        <item x="1999"/>
        <item x="907"/>
        <item x="541"/>
        <item x="409"/>
        <item x="885"/>
        <item x="2298"/>
        <item x="884"/>
        <item x="23"/>
        <item x="198"/>
        <item x="1828"/>
        <item x="463"/>
        <item x="866"/>
        <item x="2017"/>
        <item x="839"/>
        <item x="2010"/>
        <item x="2240"/>
        <item x="512"/>
        <item x="811"/>
        <item x="739"/>
        <item x="443"/>
        <item x="1260"/>
        <item x="1827"/>
        <item x="810"/>
        <item x="1826"/>
        <item x="1722"/>
        <item x="1110"/>
        <item x="784"/>
        <item x="769"/>
        <item x="768"/>
        <item x="1623"/>
        <item x="1622"/>
        <item x="1621"/>
        <item x="190"/>
        <item x="756"/>
        <item x="1534"/>
        <item x="738"/>
        <item x="737"/>
        <item x="755"/>
        <item x="66"/>
        <item x="2060"/>
        <item x="1933"/>
        <item x="1825"/>
        <item x="1533"/>
        <item x="181"/>
        <item x="1326"/>
        <item x="676"/>
        <item x="809"/>
        <item x="2101"/>
        <item x="652"/>
        <item x="651"/>
        <item x="650"/>
        <item x="2144"/>
        <item x="1259"/>
        <item x="1034"/>
        <item x="1460"/>
        <item x="598"/>
        <item x="1459"/>
        <item x="1721"/>
        <item x="171"/>
        <item x="1160"/>
        <item x="1720"/>
        <item x="1389"/>
        <item x="462"/>
        <item x="1068"/>
        <item x="1620"/>
        <item x="1987"/>
        <item x="260"/>
        <item x="1532"/>
        <item x="1388"/>
        <item x="421"/>
        <item x="563"/>
        <item x="161"/>
        <item x="19"/>
        <item x="555"/>
        <item x="1159"/>
        <item x="2090"/>
        <item x="331"/>
        <item x="964"/>
        <item x="1956"/>
        <item x="109"/>
        <item x="1067"/>
        <item x="883"/>
        <item x="155"/>
        <item x="649"/>
        <item x="152"/>
        <item x="865"/>
        <item x="2081"/>
        <item x="2254"/>
        <item x="486"/>
        <item x="1066"/>
        <item x="479"/>
        <item x="1930"/>
        <item x="495"/>
        <item x="999"/>
        <item x="59"/>
        <item x="272"/>
        <item x="1719"/>
        <item x="131"/>
        <item x="1718"/>
        <item x="1717"/>
        <item x="1716"/>
        <item x="1619"/>
        <item x="1618"/>
        <item x="1617"/>
        <item x="128"/>
        <item x="1946"/>
        <item x="1616"/>
        <item x="1615"/>
        <item x="1614"/>
        <item x="1613"/>
        <item x="1612"/>
        <item x="2205"/>
        <item x="838"/>
        <item x="420"/>
        <item x="1531"/>
        <item x="328"/>
        <item x="408"/>
        <item x="1458"/>
        <item x="1457"/>
        <item x="398"/>
        <item x="1456"/>
        <item x="1455"/>
        <item x="1454"/>
        <item x="1033"/>
        <item x="1032"/>
        <item x="395"/>
        <item x="1387"/>
        <item x="394"/>
        <item x="1386"/>
        <item x="1715"/>
        <item x="1385"/>
        <item x="61"/>
        <item x="1384"/>
        <item x="1383"/>
        <item x="2009"/>
        <item x="52"/>
        <item x="1325"/>
        <item x="385"/>
        <item x="963"/>
        <item x="1258"/>
        <item x="1203"/>
        <item x="1714"/>
        <item x="1202"/>
        <item x="138"/>
        <item x="1201"/>
        <item x="1158"/>
        <item x="1157"/>
        <item x="1109"/>
        <item x="1108"/>
        <item x="1107"/>
        <item x="1453"/>
        <item x="1065"/>
        <item x="1611"/>
        <item x="515"/>
        <item x="48"/>
        <item x="2329"/>
        <item x="342"/>
        <item x="962"/>
        <item x="2253"/>
        <item x="1257"/>
        <item x="327"/>
        <item x="1200"/>
        <item x="293"/>
        <item x="478"/>
        <item x="906"/>
        <item x="1452"/>
        <item x="905"/>
        <item x="904"/>
        <item x="1824"/>
        <item x="882"/>
        <item x="2111"/>
        <item x="1932"/>
        <item x="864"/>
        <item x="102"/>
        <item x="1382"/>
        <item x="754"/>
        <item x="306"/>
        <item x="209"/>
        <item x="158"/>
        <item x="526"/>
        <item x="1530"/>
        <item x="783"/>
        <item x="1713"/>
        <item x="1156"/>
        <item x="736"/>
        <item x="1529"/>
        <item x="1451"/>
        <item x="1712"/>
        <item x="9"/>
        <item x="97"/>
        <item x="692"/>
        <item x="1528"/>
        <item x="1711"/>
        <item x="2024"/>
        <item x="268"/>
        <item x="1450"/>
        <item x="2016"/>
        <item x="2100"/>
        <item x="1199"/>
        <item x="55"/>
        <item x="2008"/>
        <item x="2312"/>
        <item x="2425"/>
        <item x="503"/>
        <item x="427"/>
        <item x="1823"/>
        <item x="1822"/>
        <item x="1821"/>
        <item x="1820"/>
        <item x="1710"/>
        <item x="1709"/>
        <item x="1708"/>
        <item x="1155"/>
        <item x="1707"/>
        <item x="998"/>
        <item x="1610"/>
        <item x="469"/>
        <item x="1154"/>
        <item x="393"/>
        <item x="1064"/>
        <item x="1924"/>
        <item x="961"/>
        <item x="1324"/>
        <item x="533"/>
        <item x="1449"/>
        <item x="1448"/>
        <item x="1447"/>
        <item x="1381"/>
        <item x="2080"/>
        <item x="1939"/>
        <item x="1976"/>
        <item x="1256"/>
        <item x="1255"/>
        <item x="1254"/>
        <item x="1990"/>
        <item x="837"/>
        <item x="1253"/>
        <item x="1198"/>
        <item x="298"/>
        <item x="735"/>
        <item x="1197"/>
        <item x="808"/>
        <item x="1153"/>
        <item x="1446"/>
        <item x="468"/>
        <item x="767"/>
        <item x="1445"/>
        <item x="1106"/>
        <item x="1105"/>
        <item x="1944"/>
        <item x="1031"/>
        <item x="451"/>
        <item x="1706"/>
        <item x="1030"/>
        <item x="1609"/>
        <item x="1029"/>
        <item x="1705"/>
        <item x="0"/>
        <item x="83"/>
        <item x="933"/>
        <item x="120"/>
        <item x="1380"/>
        <item x="719"/>
        <item x="1323"/>
        <item x="53"/>
        <item x="863"/>
        <item x="1608"/>
        <item x="836"/>
        <item x="2311"/>
        <item x="675"/>
        <item x="72"/>
        <item x="371"/>
        <item x="191"/>
        <item x="370"/>
        <item x="1322"/>
        <item x="1063"/>
        <item x="159"/>
        <item x="2110"/>
        <item x="1970"/>
        <item x="67"/>
        <item x="1819"/>
        <item x="1704"/>
        <item x="2344"/>
        <item x="1703"/>
        <item x="1379"/>
        <item x="1607"/>
        <item x="1606"/>
        <item x="178"/>
        <item x="1605"/>
        <item x="224"/>
        <item x="1527"/>
        <item x="1980"/>
        <item x="638"/>
        <item x="1526"/>
        <item x="384"/>
        <item x="317"/>
        <item x="1378"/>
        <item x="1377"/>
        <item x="609"/>
        <item x="1376"/>
        <item x="2073"/>
        <item x="1702"/>
        <item x="597"/>
        <item x="310"/>
        <item x="1321"/>
        <item x="1320"/>
        <item x="1319"/>
        <item x="1318"/>
        <item x="1317"/>
        <item x="392"/>
        <item x="1196"/>
        <item x="1525"/>
        <item x="1152"/>
        <item x="554"/>
        <item x="807"/>
        <item x="1104"/>
        <item x="806"/>
        <item x="1958"/>
        <item x="881"/>
        <item x="106"/>
        <item x="46"/>
        <item x="997"/>
        <item x="275"/>
        <item x="150"/>
        <item x="1818"/>
        <item x="932"/>
        <item x="931"/>
        <item x="1524"/>
        <item x="145"/>
        <item x="1922"/>
        <item x="903"/>
        <item x="880"/>
        <item x="862"/>
        <item x="861"/>
        <item x="835"/>
        <item x="805"/>
        <item x="804"/>
        <item x="184"/>
        <item x="134"/>
        <item x="2123"/>
        <item x="1444"/>
        <item x="691"/>
        <item x="1701"/>
        <item x="247"/>
        <item x="21"/>
        <item x="1700"/>
        <item x="246"/>
        <item x="2"/>
        <item x="766"/>
        <item x="1604"/>
        <item x="1603"/>
        <item x="1602"/>
        <item x="2068"/>
        <item x="239"/>
        <item x="125"/>
        <item x="1523"/>
        <item x="2034"/>
        <item x="718"/>
        <item x="1443"/>
        <item x="82"/>
        <item x="1375"/>
        <item x="1374"/>
        <item x="1316"/>
        <item x="674"/>
        <item x="167"/>
        <item x="1522"/>
        <item x="1315"/>
        <item x="648"/>
        <item x="203"/>
        <item x="164"/>
        <item x="511"/>
        <item x="84"/>
        <item x="608"/>
        <item x="860"/>
        <item x="1103"/>
        <item x="596"/>
        <item x="1442"/>
        <item x="580"/>
        <item x="1062"/>
        <item x="234"/>
        <item x="2015"/>
        <item x="81"/>
        <item x="2048"/>
        <item x="206"/>
        <item x="1373"/>
        <item x="1601"/>
        <item x="525"/>
        <item x="524"/>
        <item x="284"/>
        <item x="1817"/>
        <item x="1949"/>
        <item x="1699"/>
        <item x="1698"/>
        <item x="308"/>
        <item x="2041"/>
        <item x="859"/>
        <item x="1600"/>
        <item x="1599"/>
        <item x="1521"/>
        <item x="1520"/>
        <item x="734"/>
        <item x="1252"/>
        <item x="180"/>
        <item x="1151"/>
        <item x="1697"/>
        <item x="407"/>
        <item x="1061"/>
        <item x="116"/>
        <item x="163"/>
        <item x="1028"/>
        <item x="43"/>
        <item x="595"/>
        <item x="86"/>
        <item x="49"/>
        <item x="960"/>
        <item x="959"/>
        <item x="1251"/>
        <item x="1994"/>
        <item x="39"/>
        <item x="1816"/>
        <item x="117"/>
        <item x="290"/>
        <item x="2007"/>
        <item x="243"/>
        <item x="442"/>
        <item x="902"/>
        <item x="2156"/>
        <item x="996"/>
        <item x="1441"/>
        <item x="1372"/>
        <item x="2239"/>
        <item x="2297"/>
        <item x="1314"/>
        <item x="1250"/>
        <item x="2128"/>
        <item x="494"/>
        <item x="673"/>
        <item x="717"/>
        <item x="672"/>
        <item x="1027"/>
        <item x="305"/>
        <item x="11"/>
        <item x="995"/>
        <item x="1696"/>
        <item x="341"/>
        <item x="930"/>
        <item x="1598"/>
        <item x="200"/>
        <item x="1943"/>
        <item x="562"/>
        <item x="73"/>
        <item x="834"/>
        <item x="1195"/>
        <item x="1695"/>
        <item x="263"/>
        <item x="69"/>
        <item x="362"/>
        <item x="259"/>
        <item x="833"/>
        <item x="716"/>
        <item x="349"/>
        <item x="1694"/>
        <item x="1597"/>
        <item x="177"/>
        <item x="1596"/>
        <item x="647"/>
        <item x="1519"/>
        <item x="1518"/>
        <item x="1517"/>
        <item x="1440"/>
        <item x="1439"/>
        <item x="607"/>
        <item x="1313"/>
        <item x="579"/>
        <item x="1925"/>
        <item x="58"/>
        <item x="1194"/>
        <item x="958"/>
        <item x="753"/>
        <item x="1815"/>
        <item x="1102"/>
        <item x="378"/>
        <item x="154"/>
        <item x="25"/>
        <item x="151"/>
        <item x="2122"/>
        <item x="271"/>
        <item x="901"/>
        <item x="477"/>
        <item x="879"/>
        <item x="255"/>
        <item x="803"/>
        <item x="802"/>
        <item x="326"/>
        <item x="523"/>
        <item x="1150"/>
        <item x="104"/>
        <item x="646"/>
        <item x="621"/>
        <item x="476"/>
        <item x="1693"/>
        <item x="1595"/>
        <item x="578"/>
        <item x="77"/>
        <item x="261"/>
        <item x="1101"/>
        <item x="1938"/>
        <item x="140"/>
        <item x="189"/>
        <item x="99"/>
        <item x="205"/>
        <item x="133"/>
        <item x="98"/>
        <item x="130"/>
        <item x="95"/>
        <item x="1594"/>
        <item x="426"/>
        <item x="1100"/>
        <item x="1438"/>
        <item x="1060"/>
        <item x="78"/>
        <item x="258"/>
        <item x="2056"/>
        <item x="222"/>
        <item x="858"/>
        <item x="1921"/>
        <item x="1934"/>
        <item x="1692"/>
        <item x="357"/>
        <item x="35"/>
        <item x="419"/>
        <item x="10"/>
        <item x="485"/>
        <item x="118"/>
        <item x="254"/>
        <item x="1957"/>
        <item x="594"/>
        <item x="1814"/>
        <item x="16"/>
        <item x="1691"/>
        <item x="1516"/>
        <item x="62"/>
        <item x="1312"/>
        <item x="8"/>
        <item x="510"/>
        <item x="226"/>
        <item x="129"/>
        <item x="1923"/>
        <item x="1249"/>
        <item x="219"/>
        <item x="17"/>
        <item x="26"/>
        <item x="994"/>
        <item x="993"/>
        <item x="929"/>
        <item x="1953"/>
        <item x="54"/>
        <item x="397"/>
        <item x="199"/>
        <item x="801"/>
        <item x="292"/>
        <item x="186"/>
        <item x="715"/>
        <item x="450"/>
        <item x="27"/>
        <item x="18"/>
        <item x="76"/>
        <item x="1149"/>
        <item x="149"/>
        <item x="461"/>
        <item x="1928"/>
        <item x="1964"/>
        <item x="127"/>
        <item x="425"/>
        <item x="1593"/>
        <item x="253"/>
        <item x="373"/>
        <item x="88"/>
        <item x="13"/>
        <item x="229"/>
        <item x="992"/>
        <item x="460"/>
        <item x="553"/>
        <item x="12"/>
        <item x="957"/>
        <item x="139"/>
        <item x="103"/>
        <item x="101"/>
        <item x="45"/>
        <item x="60"/>
        <item x="71"/>
        <item x="34"/>
        <item x="87"/>
        <item x="29"/>
        <item x="1960"/>
        <item x="235"/>
        <item x="94"/>
        <item x="928"/>
        <item x="173"/>
        <item x="31"/>
        <item x="33"/>
        <item x="15"/>
        <item x="90"/>
        <item x="6"/>
        <item x="42"/>
        <item x="690"/>
        <item x="2047"/>
        <item x="108"/>
        <item x="47"/>
        <item x="121"/>
        <item x="38"/>
        <item x="391"/>
        <item x="270"/>
        <item x="175"/>
        <item x="28"/>
        <item x="22"/>
        <item x="68"/>
        <item x="41"/>
        <item x="56"/>
        <item x="169"/>
        <item x="3"/>
        <item x="4"/>
        <item t="default"/>
      </items>
    </pivotField>
    <pivotField axis="axisCol" dataField="1" showAll="0" sortType="descending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>
      <items count="4115">
        <item x="813"/>
        <item x="1590"/>
        <item x="2703"/>
        <item x="815"/>
        <item x="3004"/>
        <item x="1604"/>
        <item x="3941"/>
        <item x="3970"/>
        <item x="1553"/>
        <item x="2459"/>
        <item x="1994"/>
        <item x="1623"/>
        <item x="1061"/>
        <item x="1518"/>
        <item x="1624"/>
        <item x="1849"/>
        <item x="2722"/>
        <item x="480"/>
        <item x="1026"/>
        <item x="724"/>
        <item x="310"/>
        <item x="2971"/>
        <item x="2065"/>
        <item x="583"/>
        <item x="221"/>
        <item x="1888"/>
        <item x="286"/>
        <item x="1133"/>
        <item x="1425"/>
        <item x="3916"/>
        <item x="361"/>
        <item x="2307"/>
        <item x="1512"/>
        <item x="2338"/>
        <item x="1718"/>
        <item x="1513"/>
        <item x="998"/>
        <item x="1410"/>
        <item x="2690"/>
        <item x="1051"/>
        <item x="1413"/>
        <item x="3910"/>
        <item x="4007"/>
        <item x="2060"/>
        <item x="124"/>
        <item x="952"/>
        <item x="562"/>
        <item x="4023"/>
        <item x="1470"/>
        <item x="226"/>
        <item x="348"/>
        <item x="1559"/>
        <item x="961"/>
        <item x="2693"/>
        <item x="2058"/>
        <item x="1814"/>
        <item x="579"/>
        <item x="3055"/>
        <item x="3979"/>
        <item x="2954"/>
        <item x="267"/>
        <item x="1492"/>
        <item x="2719"/>
        <item x="882"/>
        <item x="307"/>
        <item x="1934"/>
        <item x="128"/>
        <item x="261"/>
        <item x="1906"/>
        <item x="668"/>
        <item x="3219"/>
        <item x="2975"/>
        <item x="1120"/>
        <item x="409"/>
        <item x="356"/>
        <item x="1356"/>
        <item x="1180"/>
        <item x="1894"/>
        <item x="1724"/>
        <item x="195"/>
        <item x="836"/>
        <item x="1896"/>
        <item x="1038"/>
        <item x="208"/>
        <item x="880"/>
        <item x="762"/>
        <item x="107"/>
        <item x="1409"/>
        <item x="3218"/>
        <item x="3719"/>
        <item x="215"/>
        <item x="506"/>
        <item x="1419"/>
        <item x="138"/>
        <item x="2162"/>
        <item x="1343"/>
        <item x="919"/>
        <item x="746"/>
        <item x="1027"/>
        <item x="866"/>
        <item x="3097"/>
        <item x="848"/>
        <item x="255"/>
        <item x="1968"/>
        <item x="320"/>
        <item x="1742"/>
        <item x="1595"/>
        <item x="112"/>
        <item x="1771"/>
        <item x="1612"/>
        <item x="432"/>
        <item x="1303"/>
        <item x="1300"/>
        <item x="540"/>
        <item x="566"/>
        <item x="370"/>
        <item x="1765"/>
        <item x="2346"/>
        <item x="2171"/>
        <item x="1973"/>
        <item x="1584"/>
        <item x="788"/>
        <item x="1978"/>
        <item x="972"/>
        <item x="341"/>
        <item x="558"/>
        <item x="2610"/>
        <item x="2991"/>
        <item x="1010"/>
        <item x="700"/>
        <item x="272"/>
        <item x="3269"/>
        <item x="2082"/>
        <item x="288"/>
        <item x="2143"/>
        <item x="1104"/>
        <item x="1508"/>
        <item x="1369"/>
        <item x="1482"/>
        <item x="1109"/>
        <item x="1205"/>
        <item x="1285"/>
        <item x="2770"/>
        <item x="1387"/>
        <item x="3854"/>
        <item x="3739"/>
        <item x="1458"/>
        <item x="2169"/>
        <item x="3276"/>
        <item x="2149"/>
        <item x="885"/>
        <item x="1487"/>
        <item x="576"/>
        <item x="1059"/>
        <item x="315"/>
        <item x="2052"/>
        <item x="1064"/>
        <item x="704"/>
        <item x="2552"/>
        <item x="1417"/>
        <item x="1539"/>
        <item x="1481"/>
        <item x="3071"/>
        <item x="1504"/>
        <item x="1907"/>
        <item x="1800"/>
        <item x="3025"/>
        <item x="2801"/>
        <item x="1780"/>
        <item x="4020"/>
        <item x="518"/>
        <item x="2407"/>
        <item x="621"/>
        <item x="2098"/>
        <item x="2523"/>
        <item x="940"/>
        <item x="1567"/>
        <item x="1904"/>
        <item x="1865"/>
        <item x="1607"/>
        <item x="1053"/>
        <item x="49"/>
        <item x="4003"/>
        <item x="881"/>
        <item x="194"/>
        <item x="612"/>
        <item x="729"/>
        <item x="3319"/>
        <item x="1572"/>
        <item x="1694"/>
        <item x="1125"/>
        <item x="2130"/>
        <item x="2147"/>
        <item x="1701"/>
        <item x="2539"/>
        <item x="2074"/>
        <item x="914"/>
        <item x="3797"/>
        <item x="3483"/>
        <item x="555"/>
        <item x="3312"/>
        <item x="1824"/>
        <item x="1132"/>
        <item x="1152"/>
        <item x="1730"/>
        <item x="2088"/>
        <item x="1611"/>
        <item x="1159"/>
        <item x="1230"/>
        <item x="1370"/>
        <item x="937"/>
        <item x="1117"/>
        <item x="437"/>
        <item x="1016"/>
        <item x="1665"/>
        <item x="2388"/>
        <item x="1664"/>
        <item x="1228"/>
        <item x="928"/>
        <item x="607"/>
        <item x="2683"/>
        <item x="2837"/>
        <item x="1930"/>
        <item x="1685"/>
        <item x="1050"/>
        <item x="2983"/>
        <item x="3057"/>
        <item x="1862"/>
        <item x="766"/>
        <item x="1547"/>
        <item x="1872"/>
        <item x="1845"/>
        <item x="2114"/>
        <item x="3270"/>
        <item x="2998"/>
        <item x="718"/>
        <item x="3354"/>
        <item x="4045"/>
        <item x="1899"/>
        <item x="4011"/>
        <item x="591"/>
        <item x="1068"/>
        <item x="1175"/>
        <item x="685"/>
        <item x="2875"/>
        <item x="485"/>
        <item x="2027"/>
        <item x="171"/>
        <item x="1460"/>
        <item x="371"/>
        <item x="494"/>
        <item x="1351"/>
        <item x="526"/>
        <item x="1002"/>
        <item x="2872"/>
        <item x="899"/>
        <item x="994"/>
        <item x="1982"/>
        <item x="552"/>
        <item x="126"/>
        <item x="573"/>
        <item x="3283"/>
        <item x="1726"/>
        <item x="451"/>
        <item x="977"/>
        <item x="2021"/>
        <item x="982"/>
        <item x="2797"/>
        <item x="631"/>
        <item x="517"/>
        <item x="2821"/>
        <item x="2846"/>
        <item x="818"/>
        <item x="802"/>
        <item x="168"/>
        <item x="2661"/>
        <item x="826"/>
        <item x="207"/>
        <item x="2127"/>
        <item x="801"/>
        <item x="2044"/>
        <item x="1838"/>
        <item x="1988"/>
        <item x="1573"/>
        <item x="1365"/>
        <item x="634"/>
        <item x="3148"/>
        <item x="2941"/>
        <item x="1137"/>
        <item x="3165"/>
        <item x="407"/>
        <item x="76"/>
        <item x="1722"/>
        <item x="738"/>
        <item x="1681"/>
        <item x="1087"/>
        <item x="459"/>
        <item x="2612"/>
        <item x="402"/>
        <item x="1039"/>
        <item x="1055"/>
        <item x="3446"/>
        <item x="1908"/>
        <item x="991"/>
        <item x="2312"/>
        <item x="840"/>
        <item x="503"/>
        <item x="606"/>
        <item x="1530"/>
        <item x="1946"/>
        <item x="4087"/>
        <item x="775"/>
        <item x="3297"/>
        <item x="501"/>
        <item x="3286"/>
        <item x="949"/>
        <item x="1380"/>
        <item x="460"/>
        <item x="1919"/>
        <item x="4033"/>
        <item x="860"/>
        <item x="324"/>
        <item x="4029"/>
        <item x="463"/>
        <item x="1274"/>
        <item x="166"/>
        <item x="3141"/>
        <item x="202"/>
        <item x="2057"/>
        <item x="1297"/>
        <item x="89"/>
        <item x="1715"/>
        <item x="771"/>
        <item x="1546"/>
        <item x="1063"/>
        <item x="312"/>
        <item x="814"/>
        <item x="2778"/>
        <item x="990"/>
        <item x="1698"/>
        <item x="1388"/>
        <item x="936"/>
        <item x="2879"/>
        <item x="3359"/>
        <item x="908"/>
        <item x="723"/>
        <item x="3812"/>
        <item x="725"/>
        <item x="1332"/>
        <item x="3206"/>
        <item x="1850"/>
        <item x="88"/>
        <item x="1981"/>
        <item x="1716"/>
        <item x="827"/>
        <item x="1465"/>
        <item x="756"/>
        <item x="893"/>
        <item x="2132"/>
        <item x="1379"/>
        <item x="1785"/>
        <item x="4061"/>
        <item x="1717"/>
        <item x="3246"/>
        <item x="2408"/>
        <item x="441"/>
        <item x="550"/>
        <item x="1070"/>
        <item x="1074"/>
        <item x="679"/>
        <item x="398"/>
        <item x="2395"/>
        <item x="823"/>
        <item x="28"/>
        <item x="1491"/>
        <item x="3903"/>
        <item x="2423"/>
        <item x="2483"/>
        <item x="1629"/>
        <item x="4019"/>
        <item x="1075"/>
        <item x="484"/>
        <item x="3226"/>
        <item x="2033"/>
        <item x="243"/>
        <item x="282"/>
        <item x="819"/>
        <item x="1158"/>
        <item x="1576"/>
        <item x="2148"/>
        <item x="1938"/>
        <item x="1916"/>
        <item x="39"/>
        <item x="773"/>
        <item x="1392"/>
        <item x="553"/>
        <item x="1992"/>
        <item x="556"/>
        <item x="129"/>
        <item x="963"/>
        <item x="765"/>
        <item x="4028"/>
        <item x="1346"/>
        <item x="1476"/>
        <item x="383"/>
        <item x="2948"/>
        <item x="1839"/>
        <item x="1337"/>
        <item x="1466"/>
        <item x="339"/>
        <item x="1143"/>
        <item x="326"/>
        <item x="956"/>
        <item x="697"/>
        <item x="53"/>
        <item x="263"/>
        <item x="3225"/>
        <item x="1581"/>
        <item x="1969"/>
        <item x="603"/>
        <item x="722"/>
        <item x="4010"/>
        <item x="624"/>
        <item x="404"/>
        <item x="1856"/>
        <item x="4060"/>
        <item x="203"/>
        <item x="410"/>
        <item x="2166"/>
        <item x="4035"/>
        <item x="2535"/>
        <item x="408"/>
        <item x="1408"/>
        <item x="1903"/>
        <item x="1523"/>
        <item x="3491"/>
        <item x="3800"/>
        <item x="789"/>
        <item x="3212"/>
        <item x="872"/>
        <item x="874"/>
        <item x="1336"/>
        <item x="2481"/>
        <item x="412"/>
        <item x="1848"/>
        <item x="3591"/>
        <item x="1898"/>
        <item x="17"/>
        <item x="176"/>
        <item x="931"/>
        <item x="302"/>
        <item x="742"/>
        <item x="26"/>
        <item x="2981"/>
        <item x="902"/>
        <item x="50"/>
        <item x="1321"/>
        <item x="868"/>
        <item x="2943"/>
        <item x="2712"/>
        <item x="1146"/>
        <item x="884"/>
        <item x="190"/>
        <item x="1249"/>
        <item x="2811"/>
        <item x="3215"/>
        <item x="446"/>
        <item x="400"/>
        <item x="2182"/>
        <item x="1382"/>
        <item x="1171"/>
        <item x="971"/>
        <item x="1841"/>
        <item x="351"/>
        <item x="2987"/>
        <item x="2672"/>
        <item x="3247"/>
        <item x="311"/>
        <item x="46"/>
        <item x="2013"/>
        <item x="474"/>
        <item x="1842"/>
        <item x="1267"/>
        <item x="2118"/>
        <item x="3271"/>
        <item x="3973"/>
        <item x="1561"/>
        <item x="2059"/>
        <item x="3952"/>
        <item x="48"/>
        <item x="575"/>
        <item x="938"/>
        <item x="1828"/>
        <item x="1307"/>
        <item x="3986"/>
        <item x="206"/>
        <item x="787"/>
        <item x="1433"/>
        <item x="2469"/>
        <item x="3161"/>
        <item x="1454"/>
        <item x="609"/>
        <item x="1608"/>
        <item x="245"/>
        <item x="2036"/>
        <item x="1788"/>
        <item x="3198"/>
        <item x="539"/>
        <item x="483"/>
        <item x="160"/>
        <item x="3086"/>
        <item x="277"/>
        <item x="197"/>
        <item x="1227"/>
        <item x="2263"/>
        <item x="916"/>
        <item x="1208"/>
        <item x="403"/>
        <item x="3257"/>
        <item x="1097"/>
        <item x="1601"/>
        <item x="3293"/>
        <item x="750"/>
        <item x="3333"/>
        <item x="3821"/>
        <item x="667"/>
        <item x="1006"/>
        <item x="476"/>
        <item x="2773"/>
        <item x="1378"/>
        <item x="752"/>
        <item x="2079"/>
        <item x="491"/>
        <item x="2310"/>
        <item x="93"/>
        <item x="1254"/>
        <item x="442"/>
        <item x="1118"/>
        <item x="1529"/>
        <item x="2688"/>
        <item x="3824"/>
        <item x="1265"/>
        <item x="368"/>
        <item x="1049"/>
        <item x="985"/>
        <item x="1386"/>
        <item x="1676"/>
        <item x="1522"/>
        <item x="170"/>
        <item x="297"/>
        <item x="1129"/>
        <item x="91"/>
        <item x="747"/>
        <item x="257"/>
        <item x="1350"/>
        <item x="584"/>
        <item x="2596"/>
        <item x="2614"/>
        <item x="417"/>
        <item x="594"/>
        <item x="875"/>
        <item x="35"/>
        <item x="235"/>
        <item x="1220"/>
        <item x="1126"/>
        <item x="30"/>
        <item x="10"/>
        <item x="532"/>
        <item x="231"/>
        <item x="1071"/>
        <item x="25"/>
        <item x="4"/>
        <item x="78"/>
        <item x="1313"/>
        <item x="462"/>
        <item x="16"/>
        <item x="2047"/>
        <item x="152"/>
        <item x="376"/>
        <item x="3582"/>
        <item x="141"/>
        <item x="349"/>
        <item x="2982"/>
        <item x="964"/>
        <item x="986"/>
        <item x="2651"/>
        <item x="1235"/>
        <item x="1951"/>
        <item x="651"/>
        <item x="1092"/>
        <item x="343"/>
        <item x="429"/>
        <item x="1273"/>
        <item x="1648"/>
        <item x="1600"/>
        <item x="988"/>
        <item x="2020"/>
        <item x="3067"/>
        <item x="188"/>
        <item x="2452"/>
        <item x="2186"/>
        <item x="308"/>
        <item x="1215"/>
        <item x="2461"/>
        <item x="800"/>
        <item x="1568"/>
        <item x="1693"/>
        <item x="2099"/>
        <item x="3391"/>
        <item x="581"/>
        <item x="1192"/>
        <item x="1023"/>
        <item x="842"/>
        <item x="2758"/>
        <item x="1736"/>
        <item x="2479"/>
        <item x="1260"/>
        <item x="1816"/>
        <item x="812"/>
        <item x="454"/>
        <item x="1750"/>
        <item x="271"/>
        <item x="3782"/>
        <item x="905"/>
        <item x="1712"/>
        <item x="106"/>
        <item x="643"/>
        <item x="2032"/>
        <item x="22"/>
        <item x="66"/>
        <item x="3176"/>
        <item x="1399"/>
        <item x="1756"/>
        <item x="702"/>
        <item x="987"/>
        <item x="598"/>
        <item x="4082"/>
        <item x="754"/>
        <item x="2969"/>
        <item x="456"/>
        <item x="3981"/>
        <item x="4014"/>
        <item x="3957"/>
        <item x="580"/>
        <item x="3254"/>
        <item x="2726"/>
        <item x="468"/>
        <item x="623"/>
        <item x="21"/>
        <item x="81"/>
        <item x="950"/>
        <item x="292"/>
        <item x="622"/>
        <item x="327"/>
        <item x="109"/>
        <item x="1692"/>
        <item x="1613"/>
        <item x="1517"/>
        <item x="3659"/>
        <item x="98"/>
        <item x="2928"/>
        <item x="1021"/>
        <item x="1745"/>
        <item x="13"/>
        <item x="1680"/>
        <item x="1933"/>
        <item x="850"/>
        <item x="1995"/>
        <item x="4059"/>
        <item x="3291"/>
        <item x="372"/>
        <item x="1130"/>
        <item x="974"/>
        <item x="921"/>
        <item x="1258"/>
        <item x="2528"/>
        <item x="3348"/>
        <item x="690"/>
        <item x="3593"/>
        <item x="996"/>
        <item x="3274"/>
        <item x="1364"/>
        <item x="333"/>
        <item x="385"/>
        <item x="2833"/>
        <item x="225"/>
        <item x="3412"/>
        <item x="2934"/>
        <item x="1251"/>
        <item x="14"/>
        <item x="2131"/>
        <item x="693"/>
        <item x="3035"/>
        <item x="1101"/>
        <item x="3608"/>
        <item x="1877"/>
        <item x="204"/>
        <item x="3249"/>
        <item x="925"/>
        <item x="1619"/>
        <item x="2916"/>
        <item x="3095"/>
        <item x="586"/>
        <item x="2394"/>
        <item x="1134"/>
        <item x="1915"/>
        <item x="1100"/>
        <item x="3550"/>
        <item x="513"/>
        <item x="1592"/>
        <item x="262"/>
        <item x="1162"/>
        <item x="1640"/>
        <item x="530"/>
        <item x="3087"/>
        <item x="759"/>
        <item x="1201"/>
        <item x="3443"/>
        <item x="3899"/>
        <item x="2299"/>
        <item x="1673"/>
        <item x="1902"/>
        <item x="541"/>
        <item x="475"/>
        <item x="1796"/>
        <item x="362"/>
        <item x="3221"/>
        <item x="1606"/>
        <item x="1018"/>
        <item x="1037"/>
        <item x="1473"/>
        <item x="4095"/>
        <item x="1441"/>
        <item x="3066"/>
        <item x="3251"/>
        <item x="3217"/>
        <item x="2093"/>
        <item x="2635"/>
        <item x="1571"/>
        <item x="628"/>
        <item x="3361"/>
        <item x="169"/>
        <item x="1772"/>
        <item x="395"/>
        <item x="3930"/>
        <item x="2203"/>
        <item x="2117"/>
        <item x="18"/>
        <item x="2917"/>
        <item x="2541"/>
        <item x="1390"/>
        <item x="2332"/>
        <item x="1922"/>
        <item x="662"/>
        <item x="2397"/>
        <item x="831"/>
        <item x="2980"/>
        <item x="2868"/>
        <item x="2854"/>
        <item x="2856"/>
        <item x="134"/>
        <item x="187"/>
        <item x="122"/>
        <item x="251"/>
        <item x="1892"/>
        <item x="1338"/>
        <item x="2972"/>
        <item x="761"/>
        <item x="1854"/>
        <item x="966"/>
        <item x="1660"/>
        <item x="1895"/>
        <item x="1296"/>
        <item x="4006"/>
        <item x="1078"/>
        <item x="2219"/>
        <item x="1853"/>
        <item x="849"/>
        <item x="2446"/>
        <item x="424"/>
        <item x="259"/>
        <item x="633"/>
        <item x="2308"/>
        <item x="3233"/>
        <item x="335"/>
        <item x="1986"/>
        <item x="1216"/>
        <item x="189"/>
        <item x="1463"/>
        <item x="1035"/>
        <item x="2805"/>
        <item x="3044"/>
        <item x="1429"/>
        <item x="3432"/>
        <item x="1975"/>
        <item x="1263"/>
        <item x="2029"/>
        <item x="2705"/>
        <item x="3642"/>
        <item x="1029"/>
        <item x="2086"/>
        <item x="1585"/>
        <item x="1445"/>
        <item x="3809"/>
        <item x="2185"/>
        <item x="1959"/>
        <item x="3743"/>
        <item x="2863"/>
        <item x="3020"/>
        <item x="3426"/>
        <item x="1574"/>
        <item x="1632"/>
        <item x="142"/>
        <item x="3322"/>
        <item x="861"/>
        <item x="3546"/>
        <item x="3207"/>
        <item x="3142"/>
        <item x="599"/>
        <item x="741"/>
        <item x="1964"/>
        <item x="867"/>
        <item x="8"/>
        <item x="3444"/>
        <item x="2996"/>
        <item x="1639"/>
        <item x="913"/>
        <item x="854"/>
        <item x="703"/>
        <item x="2216"/>
        <item x="1755"/>
        <item x="1028"/>
        <item x="62"/>
        <item x="797"/>
        <item x="102"/>
        <item x="1555"/>
        <item x="2905"/>
        <item x="293"/>
        <item x="1299"/>
        <item x="1719"/>
        <item x="2800"/>
        <item x="1777"/>
        <item x="3826"/>
        <item x="696"/>
        <item x="1122"/>
        <item x="3519"/>
        <item x="1525"/>
        <item x="3433"/>
        <item x="2702"/>
        <item x="448"/>
        <item x="1155"/>
        <item x="891"/>
        <item x="3326"/>
        <item x="806"/>
        <item x="1462"/>
        <item x="115"/>
        <item x="1233"/>
        <item x="1675"/>
        <item x="2642"/>
        <item x="3065"/>
        <item x="588"/>
        <item x="1212"/>
        <item x="1461"/>
        <item x="2827"/>
        <item x="2779"/>
        <item x="2890"/>
        <item x="1295"/>
        <item x="1626"/>
        <item x="265"/>
        <item x="1578"/>
        <item x="3527"/>
        <item x="1781"/>
        <item x="1189"/>
        <item x="1855"/>
        <item x="92"/>
        <item x="782"/>
        <item x="3597"/>
        <item x="2604"/>
        <item x="2738"/>
        <item x="699"/>
        <item x="712"/>
        <item x="306"/>
        <item x="1170"/>
        <item x="3631"/>
        <item x="2002"/>
        <item x="42"/>
        <item x="99"/>
        <item x="1760"/>
        <item x="803"/>
        <item x="1009"/>
        <item x="1294"/>
        <item x="445"/>
        <item x="2295"/>
        <item x="2399"/>
        <item x="1564"/>
        <item x="2782"/>
        <item x="2009"/>
        <item x="270"/>
        <item x="1932"/>
        <item x="605"/>
        <item x="1914"/>
        <item x="2731"/>
        <item x="2484"/>
        <item x="269"/>
        <item x="708"/>
        <item x="399"/>
        <item x="918"/>
        <item x="1089"/>
        <item x="3630"/>
        <item x="1821"/>
        <item x="3498"/>
        <item x="2600"/>
        <item x="1830"/>
        <item x="2359"/>
        <item x="3980"/>
        <item x="1928"/>
        <item x="1831"/>
        <item x="1428"/>
        <item x="1060"/>
        <item x="2995"/>
        <item x="618"/>
        <item x="1769"/>
        <item x="551"/>
        <item x="238"/>
        <item x="2764"/>
        <item x="3016"/>
        <item x="811"/>
        <item x="2089"/>
        <item x="1304"/>
        <item x="3490"/>
        <item x="2107"/>
        <item x="43"/>
        <item x="3284"/>
        <item x="2015"/>
        <item x="240"/>
        <item x="2472"/>
        <item x="1598"/>
        <item x="132"/>
        <item x="4092"/>
        <item x="3428"/>
        <item x="1603"/>
        <item x="2090"/>
        <item x="2340"/>
        <item x="2420"/>
        <item x="2499"/>
        <item x="2305"/>
        <item x="4043"/>
        <item x="2574"/>
        <item x="1375"/>
        <item x="1593"/>
        <item x="3395"/>
        <item x="229"/>
        <item x="439"/>
        <item x="582"/>
        <item x="2838"/>
        <item x="1741"/>
        <item x="2643"/>
        <item x="1921"/>
        <item x="770"/>
        <item x="158"/>
        <item x="534"/>
        <item x="1289"/>
        <item x="3564"/>
        <item x="3895"/>
        <item x="2623"/>
        <item x="1302"/>
        <item x="855"/>
        <item x="3806"/>
        <item x="1927"/>
        <item x="1305"/>
        <item x="4056"/>
        <item x="1121"/>
        <item x="1985"/>
        <item x="2031"/>
        <item x="4100"/>
        <item x="1631"/>
        <item x="1658"/>
        <item x="877"/>
        <item x="2819"/>
        <item x="4079"/>
        <item x="2409"/>
        <item x="1262"/>
        <item x="2544"/>
        <item x="4048"/>
        <item x="2477"/>
        <item x="2960"/>
        <item x="1042"/>
        <item x="3344"/>
        <item x="1949"/>
        <item x="859"/>
        <item x="1618"/>
        <item x="1617"/>
        <item x="1931"/>
        <item x="2735"/>
        <item x="1174"/>
        <item x="3073"/>
        <item x="911"/>
        <item x="935"/>
        <item x="715"/>
        <item x="2644"/>
        <item x="678"/>
        <item x="1655"/>
        <item x="264"/>
        <item x="3419"/>
        <item x="4041"/>
        <item x="608"/>
        <item x="1317"/>
        <item x="1684"/>
        <item x="413"/>
        <item x="1119"/>
        <item x="1123"/>
        <item x="1682"/>
        <item x="1196"/>
        <item x="2587"/>
        <item x="2055"/>
        <item x="3180"/>
        <item x="3471"/>
        <item x="1654"/>
        <item x="2631"/>
        <item x="2165"/>
        <item x="2141"/>
        <item x="2365"/>
        <item x="1108"/>
        <item x="1957"/>
        <item x="1792"/>
        <item x="493"/>
        <item x="3688"/>
        <item x="1870"/>
        <item x="2789"/>
        <item x="2023"/>
        <item x="364"/>
        <item x="1357"/>
        <item x="2497"/>
        <item x="1691"/>
        <item x="2135"/>
        <item x="845"/>
        <item x="3580"/>
        <item x="2538"/>
        <item x="2594"/>
        <item x="2694"/>
        <item x="3138"/>
        <item x="382"/>
        <item x="4016"/>
        <item x="4051"/>
        <item x="1416"/>
        <item x="2840"/>
        <item x="2076"/>
        <item x="1674"/>
        <item x="970"/>
        <item x="2548"/>
        <item x="3434"/>
        <item x="1383"/>
        <item x="2428"/>
        <item x="542"/>
        <item x="1663"/>
        <item x="3589"/>
        <item x="2470"/>
        <item x="694"/>
        <item x="2855"/>
        <item x="758"/>
        <item x="3464"/>
        <item x="1414"/>
        <item x="1396"/>
        <item x="1961"/>
        <item x="200"/>
        <item x="3734"/>
        <item x="1767"/>
        <item x="2434"/>
        <item x="3244"/>
        <item x="1646"/>
        <item x="1991"/>
        <item x="917"/>
        <item x="125"/>
        <item x="3266"/>
        <item x="3513"/>
        <item x="593"/>
        <item x="3945"/>
        <item x="56"/>
        <item x="2277"/>
        <item x="3228"/>
        <item x="4012"/>
        <item x="1912"/>
        <item x="332"/>
        <item x="447"/>
        <item x="626"/>
        <item x="67"/>
        <item x="2445"/>
        <item x="796"/>
        <item x="1403"/>
        <item x="890"/>
        <item x="951"/>
        <item x="1905"/>
        <item x="863"/>
        <item x="2106"/>
        <item x="1421"/>
        <item x="852"/>
        <item x="233"/>
        <item x="1488"/>
        <item x="3411"/>
        <item x="1867"/>
        <item x="3600"/>
        <item x="2772"/>
        <item x="3205"/>
        <item x="2049"/>
        <item x="135"/>
        <item x="3179"/>
        <item x="2885"/>
        <item x="785"/>
        <item x="3606"/>
        <item x="2425"/>
        <item x="1098"/>
        <item x="3860"/>
        <item x="2551"/>
        <item x="1344"/>
        <item x="1150"/>
        <item x="912"/>
        <item x="1829"/>
        <item x="2626"/>
        <item x="3636"/>
        <item x="2599"/>
        <item x="2382"/>
        <item x="514"/>
        <item x="1960"/>
        <item x="3077"/>
        <item x="3840"/>
        <item x="1936"/>
        <item x="436"/>
        <item x="3094"/>
        <item x="1054"/>
        <item x="2723"/>
        <item x="3126"/>
        <item x="1253"/>
        <item x="2807"/>
        <item x="274"/>
        <item x="3295"/>
        <item x="1996"/>
        <item x="3776"/>
        <item x="1965"/>
        <item x="478"/>
        <item x="2144"/>
        <item x="2284"/>
        <item x="3539"/>
        <item x="2517"/>
        <item x="3002"/>
        <item x="2748"/>
        <item x="2018"/>
        <item x="1583"/>
        <item x="2054"/>
        <item x="2140"/>
        <item x="1918"/>
        <item x="4018"/>
        <item x="3921"/>
        <item x="422"/>
        <item x="1562"/>
        <item x="420"/>
        <item x="1622"/>
        <item x="3694"/>
        <item x="2457"/>
        <item x="851"/>
        <item x="3160"/>
        <item x="3625"/>
        <item x="3640"/>
        <item x="3790"/>
        <item x="389"/>
        <item x="3898"/>
        <item x="1784"/>
        <item x="1809"/>
        <item x="2859"/>
        <item x="1240"/>
        <item x="1926"/>
        <item x="721"/>
        <item x="3893"/>
        <item x="4113"/>
        <item x="4083"/>
        <item x="2952"/>
        <item x="3392"/>
        <item x="2158"/>
        <item x="3536"/>
        <item x="2230"/>
        <item x="3288"/>
        <item x="211"/>
        <item x="3003"/>
        <item x="3936"/>
        <item x="3832"/>
        <item x="2273"/>
        <item x="3524"/>
        <item x="4110"/>
        <item x="3503"/>
        <item x="2724"/>
        <item x="3951"/>
        <item x="3150"/>
        <item x="3120"/>
        <item x="3294"/>
        <item x="2108"/>
        <item x="4009"/>
        <item x="4068"/>
        <item x="3394"/>
        <item x="2671"/>
        <item x="615"/>
        <item x="2550"/>
        <item x="1195"/>
        <item x="2543"/>
        <item x="3275"/>
        <item x="2745"/>
        <item x="3250"/>
        <item x="835"/>
        <item x="1866"/>
        <item x="3715"/>
        <item x="2022"/>
        <item x="2240"/>
        <item x="2579"/>
        <item x="236"/>
        <item x="2478"/>
        <item x="2901"/>
        <item x="948"/>
        <item x="3173"/>
        <item x="1280"/>
        <item x="3815"/>
        <item x="3316"/>
        <item x="3885"/>
        <item x="2137"/>
        <item x="4030"/>
        <item x="244"/>
        <item x="3194"/>
        <item x="764"/>
        <item x="942"/>
        <item x="3810"/>
        <item x="3345"/>
        <item x="3579"/>
        <item x="4047"/>
        <item x="2228"/>
        <item x="4037"/>
        <item x="3298"/>
        <item x="3567"/>
        <item x="3355"/>
        <item x="492"/>
        <item x="960"/>
        <item x="2410"/>
        <item x="2122"/>
        <item x="3081"/>
        <item x="1794"/>
        <item x="638"/>
        <item x="2873"/>
        <item x="2432"/>
        <item x="3888"/>
        <item x="3130"/>
        <item x="222"/>
        <item x="1406"/>
        <item x="2966"/>
        <item x="3676"/>
        <item x="1925"/>
        <item x="857"/>
        <item x="2560"/>
        <item x="60"/>
        <item x="3779"/>
        <item x="589"/>
        <item x="3755"/>
        <item x="256"/>
        <item x="3375"/>
        <item x="3488"/>
        <item x="3186"/>
        <item x="2449"/>
        <item x="216"/>
        <item x="2964"/>
        <item x="2553"/>
        <item x="1661"/>
        <item x="3515"/>
        <item x="2709"/>
        <item x="578"/>
        <item x="1799"/>
        <item x="2444"/>
        <item x="3918"/>
        <item x="100"/>
        <item x="3306"/>
        <item x="3601"/>
        <item x="3474"/>
        <item x="2136"/>
        <item x="4034"/>
        <item x="2913"/>
        <item x="3607"/>
        <item x="4088"/>
        <item x="2017"/>
        <item x="2429"/>
        <item x="2334"/>
        <item x="1920"/>
        <item x="1426"/>
        <item x="3803"/>
        <item x="3100"/>
        <item x="2922"/>
        <item x="1897"/>
        <item x="1847"/>
        <item x="275"/>
        <item x="2676"/>
        <item x="2083"/>
        <item x="577"/>
        <item x="1586"/>
        <item x="1139"/>
        <item x="3416"/>
        <item x="3053"/>
        <item x="3838"/>
        <item x="3384"/>
        <item x="1614"/>
        <item x="2813"/>
        <item x="2"/>
        <item x="3478"/>
        <item x="4039"/>
        <item x="2101"/>
        <item x="3195"/>
        <item x="1316"/>
        <item x="2357"/>
        <item x="4032"/>
        <item x="3343"/>
        <item x="2908"/>
        <item x="3072"/>
        <item x="1322"/>
        <item x="2256"/>
        <item x="3393"/>
        <item x="3449"/>
        <item x="3012"/>
        <item x="155"/>
        <item x="284"/>
        <item x="3289"/>
        <item x="3453"/>
        <item x="273"/>
        <item x="2077"/>
        <item x="1943"/>
        <item x="3137"/>
        <item x="3368"/>
        <item x="691"/>
        <item x="440"/>
        <item x="3559"/>
        <item x="1734"/>
        <item x="3876"/>
        <item x="3031"/>
        <item x="3705"/>
        <item x="3103"/>
        <item x="2436"/>
        <item x="2087"/>
        <item x="3633"/>
        <item x="3557"/>
        <item x="2335"/>
        <item x="1181"/>
        <item x="1056"/>
        <item x="2967"/>
        <item x="1204"/>
        <item x="2582"/>
        <item x="2442"/>
        <item x="4070"/>
        <item x="1803"/>
        <item x="3261"/>
        <item x="1398"/>
        <item x="2939"/>
        <item x="2739"/>
        <item x="1157"/>
        <item x="2656"/>
        <item x="2620"/>
        <item x="1484"/>
        <item x="3216"/>
        <item x="2920"/>
        <item x="692"/>
        <item x="397"/>
        <item x="3798"/>
        <item x="1453"/>
        <item x="1542"/>
        <item x="3028"/>
        <item x="3253"/>
        <item x="34"/>
        <item x="2116"/>
        <item x="3465"/>
        <item x="2155"/>
        <item x="592"/>
        <item x="3451"/>
        <item x="3458"/>
        <item x="2300"/>
        <item x="656"/>
        <item x="2150"/>
        <item x="2946"/>
        <item x="659"/>
        <item x="3514"/>
        <item x="522"/>
        <item x="3648"/>
        <item x="2494"/>
        <item x="1218"/>
        <item x="1650"/>
        <item x="3185"/>
        <item x="1808"/>
        <item x="3096"/>
        <item x="331"/>
        <item x="61"/>
        <item x="825"/>
        <item x="2091"/>
        <item x="1791"/>
        <item x="2681"/>
        <item x="2260"/>
        <item x="1764"/>
        <item x="2464"/>
        <item x="3301"/>
        <item x="350"/>
        <item x="999"/>
        <item x="828"/>
        <item x="989"/>
        <item x="3808"/>
        <item x="3088"/>
        <item x="1290"/>
        <item x="894"/>
        <item x="1635"/>
        <item x="3506"/>
        <item x="2977"/>
        <item x="75"/>
        <item x="2542"/>
        <item x="2426"/>
        <item x="502"/>
        <item x="2004"/>
        <item x="3155"/>
        <item x="2115"/>
        <item x="2728"/>
        <item x="3083"/>
        <item x="3435"/>
        <item x="837"/>
        <item x="711"/>
        <item x="318"/>
        <item x="2344"/>
        <item x="3703"/>
        <item x="927"/>
        <item x="3131"/>
        <item x="625"/>
        <item x="688"/>
        <item x="2246"/>
        <item x="730"/>
        <item x="2224"/>
        <item x="2268"/>
        <item x="3786"/>
        <item x="2586"/>
        <item x="984"/>
        <item x="1202"/>
        <item x="464"/>
        <item x="1366"/>
        <item x="2128"/>
        <item x="2514"/>
        <item x="1516"/>
        <item x="1955"/>
        <item x="3922"/>
        <item x="3932"/>
        <item x="1190"/>
        <item x="133"/>
        <item x="1082"/>
        <item x="3997"/>
        <item x="1869"/>
        <item x="3510"/>
        <item x="529"/>
        <item x="601"/>
        <item x="2488"/>
        <item x="1191"/>
        <item x="2351"/>
        <item x="2343"/>
        <item x="1754"/>
        <item x="2056"/>
        <item x="2590"/>
        <item x="37"/>
        <item x="2341"/>
        <item x="3938"/>
        <item x="2373"/>
        <item x="2759"/>
        <item x="3363"/>
        <item x="1833"/>
        <item x="1667"/>
        <item x="2605"/>
        <item x="3692"/>
        <item x="268"/>
        <item x="4076"/>
        <item x="2699"/>
        <item x="2791"/>
        <item x="2500"/>
        <item x="2601"/>
        <item x="3632"/>
        <item x="3528"/>
        <item x="3149"/>
        <item x="903"/>
        <item x="3460"/>
        <item x="4058"/>
        <item x="2415"/>
        <item x="681"/>
        <item x="804"/>
        <item x="3259"/>
        <item x="1505"/>
        <item x="3132"/>
        <item x="2495"/>
        <item x="3213"/>
        <item x="3409"/>
        <item x="1394"/>
        <item x="1025"/>
        <item x="2871"/>
        <item x="1360"/>
        <item x="104"/>
        <item x="3592"/>
        <item x="640"/>
        <item x="116"/>
        <item x="1354"/>
        <item x="3706"/>
        <item x="3933"/>
        <item x="1983"/>
        <item x="3058"/>
        <item x="1798"/>
        <item x="1743"/>
        <item x="3690"/>
        <item x="1080"/>
        <item x="3468"/>
        <item x="4094"/>
        <item x="1048"/>
        <item x="878"/>
        <item x="2828"/>
        <item x="3017"/>
        <item x="1625"/>
        <item x="1688"/>
        <item x="2458"/>
        <item x="2669"/>
        <item x="3787"/>
        <item x="657"/>
        <item x="2933"/>
        <item x="2825"/>
        <item x="303"/>
        <item x="2212"/>
        <item x="2262"/>
        <item x="1911"/>
        <item x="2752"/>
        <item x="1446"/>
        <item x="714"/>
        <item x="1834"/>
        <item x="2750"/>
        <item x="3164"/>
        <item x="3999"/>
        <item x="426"/>
        <item x="3956"/>
        <item x="1740"/>
        <item x="3036"/>
        <item x="1423"/>
        <item x="3313"/>
        <item x="4101"/>
        <item x="3829"/>
        <item x="3109"/>
        <item x="3374"/>
        <item x="1456"/>
        <item x="1980"/>
        <item x="1917"/>
        <item x="3778"/>
        <item x="1820"/>
        <item x="2491"/>
        <item x="1046"/>
        <item x="2595"/>
        <item x="1084"/>
        <item x="2747"/>
        <item x="3500"/>
        <item x="2286"/>
        <item x="405"/>
        <item x="1234"/>
        <item x="3622"/>
        <item x="1111"/>
        <item x="1651"/>
        <item x="1163"/>
        <item x="1652"/>
        <item x="1286"/>
        <item x="2417"/>
        <item x="1268"/>
        <item x="3145"/>
        <item x="471"/>
        <item x="1402"/>
        <item x="1311"/>
        <item x="3076"/>
        <item x="832"/>
        <item x="3045"/>
        <item x="1467"/>
        <item x="3139"/>
        <item x="3565"/>
        <item x="1116"/>
        <item x="2921"/>
        <item x="2775"/>
        <item x="1589"/>
        <item x="993"/>
        <item x="3208"/>
        <item x="3486"/>
        <item x="3561"/>
        <item x="904"/>
        <item x="833"/>
        <item x="2349"/>
        <item x="2342"/>
        <item x="3337"/>
        <item x="3238"/>
        <item x="858"/>
        <item x="2707"/>
        <item x="380"/>
        <item x="3252"/>
        <item x="2874"/>
        <item x="3220"/>
        <item x="3075"/>
        <item x="186"/>
        <item x="3960"/>
        <item x="3382"/>
        <item x="2034"/>
        <item x="1138"/>
        <item x="313"/>
        <item x="3807"/>
        <item x="3684"/>
        <item x="1275"/>
        <item x="946"/>
        <item x="1391"/>
        <item x="1793"/>
        <item x="1548"/>
        <item x="2063"/>
        <item x="521"/>
        <item x="2864"/>
        <item x="3268"/>
        <item x="3969"/>
        <item x="1007"/>
        <item x="2968"/>
        <item x="1519"/>
        <item x="355"/>
        <item x="3403"/>
        <item x="2526"/>
        <item x="2857"/>
        <item x="2223"/>
        <item x="934"/>
        <item x="2785"/>
        <item x="2368"/>
        <item x="3414"/>
        <item x="595"/>
        <item x="373"/>
        <item x="3358"/>
        <item x="2414"/>
        <item x="4099"/>
        <item x="1047"/>
        <item x="4004"/>
        <item x="2562"/>
        <item x="1775"/>
        <item x="1434"/>
        <item x="1011"/>
        <item x="870"/>
        <item x="179"/>
        <item x="3543"/>
        <item x="3461"/>
        <item x="1062"/>
        <item x="3123"/>
        <item x="3279"/>
        <item x="2120"/>
        <item x="3655"/>
        <item x="1206"/>
        <item x="3880"/>
        <item x="4069"/>
        <item x="2411"/>
        <item x="3484"/>
        <item x="3784"/>
        <item x="1238"/>
        <item x="2391"/>
        <item x="1641"/>
        <item x="2201"/>
        <item x="1857"/>
        <item x="3248"/>
        <item x="3844"/>
        <item x="3666"/>
        <item x="1277"/>
        <item x="2618"/>
        <item x="3650"/>
        <item x="2272"/>
        <item x="3760"/>
        <item x="1194"/>
        <item x="276"/>
        <item x="3521"/>
        <item x="3396"/>
        <item x="3530"/>
        <item x="1773"/>
        <item x="2761"/>
        <item x="2606"/>
        <item x="2068"/>
        <item x="1952"/>
        <item x="2667"/>
        <item x="3339"/>
        <item x="1783"/>
        <item x="2347"/>
        <item x="941"/>
        <item x="1645"/>
        <item x="898"/>
        <item x="883"/>
        <item x="739"/>
        <item x="2806"/>
        <item x="85"/>
        <item x="3203"/>
        <item x="3716"/>
        <item x="2602"/>
        <item x="95"/>
        <item x="3175"/>
        <item x="2235"/>
        <item x="1531"/>
        <item x="3907"/>
        <item x="3178"/>
        <item x="3518"/>
        <item x="2640"/>
        <item x="1758"/>
        <item x="508"/>
        <item x="2421"/>
        <item x="4053"/>
        <item x="2191"/>
        <item x="2918"/>
        <item x="2401"/>
        <item x="2476"/>
        <item x="3568"/>
        <item x="3575"/>
        <item x="2853"/>
        <item x="630"/>
        <item x="3118"/>
        <item x="1145"/>
        <item x="3462"/>
        <item x="2926"/>
        <item x="830"/>
        <item x="3588"/>
        <item x="2692"/>
        <item x="2741"/>
        <item x="2393"/>
        <item x="3855"/>
        <item x="360"/>
        <item x="2598"/>
        <item x="1033"/>
        <item x="3737"/>
        <item x="3187"/>
        <item x="2824"/>
        <item x="3472"/>
        <item x="2026"/>
        <item x="2589"/>
        <item x="2810"/>
        <item x="4040"/>
        <item x="1083"/>
        <item x="2505"/>
        <item x="3371"/>
        <item x="1669"/>
        <item x="329"/>
        <item x="2053"/>
        <item x="2899"/>
        <item x="1373"/>
        <item x="2549"/>
        <item x="1483"/>
        <item x="3314"/>
        <item x="2309"/>
        <item x="2680"/>
        <item x="2325"/>
        <item x="2584"/>
        <item x="3595"/>
        <item x="3751"/>
        <item x="2936"/>
        <item x="2038"/>
        <item x="419"/>
        <item x="698"/>
        <item x="906"/>
        <item x="876"/>
        <item x="3551"/>
        <item x="1514"/>
        <item x="3136"/>
        <item x="944"/>
        <item x="1843"/>
        <item x="3362"/>
        <item x="2633"/>
        <item x="2215"/>
        <item x="1324"/>
        <item x="2691"/>
        <item x="1599"/>
        <item x="3064"/>
        <item x="3062"/>
        <item x="2765"/>
        <item x="2324"/>
        <item x="3993"/>
        <item x="1910"/>
        <item x="3496"/>
        <item x="2168"/>
        <item x="2072"/>
        <item x="391"/>
        <item x="1520"/>
        <item x="3182"/>
        <item x="3837"/>
        <item x="3725"/>
        <item x="2771"/>
        <item x="2336"/>
        <item x="3522"/>
        <item x="2320"/>
        <item x="317"/>
        <item x="1924"/>
        <item x="4085"/>
        <item x="1319"/>
        <item x="2400"/>
        <item x="4078"/>
        <item x="3764"/>
        <item x="2674"/>
        <item x="3662"/>
        <item x="3658"/>
        <item x="2275"/>
        <item x="2841"/>
        <item x="199"/>
        <item x="2652"/>
        <item x="772"/>
        <item x="2677"/>
        <item x="1401"/>
        <item x="3576"/>
        <item x="3113"/>
        <item x="3572"/>
        <item x="2187"/>
        <item x="3378"/>
        <item x="3356"/>
        <item x="953"/>
        <item x="1057"/>
        <item x="2571"/>
        <item x="1288"/>
        <item x="523"/>
        <item x="1696"/>
        <item x="1318"/>
        <item x="1507"/>
        <item x="2042"/>
        <item x="2242"/>
        <item x="3541"/>
        <item x="2126"/>
        <item x="3651"/>
        <item x="2851"/>
        <item x="1451"/>
        <item x="2387"/>
        <item x="1575"/>
        <item x="3197"/>
        <item x="1526"/>
        <item x="1349"/>
        <item x="665"/>
        <item x="2361"/>
        <item x="3584"/>
        <item x="3318"/>
        <item x="347"/>
        <item x="2717"/>
        <item x="661"/>
        <item x="2769"/>
        <item x="427"/>
        <item x="1209"/>
        <item x="3224"/>
        <item x="2225"/>
        <item x="3277"/>
        <item x="3966"/>
        <item x="2184"/>
        <item x="3968"/>
        <item x="3410"/>
        <item x="2369"/>
        <item x="3629"/>
        <item x="644"/>
        <item x="2244"/>
        <item x="933"/>
        <item x="367"/>
        <item x="2328"/>
        <item x="1506"/>
        <item x="2613"/>
        <item x="2546"/>
        <item x="1040"/>
        <item x="354"/>
        <item x="907"/>
        <item x="3671"/>
        <item x="1030"/>
        <item x="1610"/>
        <item x="862"/>
        <item x="2902"/>
        <item x="266"/>
        <item x="3511"/>
        <item x="4098"/>
        <item x="2533"/>
        <item x="3583"/>
        <item x="3404"/>
        <item x="2024"/>
        <item x="3917"/>
        <item x="2993"/>
        <item x="2687"/>
        <item x="3048"/>
        <item x="3406"/>
        <item x="3614"/>
        <item x="3639"/>
        <item x="749"/>
        <item x="2564"/>
        <item x="2634"/>
        <item x="2976"/>
        <item x="3761"/>
        <item x="3682"/>
        <item x="3673"/>
        <item x="3897"/>
        <item x="3442"/>
        <item x="2877"/>
        <item x="3050"/>
        <item x="291"/>
        <item x="196"/>
        <item x="2988"/>
        <item x="3369"/>
        <item x="2267"/>
        <item x="1309"/>
        <item x="4054"/>
        <item x="33"/>
        <item x="3610"/>
        <item x="3604"/>
        <item x="2301"/>
        <item x="3455"/>
        <item x="3748"/>
        <item x="431"/>
        <item x="3652"/>
        <item x="4109"/>
        <item x="807"/>
        <item x="443"/>
        <item x="1683"/>
        <item x="2784"/>
        <item x="1958"/>
        <item x="3302"/>
        <item x="1880"/>
        <item x="1478"/>
        <item x="2019"/>
        <item x="3768"/>
        <item x="1706"/>
        <item x="3475"/>
        <item x="3501"/>
        <item x="1314"/>
        <item x="673"/>
        <item x="2085"/>
        <item x="1813"/>
        <item x="2798"/>
        <item x="2102"/>
        <item x="2790"/>
        <item x="3623"/>
        <item x="2581"/>
        <item x="1891"/>
        <item x="3675"/>
        <item x="1022"/>
        <item x="1728"/>
        <item x="2909"/>
        <item x="325"/>
        <item x="1558"/>
        <item x="1795"/>
        <item x="1264"/>
        <item x="1090"/>
        <item x="3702"/>
        <item x="743"/>
        <item x="3683"/>
        <item x="1727"/>
        <item x="2404"/>
        <item x="3646"/>
        <item x="205"/>
        <item x="3030"/>
        <item x="467"/>
        <item x="4111"/>
        <item x="4055"/>
        <item x="3912"/>
        <item x="2378"/>
        <item x="1939"/>
        <item x="3750"/>
        <item x="2951"/>
        <item x="2416"/>
        <item x="3463"/>
        <item x="3773"/>
        <item x="3407"/>
        <item x="3307"/>
        <item x="829"/>
        <item x="3309"/>
        <item x="2037"/>
        <item x="1160"/>
        <item x="886"/>
        <item x="939"/>
        <item x="2011"/>
        <item x="846"/>
        <item x="1864"/>
        <item x="709"/>
        <item x="1653"/>
        <item x="2704"/>
        <item x="2906"/>
        <item x="3664"/>
        <item x="745"/>
        <item x="2213"/>
        <item x="4064"/>
        <item x="647"/>
        <item x="3726"/>
        <item x="1945"/>
        <item x="2794"/>
        <item x="617"/>
        <item x="2826"/>
        <item x="1893"/>
        <item x="648"/>
        <item x="1069"/>
        <item x="1203"/>
        <item x="1058"/>
        <item x="805"/>
        <item x="1804"/>
        <item x="3425"/>
        <item x="3106"/>
        <item x="3740"/>
        <item x="301"/>
        <item x="1940"/>
        <item x="218"/>
        <item x="2377"/>
        <item x="967"/>
        <item x="2565"/>
        <item x="2281"/>
        <item x="2160"/>
        <item x="4073"/>
        <item x="563"/>
        <item x="3282"/>
        <item x="3560"/>
        <item x="3858"/>
        <item x="2431"/>
        <item x="3121"/>
        <item x="525"/>
        <item x="597"/>
        <item x="1873"/>
        <item x="3660"/>
        <item x="2161"/>
        <item x="2035"/>
        <item x="3011"/>
        <item x="3992"/>
        <item x="3873"/>
        <item x="1596"/>
        <item x="3587"/>
        <item x="2048"/>
        <item x="3032"/>
        <item x="3193"/>
        <item x="2895"/>
        <item x="1179"/>
        <item x="3535"/>
        <item x="2247"/>
        <item x="430"/>
        <item x="1782"/>
        <item x="3476"/>
        <item x="2064"/>
        <item x="3386"/>
        <item x="3657"/>
        <item x="3529"/>
        <item x="1890"/>
        <item x="477"/>
        <item x="1079"/>
        <item x="3487"/>
        <item x="1250"/>
        <item x="2780"/>
        <item x="3504"/>
        <item x="2062"/>
        <item x="3879"/>
        <item x="2834"/>
        <item x="1444"/>
        <item x="2718"/>
        <item x="3852"/>
        <item x="3105"/>
        <item x="2250"/>
        <item x="777"/>
        <item x="3828"/>
        <item x="3056"/>
        <item x="2740"/>
        <item x="1128"/>
        <item x="139"/>
        <item x="3170"/>
        <item x="2376"/>
        <item x="29"/>
        <item x="509"/>
        <item x="2592"/>
        <item x="3189"/>
        <item x="1355"/>
        <item x="1876"/>
        <item x="4038"/>
        <item x="4001"/>
        <item x="3063"/>
        <item x="2322"/>
        <item x="2474"/>
        <item x="565"/>
        <item x="117"/>
        <item x="519"/>
        <item x="604"/>
        <item x="3919"/>
        <item x="2257"/>
        <item x="1835"/>
        <item x="3070"/>
        <item x="1541"/>
        <item x="3862"/>
        <item x="2339"/>
        <item x="3024"/>
        <item x="378"/>
        <item x="2188"/>
        <item x="2110"/>
        <item x="2649"/>
        <item x="3621"/>
        <item x="90"/>
        <item x="3785"/>
        <item x="3996"/>
        <item x="2757"/>
        <item x="319"/>
        <item x="3256"/>
        <item x="2183"/>
        <item x="740"/>
        <item x="3400"/>
        <item x="3069"/>
        <item x="496"/>
        <item x="3091"/>
        <item x="3239"/>
        <item x="2727"/>
        <item x="2248"/>
        <item x="2887"/>
        <item x="924"/>
        <item x="2041"/>
        <item x="1628"/>
        <item x="2935"/>
        <item x="2450"/>
        <item x="2154"/>
        <item x="3273"/>
        <item x="2678"/>
        <item x="3335"/>
        <item x="1168"/>
        <item x="784"/>
        <item x="2199"/>
        <item x="1237"/>
        <item x="3891"/>
        <item x="3841"/>
        <item x="3000"/>
        <item x="428"/>
        <item x="820"/>
        <item x="2103"/>
        <item x="1247"/>
        <item x="3376"/>
        <item x="2979"/>
        <item x="1997"/>
        <item x="527"/>
        <item x="847"/>
        <item x="720"/>
        <item x="3457"/>
        <item x="1861"/>
        <item x="1752"/>
        <item x="3875"/>
        <item x="2422"/>
        <item x="2466"/>
        <item x="2847"/>
        <item x="2402"/>
        <item x="328"/>
        <item x="3942"/>
        <item x="3842"/>
        <item x="3886"/>
        <item x="2534"/>
        <item x="1281"/>
        <item x="645"/>
        <item x="1257"/>
        <item x="2012"/>
        <item x="3190"/>
        <item x="821"/>
        <item x="3336"/>
        <item x="2355"/>
        <item x="3613"/>
        <item x="1570"/>
        <item x="2963"/>
        <item x="2751"/>
        <item x="3983"/>
        <item x="4081"/>
        <item x="717"/>
        <item x="3894"/>
        <item x="3680"/>
        <item x="3227"/>
        <item x="3493"/>
        <item x="2234"/>
        <item x="889"/>
        <item x="369"/>
        <item x="2173"/>
        <item x="304"/>
        <item x="357"/>
        <item x="4017"/>
        <item x="1404"/>
        <item x="2654"/>
        <item x="3265"/>
        <item x="1594"/>
        <item x="897"/>
        <item x="1882"/>
        <item x="4024"/>
        <item x="1879"/>
        <item x="1657"/>
        <item x="1348"/>
        <item x="2001"/>
        <item x="3677"/>
        <item x="713"/>
        <item x="3554"/>
        <item x="564"/>
        <item x="1929"/>
        <item x="2381"/>
        <item x="4042"/>
        <item x="945"/>
        <item x="1436"/>
        <item x="1315"/>
        <item x="1003"/>
        <item x="1638"/>
        <item x="4066"/>
        <item x="2569"/>
        <item x="2831"/>
        <item x="614"/>
        <item x="3772"/>
        <item x="232"/>
        <item x="3162"/>
        <item x="213"/>
        <item x="3531"/>
        <item x="192"/>
        <item x="3424"/>
        <item x="2227"/>
        <item x="3278"/>
        <item x="3649"/>
        <item x="3609"/>
        <item x="3438"/>
        <item x="669"/>
        <item x="3900"/>
        <item x="3944"/>
        <item x="2816"/>
        <item x="1199"/>
        <item x="3599"/>
        <item x="258"/>
        <item x="1565"/>
        <item x="2673"/>
        <item x="3232"/>
        <item x="995"/>
        <item x="3330"/>
        <item x="3352"/>
        <item x="2303"/>
        <item x="613"/>
        <item x="4052"/>
        <item x="1737"/>
        <item x="2152"/>
        <item x="2664"/>
        <item x="3367"/>
        <item x="2279"/>
        <item x="680"/>
        <item x="2725"/>
        <item x="3781"/>
        <item x="2354"/>
        <item x="2900"/>
        <item x="3965"/>
        <item x="779"/>
        <item x="73"/>
        <item x="3995"/>
        <item x="2914"/>
        <item x="3007"/>
        <item x="3379"/>
        <item x="472"/>
        <item x="706"/>
        <item x="1293"/>
        <item x="3727"/>
        <item x="2456"/>
        <item x="2931"/>
        <item x="1844"/>
        <item x="1161"/>
        <item x="3769"/>
        <item x="2641"/>
        <item x="1762"/>
        <item x="1836"/>
        <item x="1710"/>
        <item x="1156"/>
        <item x="392"/>
        <item x="3548"/>
        <item x="1720"/>
        <item x="1703"/>
        <item x="3978"/>
        <item x="3754"/>
        <item x="3822"/>
        <item x="3401"/>
        <item x="2638"/>
        <item x="2862"/>
        <item x="3585"/>
        <item x="3408"/>
        <item x="2892"/>
        <item x="1345"/>
        <item x="2660"/>
        <item x="2190"/>
        <item x="1695"/>
        <item x="3388"/>
        <item x="786"/>
        <item x="415"/>
        <item x="1747"/>
        <item x="2527"/>
        <item x="670"/>
        <item x="1689"/>
        <item x="3953"/>
        <item x="416"/>
        <item x="549"/>
        <item x="239"/>
        <item x="3102"/>
        <item x="3078"/>
        <item x="1967"/>
        <item x="1107"/>
        <item x="997"/>
        <item x="2511"/>
        <item x="1498"/>
        <item x="1672"/>
        <item x="2241"/>
        <item x="2129"/>
        <item x="3415"/>
        <item x="2786"/>
        <item x="3619"/>
        <item x="1091"/>
        <item x="3867"/>
        <item x="3059"/>
        <item x="1477"/>
        <item x="3605"/>
        <item x="1443"/>
        <item x="3241"/>
        <item x="2525"/>
        <item x="3200"/>
        <item x="177"/>
        <item x="425"/>
        <item x="3708"/>
        <item x="2812"/>
        <item x="1544"/>
        <item x="3711"/>
        <item x="1259"/>
        <item x="2321"/>
        <item x="2866"/>
        <item x="254"/>
        <item x="94"/>
        <item x="943"/>
        <item x="2753"/>
        <item x="375"/>
        <item x="620"/>
        <item x="544"/>
        <item x="470"/>
        <item x="2777"/>
        <item x="1770"/>
        <item x="1874"/>
        <item x="1271"/>
        <item x="3347"/>
        <item x="2986"/>
        <item x="2125"/>
        <item x="1362"/>
        <item x="1490"/>
        <item x="3735"/>
        <item x="178"/>
        <item x="497"/>
        <item x="3874"/>
        <item x="2852"/>
        <item x="289"/>
        <item x="2629"/>
        <item x="3114"/>
        <item x="920"/>
        <item x="2237"/>
        <item x="80"/>
        <item x="1431"/>
        <item x="1211"/>
        <item x="2698"/>
        <item x="2345"/>
        <item x="1243"/>
        <item x="1605"/>
        <item x="3236"/>
        <item x="3758"/>
        <item x="2222"/>
        <item x="1954"/>
        <item x="2392"/>
        <item x="2226"/>
        <item x="664"/>
        <item x="3209"/>
        <item x="1485"/>
        <item x="198"/>
        <item x="1135"/>
        <item x="2176"/>
        <item x="1153"/>
        <item x="396"/>
        <item x="234"/>
        <item x="2502"/>
        <item x="910"/>
        <item x="1501"/>
        <item x="1342"/>
        <item x="676"/>
        <item x="2121"/>
        <item x="2530"/>
        <item x="145"/>
        <item x="1524"/>
        <item x="4025"/>
        <item x="1486"/>
        <item x="2756"/>
        <item x="2861"/>
        <item x="3699"/>
        <item x="2655"/>
        <item x="260"/>
        <item x="810"/>
        <item x="1407"/>
        <item x="1819"/>
        <item x="4065"/>
        <item x="3552"/>
        <item x="3833"/>
        <item x="3914"/>
        <item x="3544"/>
        <item x="719"/>
        <item x="3166"/>
        <item x="3816"/>
        <item x="1962"/>
        <item x="1678"/>
        <item x="969"/>
        <item x="1105"/>
        <item x="108"/>
        <item x="1341"/>
        <item x="1292"/>
        <item x="3324"/>
        <item x="1690"/>
        <item x="3972"/>
        <item x="3159"/>
        <item x="666"/>
        <item x="2570"/>
        <item x="2271"/>
        <item x="2597"/>
        <item x="1823"/>
        <item x="507"/>
        <item x="1361"/>
        <item x="767"/>
        <item x="3523"/>
        <item x="1950"/>
        <item x="1368"/>
        <item x="1256"/>
        <item x="1923"/>
        <item x="359"/>
        <item x="57"/>
        <item x="2999"/>
        <item x="1875"/>
        <item x="164"/>
        <item x="3814"/>
        <item x="3287"/>
        <item x="3456"/>
        <item x="4089"/>
        <item x="3791"/>
        <item x="3851"/>
        <item x="2865"/>
        <item x="2113"/>
        <item x="3795"/>
        <item x="2197"/>
        <item x="3794"/>
        <item x="1503"/>
        <item x="853"/>
        <item x="929"/>
        <item x="2883"/>
        <item x="1438"/>
        <item x="1826"/>
        <item x="2181"/>
        <item x="3955"/>
        <item x="2799"/>
        <item x="962"/>
        <item x="3397"/>
        <item x="768"/>
        <item x="3512"/>
        <item x="3459"/>
        <item x="2947"/>
        <item x="1900"/>
        <item x="1437"/>
        <item x="2927"/>
        <item x="1310"/>
        <item x="504"/>
        <item x="2657"/>
        <item x="2081"/>
        <item x="3732"/>
        <item x="2555"/>
        <item x="2045"/>
        <item x="3990"/>
        <item x="1144"/>
        <item x="3909"/>
        <item x="3939"/>
        <item x="2367"/>
        <item x="3089"/>
        <item x="3562"/>
        <item x="4091"/>
        <item x="1751"/>
        <item x="3385"/>
        <item x="3991"/>
        <item x="3264"/>
        <item x="2835"/>
        <item x="2179"/>
        <item x="3436"/>
        <item x="611"/>
        <item x="954"/>
        <item x="3329"/>
        <item x="1687"/>
        <item x="3668"/>
        <item x="3775"/>
        <item x="488"/>
        <item x="2501"/>
        <item x="1127"/>
        <item x="547"/>
        <item x="3046"/>
        <item x="3413"/>
        <item x="616"/>
        <item x="1298"/>
        <item x="2830"/>
        <item x="1858"/>
        <item x="3665"/>
        <item x="3079"/>
        <item x="1543"/>
        <item x="3931"/>
        <item x="909"/>
        <item x="3467"/>
        <item x="2109"/>
        <item x="253"/>
        <item x="3836"/>
        <item x="3480"/>
        <item x="4063"/>
        <item x="2768"/>
        <item x="2558"/>
        <item x="3848"/>
        <item x="1183"/>
        <item x="2576"/>
        <item x="1312"/>
        <item x="3466"/>
        <item x="1449"/>
        <item x="1815"/>
        <item x="1768"/>
        <item x="217"/>
        <item x="1231"/>
        <item x="84"/>
        <item x="3018"/>
        <item x="1102"/>
        <item x="2881"/>
        <item x="533"/>
        <item x="1616"/>
        <item x="4044"/>
        <item x="2929"/>
        <item x="1797"/>
        <item x="1279"/>
        <item x="3234"/>
        <item x="2172"/>
        <item x="2440"/>
        <item x="4096"/>
        <item x="3813"/>
        <item x="511"/>
        <item x="2938"/>
        <item x="2721"/>
        <item x="2231"/>
        <item x="3718"/>
        <item x="3125"/>
        <item x="1974"/>
        <item x="3127"/>
        <item x="4031"/>
        <item x="3949"/>
        <item x="1036"/>
        <item x="1806"/>
        <item x="2545"/>
        <item x="3380"/>
        <item x="2468"/>
        <item x="895"/>
        <item x="2375"/>
        <item x="1207"/>
        <item x="1810"/>
        <item x="2051"/>
        <item x="1447"/>
        <item x="3950"/>
        <item x="1615"/>
        <item x="2985"/>
        <item x="3430"/>
        <item x="1459"/>
        <item x="2293"/>
        <item x="2997"/>
        <item x="3144"/>
        <item x="1705"/>
        <item x="1424"/>
        <item x="3255"/>
        <item x="663"/>
        <item x="844"/>
        <item x="2554"/>
        <item x="69"/>
        <item x="2950"/>
        <item x="298"/>
        <item x="3111"/>
        <item x="3721"/>
        <item x="137"/>
        <item x="1731"/>
        <item x="871"/>
        <item x="515"/>
        <item x="2737"/>
        <item x="15"/>
        <item x="3961"/>
        <item x="3258"/>
        <item x="2762"/>
        <item x="561"/>
        <item x="1704"/>
        <item x="1549"/>
        <item x="223"/>
        <item x="2111"/>
        <item x="3101"/>
        <item x="1909"/>
        <item x="23"/>
        <item x="3502"/>
        <item x="374"/>
        <item x="2720"/>
        <item x="1812"/>
        <item x="3040"/>
        <item x="2730"/>
        <item x="1944"/>
        <item x="1840"/>
        <item x="3492"/>
        <item x="1187"/>
        <item x="2151"/>
        <item x="1649"/>
        <item x="1334"/>
        <item x="3482"/>
        <item x="3124"/>
        <item x="2066"/>
        <item x="2067"/>
        <item x="421"/>
        <item x="1947"/>
        <item x="3009"/>
        <item x="3481"/>
        <item x="1556"/>
        <item x="3177"/>
        <item x="2167"/>
        <item x="979"/>
        <item x="3988"/>
        <item x="3738"/>
        <item x="1210"/>
        <item x="3959"/>
        <item x="184"/>
        <item x="1457"/>
        <item x="3427"/>
        <item x="2956"/>
        <item x="3311"/>
        <item x="1359"/>
        <item x="980"/>
        <item x="2318"/>
        <item x="798"/>
        <item x="536"/>
        <item x="3924"/>
        <item x="2005"/>
        <item x="1239"/>
        <item x="632"/>
        <item x="252"/>
        <item x="2291"/>
        <item x="82"/>
        <item x="2095"/>
        <item x="3937"/>
        <item x="1469"/>
        <item x="1527"/>
        <item x="2792"/>
        <item x="1837"/>
        <item x="3906"/>
        <item x="3545"/>
        <item x="3799"/>
        <item x="3831"/>
        <item x="2978"/>
        <item x="1602"/>
        <item x="653"/>
        <item x="2749"/>
        <item x="2593"/>
        <item x="3733"/>
        <item x="2974"/>
        <item x="3946"/>
        <item x="1970"/>
        <item x="2119"/>
        <item x="701"/>
        <item x="3902"/>
        <item x="3985"/>
        <item x="1901"/>
        <item x="1214"/>
        <item x="3092"/>
        <item x="2010"/>
        <item x="1124"/>
        <item x="3520"/>
        <item x="2000"/>
        <item x="4008"/>
        <item x="3229"/>
        <item x="1041"/>
        <item x="3090"/>
        <item x="2682"/>
        <item x="1015"/>
        <item x="1389"/>
        <item x="1984"/>
        <item x="3060"/>
        <item x="1400"/>
        <item x="86"/>
        <item x="2139"/>
        <item x="2232"/>
        <item x="387"/>
        <item x="2287"/>
        <item x="3958"/>
        <item x="1990"/>
        <item x="3783"/>
        <item x="3323"/>
        <item x="3926"/>
        <item x="816"/>
        <item x="2708"/>
        <item x="2860"/>
        <item x="3759"/>
        <item x="1763"/>
        <item x="2331"/>
        <item x="973"/>
        <item x="3029"/>
        <item x="2925"/>
        <item x="4074"/>
        <item x="3328"/>
        <item x="1198"/>
        <item x="4086"/>
        <item x="2455"/>
        <item x="323"/>
        <item x="401"/>
        <item x="3485"/>
        <item x="3710"/>
        <item x="2961"/>
        <item x="4021"/>
        <item x="2489"/>
        <item x="3341"/>
        <item x="2744"/>
        <item x="3034"/>
        <item x="2492"/>
        <item x="473"/>
        <item x="2348"/>
        <item x="2221"/>
        <item x="3033"/>
        <item x="2572"/>
        <item x="1702"/>
        <item x="1495"/>
        <item x="3947"/>
        <item x="3418"/>
        <item x="1148"/>
        <item x="4107"/>
        <item x="2451"/>
        <item x="3422"/>
        <item x="1411"/>
        <item x="2261"/>
        <item x="490"/>
        <item x="3327"/>
        <item x="1852"/>
        <item x="869"/>
        <item x="3927"/>
        <item x="677"/>
        <item x="2040"/>
        <item x="2030"/>
        <item x="839"/>
        <item x="3117"/>
        <item x="3934"/>
        <item x="3331"/>
        <item x="3920"/>
        <item x="1385"/>
        <item x="1200"/>
        <item x="4049"/>
        <item x="3043"/>
        <item x="2385"/>
        <item x="1088"/>
        <item x="3267"/>
        <item x="2848"/>
        <item x="3516"/>
        <item x="2302"/>
        <item x="3746"/>
        <item x="344"/>
        <item x="2886"/>
        <item x="959"/>
        <item x="1662"/>
        <item x="2211"/>
        <item x="466"/>
        <item x="3555"/>
        <item x="1044"/>
        <item x="3360"/>
        <item x="923"/>
        <item x="1193"/>
        <item x="3792"/>
        <item x="2323"/>
        <item x="1557"/>
        <item x="2628"/>
        <item x="2568"/>
        <item x="3870"/>
        <item x="1766"/>
        <item x="1499"/>
        <item x="1301"/>
        <item x="2668"/>
        <item x="2220"/>
        <item x="3417"/>
        <item x="3998"/>
        <item x="1222"/>
        <item x="744"/>
        <item x="1805"/>
        <item x="1474"/>
        <item x="2294"/>
        <item x="2016"/>
        <item x="105"/>
        <item x="3989"/>
        <item x="2123"/>
        <item x="3507"/>
        <item x="3365"/>
        <item x="2843"/>
        <item x="279"/>
        <item x="337"/>
        <item x="2836"/>
        <item x="1367"/>
        <item x="569"/>
        <item x="3573"/>
        <item x="3280"/>
        <item x="3964"/>
        <item x="2208"/>
        <item x="3566"/>
        <item x="1609"/>
        <item x="1422"/>
        <item x="809"/>
        <item x="2313"/>
        <item x="2427"/>
        <item x="330"/>
        <item x="2907"/>
        <item x="1537"/>
        <item x="1352"/>
        <item x="2352"/>
        <item x="1471"/>
        <item x="2371"/>
        <item x="2239"/>
        <item x="3975"/>
        <item x="2358"/>
        <item x="4005"/>
        <item x="824"/>
        <item x="148"/>
        <item x="3887"/>
        <item x="2430"/>
        <item x="2424"/>
        <item x="336"/>
        <item x="423"/>
        <item x="1106"/>
        <item x="1381"/>
        <item x="3805"/>
        <item x="3915"/>
        <item x="3439"/>
        <item x="1786"/>
        <item x="4000"/>
        <item x="3290"/>
        <item x="2746"/>
        <item x="2465"/>
        <item x="733"/>
        <item x="3923"/>
        <item x="2849"/>
        <item x="63"/>
        <item x="461"/>
        <item x="975"/>
        <item x="1169"/>
        <item x="1415"/>
        <item x="1418"/>
        <item x="2142"/>
        <item x="922"/>
        <item x="3310"/>
        <item x="3749"/>
        <item x="2802"/>
        <item x="1020"/>
        <item x="2046"/>
        <item x="1013"/>
        <item x="1480"/>
        <item x="1081"/>
        <item x="587"/>
        <item x="512"/>
        <item x="1748"/>
        <item x="2788"/>
        <item x="2251"/>
        <item x="3889"/>
        <item x="1699"/>
        <item x="2684"/>
        <item x="1005"/>
        <item x="4108"/>
        <item x="3222"/>
        <item x="3882"/>
        <item x="2729"/>
        <item x="1086"/>
        <item x="1052"/>
        <item x="2454"/>
        <item x="3517"/>
        <item x="2508"/>
        <item x="1644"/>
        <item x="2159"/>
        <item x="1213"/>
        <item x="3099"/>
        <item x="3010"/>
        <item x="570"/>
        <item x="2665"/>
        <item x="1999"/>
        <item x="3765"/>
        <item x="3082"/>
        <item x="4102"/>
        <item x="1587"/>
        <item x="1913"/>
        <item x="3811"/>
        <item x="1232"/>
        <item x="2970"/>
        <item x="2380"/>
        <item x="51"/>
        <item x="2878"/>
        <item x="3717"/>
        <item x="2238"/>
        <item x="2462"/>
        <item x="3320"/>
        <item x="3104"/>
        <item x="4093"/>
        <item x="2163"/>
        <item x="2706"/>
        <item x="658"/>
        <item x="495"/>
        <item x="2485"/>
        <item x="87"/>
        <item x="3006"/>
        <item x="230"/>
        <item x="366"/>
        <item x="2100"/>
        <item x="3777"/>
        <item x="1686"/>
        <item x="538"/>
        <item x="1642"/>
        <item x="281"/>
        <item x="2513"/>
        <item x="19"/>
        <item x="242"/>
        <item x="4097"/>
        <item x="3285"/>
        <item x="2716"/>
        <item x="600"/>
        <item x="3423"/>
        <item x="1374"/>
        <item x="3771"/>
        <item x="1789"/>
        <item x="2689"/>
        <item x="654"/>
        <item x="755"/>
        <item x="3954"/>
        <item x="3987"/>
        <item x="3731"/>
        <item x="1597"/>
        <item x="3429"/>
        <item x="2008"/>
        <item x="2607"/>
        <item x="3730"/>
        <item x="3819"/>
        <item x="1729"/>
        <item x="287"/>
        <item x="1242"/>
        <item x="1774"/>
        <item x="1141"/>
        <item x="1566"/>
        <item x="1340"/>
        <item x="2625"/>
        <item x="2014"/>
        <item x="3357"/>
        <item x="3317"/>
        <item x="3971"/>
        <item x="2398"/>
        <item x="3817"/>
        <item x="3431"/>
        <item x="163"/>
        <item x="2447"/>
        <item x="2823"/>
        <item x="3015"/>
        <item x="2958"/>
        <item x="778"/>
        <item x="3752"/>
        <item x="438"/>
        <item x="2845"/>
        <item x="4022"/>
        <item x="1178"/>
        <item x="113"/>
        <item x="1335"/>
        <item x="763"/>
        <item x="710"/>
        <item x="1735"/>
        <item x="3774"/>
        <item x="3594"/>
        <item x="2766"/>
        <item x="248"/>
        <item x="172"/>
        <item x="3134"/>
        <item x="1881"/>
        <item x="1577"/>
        <item x="776"/>
        <item x="2509"/>
        <item x="309"/>
        <item x="1757"/>
        <item x="3445"/>
        <item x="3026"/>
        <item x="162"/>
        <item x="585"/>
        <item x="1533"/>
        <item x="834"/>
        <item x="2356"/>
        <item x="2809"/>
        <item x="1270"/>
        <item x="3387"/>
        <item x="2820"/>
        <item x="3296"/>
        <item x="660"/>
        <item x="1502"/>
        <item x="2028"/>
        <item x="3263"/>
        <item x="314"/>
        <item x="3713"/>
        <item x="3373"/>
        <item x="3830"/>
        <item x="3364"/>
        <item x="3084"/>
        <item x="1666"/>
        <item x="2608"/>
        <item x="3883"/>
        <item x="2374"/>
        <item x="2973"/>
        <item x="2630"/>
        <item x="3714"/>
        <item x="4067"/>
        <item x="3687"/>
        <item x="38"/>
        <item x="3163"/>
        <item x="3537"/>
        <item x="3825"/>
        <item x="2405"/>
        <item x="2487"/>
        <item x="2609"/>
        <item x="2418"/>
        <item x="3616"/>
        <item x="3074"/>
        <item x="3470"/>
        <item x="2891"/>
        <item x="1172"/>
        <item x="1942"/>
        <item x="2870"/>
        <item x="1077"/>
        <item x="406"/>
        <item x="3346"/>
        <item x="3157"/>
        <item x="499"/>
        <item x="3709"/>
        <item x="487"/>
        <item x="3853"/>
        <item x="510"/>
        <item x="3243"/>
        <item x="2265"/>
        <item x="1103"/>
        <item x="873"/>
        <item x="2531"/>
        <item x="2713"/>
        <item x="3744"/>
        <item x="59"/>
        <item x="2319"/>
        <item x="2253"/>
        <item x="1977"/>
        <item x="1989"/>
        <item x="2419"/>
        <item x="3789"/>
        <item x="1113"/>
        <item x="2580"/>
        <item x="3169"/>
        <item x="574"/>
        <item x="103"/>
        <item x="1528"/>
        <item x="3558"/>
        <item x="3615"/>
        <item x="2196"/>
        <item x="2910"/>
        <item x="3437"/>
        <item x="3626"/>
        <item x="1114"/>
        <item x="1532"/>
        <item x="1197"/>
        <item x="150"/>
        <item x="3904"/>
        <item x="3802"/>
        <item x="1807"/>
        <item x="1154"/>
        <item x="2178"/>
        <item x="1151"/>
        <item x="1790"/>
        <item x="1269"/>
        <item x="2496"/>
        <item x="3292"/>
        <item x="2617"/>
        <item x="965"/>
        <item x="3847"/>
        <item x="1860"/>
        <item x="2736"/>
        <item x="3093"/>
        <item x="290"/>
        <item x="3556"/>
        <item x="3984"/>
        <item x="2990"/>
        <item x="3390"/>
        <item x="3381"/>
        <item x="167"/>
        <item x="2645"/>
        <item x="1223"/>
        <item x="2282"/>
        <item x="2585"/>
        <item x="3994"/>
        <item x="2204"/>
        <item x="3366"/>
        <item x="3962"/>
        <item x="3637"/>
        <item x="2146"/>
        <item x="3211"/>
        <item x="72"/>
        <item x="3620"/>
        <item x="2366"/>
        <item x="3641"/>
        <item x="47"/>
        <item x="2774"/>
        <item x="2249"/>
        <item x="3578"/>
        <item x="1582"/>
        <item x="247"/>
        <item x="2192"/>
        <item x="3569"/>
        <item x="2621"/>
        <item x="3452"/>
        <item x="3674"/>
        <item x="3869"/>
        <item x="2561"/>
        <item x="1941"/>
        <item x="2383"/>
        <item x="2563"/>
        <item x="3839"/>
        <item x="1868"/>
        <item x="3181"/>
        <item x="3689"/>
        <item x="1032"/>
        <item x="568"/>
        <item x="2923"/>
        <item x="1136"/>
        <item x="707"/>
        <item x="2386"/>
        <item x="1320"/>
        <item x="3303"/>
        <item x="596"/>
        <item x="2524"/>
        <item x="2516"/>
        <item x="2156"/>
        <item x="2869"/>
        <item x="545"/>
        <item x="365"/>
        <item x="1535"/>
        <item x="3977"/>
        <item x="1738"/>
        <item x="3192"/>
        <item x="3913"/>
        <item x="2658"/>
        <item x="3172"/>
        <item x="2575"/>
        <item x="3494"/>
        <item x="1545"/>
        <item x="546"/>
        <item x="2663"/>
        <item x="2903"/>
        <item x="36"/>
        <item x="2653"/>
        <item x="1817"/>
        <item x="3656"/>
        <item x="3644"/>
        <item x="3469"/>
        <item x="3691"/>
        <item x="3577"/>
        <item x="2937"/>
        <item x="2616"/>
        <item x="1552"/>
        <item x="3663"/>
        <item x="393"/>
        <item x="2233"/>
        <item x="1668"/>
        <item x="2962"/>
        <item x="1093"/>
        <item x="450"/>
        <item x="1384"/>
        <item x="3669"/>
        <item x="1700"/>
        <item x="285"/>
        <item x="3272"/>
        <item x="224"/>
        <item x="1096"/>
        <item x="1229"/>
        <item x="486"/>
        <item x="1246"/>
        <item x="3890"/>
        <item x="1248"/>
        <item x="1450"/>
        <item x="695"/>
        <item x="655"/>
        <item x="1272"/>
        <item x="4084"/>
        <item x="2930"/>
        <item x="2537"/>
        <item x="3581"/>
        <item x="1435"/>
        <item x="520"/>
        <item x="976"/>
        <item x="101"/>
        <item x="1744"/>
        <item x="411"/>
        <item x="3590"/>
        <item x="278"/>
        <item x="3154"/>
        <item x="757"/>
        <item x="342"/>
        <item x="1554"/>
        <item x="58"/>
        <item x="3685"/>
        <item x="3129"/>
        <item x="2039"/>
        <item x="1859"/>
        <item x="932"/>
        <item x="2898"/>
        <item x="2711"/>
        <item x="689"/>
        <item x="2536"/>
        <item x="3421"/>
        <item x="3497"/>
        <item x="434"/>
        <item x="992"/>
        <item x="1551"/>
        <item x="2519"/>
        <item x="1621"/>
        <item x="156"/>
        <item x="3061"/>
        <item x="2177"/>
        <item x="1496"/>
        <item x="1019"/>
        <item x="726"/>
        <item x="1440"/>
        <item x="3967"/>
        <item x="2880"/>
        <item x="5"/>
        <item x="3881"/>
        <item x="3770"/>
        <item x="1173"/>
        <item x="2406"/>
        <item x="3634"/>
        <item x="453"/>
        <item x="3635"/>
        <item x="3695"/>
        <item x="3370"/>
        <item x="3156"/>
        <item x="2540"/>
        <item x="3617"/>
        <item x="2189"/>
        <item x="736"/>
        <item x="3549"/>
        <item x="3334"/>
        <item x="4090"/>
        <item x="535"/>
        <item x="3753"/>
        <item x="2306"/>
        <item x="1588"/>
        <item x="4104"/>
        <item x="3281"/>
        <item x="3447"/>
        <item x="322"/>
        <item x="3199"/>
        <item x="2637"/>
        <item x="2092"/>
        <item x="481"/>
        <item x="683"/>
        <item x="452"/>
        <item x="3767"/>
        <item x="2622"/>
        <item x="3627"/>
        <item x="1634"/>
        <item x="2145"/>
        <item x="2506"/>
        <item x="1217"/>
        <item x="646"/>
        <item x="2992"/>
        <item x="3477"/>
        <item x="2175"/>
        <item x="379"/>
        <item x="734"/>
        <item x="3525"/>
        <item x="2073"/>
        <item x="1142"/>
        <item x="3547"/>
        <item x="1372"/>
        <item x="3349"/>
        <item x="3553"/>
        <item x="2353"/>
        <item x="147"/>
        <item x="1811"/>
        <item x="2733"/>
        <item x="3911"/>
        <item x="173"/>
        <item x="1395"/>
        <item x="1278"/>
        <item x="295"/>
        <item x="2685"/>
        <item x="161"/>
        <item x="414"/>
        <item x="799"/>
        <item x="340"/>
        <item x="3321"/>
        <item x="346"/>
        <item x="4026"/>
        <item x="2317"/>
        <item x="250"/>
        <item x="843"/>
        <item x="2945"/>
        <item x="3935"/>
        <item x="1536"/>
        <item x="1067"/>
        <item x="1521"/>
        <item x="1827"/>
        <item x="20"/>
        <item x="2003"/>
        <item x="3645"/>
        <item x="1801"/>
        <item x="3611"/>
        <item x="2061"/>
        <item x="3402"/>
        <item x="2133"/>
        <item x="2124"/>
        <item x="384"/>
        <item x="2296"/>
        <item x="4071"/>
        <item x="2370"/>
        <item x="2006"/>
        <item x="567"/>
        <item x="1166"/>
        <item x="524"/>
        <item x="111"/>
        <item x="1511"/>
        <item x="629"/>
        <item x="3299"/>
        <item x="2559"/>
        <item x="3571"/>
        <item x="1455"/>
        <item x="1677"/>
        <item x="1679"/>
        <item x="1550"/>
        <item x="1184"/>
        <item x="2050"/>
        <item x="1226"/>
        <item x="1723"/>
        <item x="4105"/>
        <item x="2193"/>
        <item x="2710"/>
        <item x="1115"/>
        <item x="65"/>
        <item x="146"/>
        <item x="1993"/>
        <item x="2817"/>
        <item x="2078"/>
        <item x="2207"/>
        <item x="119"/>
        <item x="3722"/>
        <item x="3864"/>
        <item x="2636"/>
        <item x="458"/>
        <item x="781"/>
        <item x="1266"/>
        <item x="41"/>
        <item x="131"/>
        <item x="3338"/>
        <item x="3700"/>
        <item x="1393"/>
        <item x="2435"/>
        <item x="305"/>
        <item x="3489"/>
        <item x="3049"/>
        <item x="3670"/>
        <item x="123"/>
        <item x="1308"/>
        <item x="2942"/>
        <item x="1331"/>
        <item x="1008"/>
        <item x="732"/>
        <item x="2333"/>
        <item x="2793"/>
        <item x="2896"/>
        <item x="3712"/>
        <item x="2112"/>
        <item x="2264"/>
        <item x="1065"/>
        <item x="572"/>
        <item x="3963"/>
        <item x="887"/>
        <item x="610"/>
        <item x="4036"/>
        <item x="1377"/>
        <item x="1244"/>
        <item x="3661"/>
        <item x="1131"/>
        <item x="114"/>
        <item x="3872"/>
        <item x="3693"/>
        <item x="3618"/>
        <item x="727"/>
        <item x="2932"/>
        <item x="3128"/>
        <item x="1363"/>
        <item x="4072"/>
        <item x="3757"/>
        <item x="1560"/>
        <item x="1236"/>
        <item x="4050"/>
        <item x="3602"/>
        <item x="1330"/>
        <item x="316"/>
        <item x="2384"/>
        <item x="528"/>
        <item x="2316"/>
        <item x="479"/>
        <item x="554"/>
        <item x="4027"/>
        <item x="983"/>
        <item x="856"/>
        <item x="1376"/>
        <item x="3756"/>
        <item x="1177"/>
        <item x="1697"/>
        <item x="1287"/>
        <item x="3495"/>
        <item x="2959"/>
        <item x="3171"/>
        <item x="300"/>
        <item x="652"/>
        <item x="2327"/>
        <item x="2697"/>
        <item x="1956"/>
        <item x="3878"/>
        <item x="358"/>
        <item x="3871"/>
        <item x="1448"/>
        <item x="1149"/>
        <item x="2965"/>
        <item x="2138"/>
        <item x="68"/>
        <item x="1245"/>
        <item x="2094"/>
        <item x="735"/>
        <item x="642"/>
        <item x="748"/>
        <item x="3678"/>
        <item x="3905"/>
        <item x="705"/>
        <item x="1818"/>
        <item x="180"/>
        <item x="209"/>
        <item x="2437"/>
        <item x="1620"/>
        <item x="1825"/>
        <item x="2025"/>
        <item x="52"/>
        <item x="1001"/>
        <item x="2202"/>
        <item x="2164"/>
        <item x="2403"/>
        <item x="1031"/>
        <item x="930"/>
        <item x="2650"/>
        <item x="1329"/>
        <item x="3399"/>
        <item x="1630"/>
        <item x="2894"/>
        <item x="1328"/>
        <item x="381"/>
        <item x="3697"/>
        <item x="3861"/>
        <item x="2632"/>
        <item x="2829"/>
        <item x="2624"/>
        <item x="2080"/>
        <item x="3596"/>
        <item x="2157"/>
        <item x="4002"/>
        <item x="1255"/>
        <item x="1832"/>
        <item x="2412"/>
        <item x="201"/>
        <item x="1953"/>
        <item x="435"/>
        <item x="3570"/>
        <item x="3532"/>
        <item x="1282"/>
        <item x="2292"/>
        <item x="3857"/>
        <item x="3877"/>
        <item x="2482"/>
        <item x="1671"/>
        <item x="3696"/>
        <item x="1987"/>
        <item x="1887"/>
        <item x="791"/>
        <item x="121"/>
        <item x="2804"/>
        <item x="3377"/>
        <item x="1802"/>
        <item x="144"/>
        <item x="682"/>
        <item x="2480"/>
        <item x="1643"/>
        <item x="96"/>
        <item x="639"/>
        <item x="3440"/>
        <item x="1261"/>
        <item x="2153"/>
        <item x="3038"/>
        <item x="390"/>
        <item x="2627"/>
        <item x="2696"/>
        <item x="1241"/>
        <item x="3013"/>
        <item x="1110"/>
        <item x="2288"/>
        <item x="3315"/>
        <item x="2615"/>
        <item x="1182"/>
        <item x="3598"/>
        <item x="3901"/>
        <item x="2475"/>
        <item x="3441"/>
        <item x="2467"/>
        <item x="3119"/>
        <item x="3231"/>
        <item x="3158"/>
        <item x="449"/>
        <item x="2229"/>
        <item x="3398"/>
        <item x="3473"/>
        <item x="1276"/>
        <item x="2217"/>
        <item x="2522"/>
        <item x="2639"/>
        <item x="1000"/>
        <item x="338"/>
        <item x="2822"/>
        <item x="3643"/>
        <item x="3140"/>
        <item x="2200"/>
        <item x="3325"/>
        <item x="4077"/>
        <item x="120"/>
        <item x="2254"/>
        <item x="1998"/>
        <item x="3304"/>
        <item x="2944"/>
        <item x="3672"/>
        <item x="1637"/>
        <item x="687"/>
        <item x="3720"/>
        <item x="1778"/>
        <item x="1979"/>
        <item x="3147"/>
        <item x="590"/>
        <item x="3884"/>
        <item x="2915"/>
        <item x="2912"/>
        <item x="3450"/>
        <item x="2573"/>
        <item x="888"/>
        <item x="3174"/>
        <item x="1966"/>
        <item x="4046"/>
        <item x="1732"/>
        <item x="2438"/>
        <item x="3116"/>
        <item x="557"/>
        <item x="774"/>
        <item x="1713"/>
        <item x="1306"/>
        <item x="3505"/>
        <item x="1509"/>
        <item x="1822"/>
        <item x="3237"/>
        <item x="12"/>
        <item x="2520"/>
        <item x="444"/>
        <item x="3037"/>
        <item x="716"/>
        <item x="1569"/>
        <item x="175"/>
        <item x="2493"/>
        <item x="3823"/>
        <item x="1708"/>
        <item x="2734"/>
        <item x="3389"/>
        <item x="2529"/>
        <item x="3647"/>
        <item x="283"/>
        <item x="299"/>
        <item x="2603"/>
        <item x="1972"/>
        <item x="1935"/>
        <item x="1761"/>
        <item x="1073"/>
        <item x="3863"/>
        <item x="635"/>
        <item x="2329"/>
        <item x="1534"/>
        <item x="3001"/>
        <item x="790"/>
        <item x="2259"/>
        <item x="2567"/>
        <item x="3340"/>
        <item x="2583"/>
        <item x="2198"/>
        <item x="2069"/>
        <item x="54"/>
        <item x="1493"/>
        <item x="2876"/>
        <item x="3929"/>
        <item x="1937"/>
        <item x="3499"/>
        <item x="1167"/>
        <item x="193"/>
        <item x="2695"/>
        <item x="2070"/>
        <item x="1878"/>
        <item x="3353"/>
        <item x="1185"/>
        <item x="157"/>
        <item x="516"/>
        <item x="1883"/>
        <item x="185"/>
        <item x="489"/>
        <item x="636"/>
        <item x="637"/>
        <item x="2577"/>
        <item x="3845"/>
        <item x="352"/>
        <item x="3628"/>
        <item x="1753"/>
        <item x="246"/>
        <item x="3108"/>
        <item x="249"/>
        <item x="469"/>
        <item x="321"/>
        <item x="3242"/>
        <item x="2808"/>
        <item x="118"/>
        <item x="1670"/>
        <item x="674"/>
        <item x="1327"/>
        <item x="1112"/>
        <item x="817"/>
        <item x="159"/>
        <item x="3305"/>
        <item x="2396"/>
        <item x="1787"/>
        <item x="2007"/>
        <item x="1439"/>
        <item x="1225"/>
        <item x="3098"/>
        <item x="841"/>
        <item x="2646"/>
        <item x="3351"/>
        <item x="1024"/>
        <item x="4062"/>
        <item x="1165"/>
        <item x="3850"/>
        <item x="3235"/>
        <item x="769"/>
        <item x="3856"/>
        <item x="1432"/>
        <item x="2350"/>
        <item x="3230"/>
        <item x="978"/>
        <item x="2803"/>
        <item x="2043"/>
        <item x="672"/>
        <item x="3653"/>
        <item x="675"/>
        <item x="3908"/>
        <item x="1709"/>
        <item x="728"/>
        <item x="3047"/>
        <item x="3868"/>
        <item x="2893"/>
        <item x="3704"/>
        <item x="2170"/>
        <item x="3214"/>
        <item x="2471"/>
        <item x="3707"/>
        <item x="183"/>
        <item x="2443"/>
        <item x="2134"/>
        <item x="3167"/>
        <item x="2832"/>
        <item x="3068"/>
        <item x="154"/>
        <item x="865"/>
        <item x="3041"/>
        <item x="2760"/>
        <item x="2796"/>
        <item x="1746"/>
        <item x="3827"/>
        <item x="2311"/>
        <item x="3479"/>
        <item x="3110"/>
        <item x="7"/>
        <item x="2815"/>
        <item x="71"/>
        <item x="794"/>
        <item x="3681"/>
        <item x="2547"/>
        <item x="1291"/>
        <item x="838"/>
        <item x="1326"/>
        <item x="731"/>
        <item x="219"/>
        <item x="1721"/>
        <item x="3667"/>
        <item x="110"/>
        <item x="2675"/>
        <item x="1358"/>
        <item x="2557"/>
        <item x="1733"/>
        <item x="3745"/>
        <item x="2214"/>
        <item x="3023"/>
        <item x="1452"/>
        <item x="3723"/>
        <item x="1647"/>
        <item x="3892"/>
        <item x="2439"/>
        <item x="3948"/>
        <item x="3865"/>
        <item x="241"/>
        <item x="1405"/>
        <item x="2850"/>
        <item x="2989"/>
        <item x="3788"/>
        <item x="3612"/>
        <item x="3454"/>
        <item x="3534"/>
        <item x="1779"/>
        <item x="2298"/>
        <item x="1219"/>
        <item x="2591"/>
        <item x="1076"/>
        <item x="1188"/>
        <item x="457"/>
        <item x="2743"/>
        <item x="3054"/>
        <item x="3563"/>
        <item x="2787"/>
        <item x="1510"/>
        <item x="2510"/>
        <item x="3143"/>
        <item x="2701"/>
        <item x="0"/>
        <item x="1885"/>
        <item x="174"/>
        <item x="1164"/>
        <item x="1066"/>
        <item x="3245"/>
        <item x="3022"/>
        <item x="2326"/>
        <item x="388"/>
        <item x="2754"/>
        <item x="650"/>
        <item x="2556"/>
        <item x="947"/>
        <item x="2521"/>
        <item x="2957"/>
        <item x="3928"/>
        <item x="1971"/>
        <item x="2700"/>
        <item x="3210"/>
        <item x="1140"/>
        <item x="386"/>
        <item x="83"/>
        <item x="1464"/>
        <item x="571"/>
        <item x="3151"/>
        <item x="280"/>
        <item x="3202"/>
        <item x="1759"/>
        <item x="3152"/>
        <item x="1095"/>
        <item x="2659"/>
        <item x="363"/>
        <item x="3686"/>
        <item x="2503"/>
        <item x="1014"/>
        <item x="3638"/>
        <item x="537"/>
        <item x="1397"/>
        <item x="1045"/>
        <item x="191"/>
        <item x="3603"/>
        <item x="1494"/>
        <item x="3574"/>
        <item x="1633"/>
        <item x="2842"/>
        <item x="97"/>
        <item x="958"/>
        <item x="2195"/>
        <item x="2897"/>
        <item x="2360"/>
        <item x="3526"/>
        <item x="3542"/>
        <item x="3982"/>
        <item x="227"/>
        <item x="2448"/>
        <item x="1085"/>
        <item x="79"/>
        <item x="294"/>
        <item x="795"/>
        <item x="901"/>
        <item x="3896"/>
        <item x="1283"/>
        <item x="3196"/>
        <item x="1500"/>
        <item x="2919"/>
        <item x="2867"/>
        <item x="3624"/>
        <item x="32"/>
        <item x="3051"/>
        <item x="957"/>
        <item x="1072"/>
        <item x="64"/>
        <item x="127"/>
        <item x="2105"/>
        <item x="649"/>
        <item x="2314"/>
        <item x="3448"/>
        <item x="2269"/>
        <item x="77"/>
        <item x="2096"/>
        <item x="3184"/>
        <item x="1627"/>
        <item x="3698"/>
        <item x="3835"/>
        <item x="455"/>
        <item x="2389"/>
        <item x="3762"/>
        <item x="2379"/>
        <item x="4013"/>
        <item x="353"/>
        <item x="4015"/>
        <item x="2679"/>
        <item x="2763"/>
        <item x="2783"/>
        <item x="2714"/>
        <item x="2097"/>
        <item x="3405"/>
        <item x="3818"/>
        <item x="559"/>
        <item x="1012"/>
        <item x="2243"/>
        <item x="2084"/>
        <item x="1711"/>
        <item x="1591"/>
        <item x="2075"/>
        <item x="2289"/>
        <item x="149"/>
        <item x="2518"/>
        <item x="3115"/>
        <item x="3742"/>
        <item x="31"/>
        <item x="182"/>
        <item x="2363"/>
        <item x="3728"/>
        <item x="3859"/>
        <item x="2245"/>
        <item x="2949"/>
        <item x="1147"/>
        <item x="1659"/>
        <item x="212"/>
        <item x="1176"/>
        <item x="2844"/>
        <item x="3974"/>
        <item x="498"/>
        <item x="151"/>
        <item x="3240"/>
        <item x="543"/>
        <item x="1333"/>
        <item x="2532"/>
        <item x="1714"/>
        <item x="1347"/>
        <item x="3654"/>
        <item x="1538"/>
        <item x="2180"/>
        <item x="130"/>
        <item x="2218"/>
        <item x="2362"/>
        <item x="627"/>
        <item x="136"/>
        <item x="1580"/>
        <item x="1017"/>
        <item x="915"/>
        <item x="2955"/>
        <item x="3976"/>
        <item x="27"/>
        <item x="684"/>
        <item x="1034"/>
        <item x="3763"/>
        <item x="619"/>
        <item x="140"/>
        <item x="3188"/>
        <item x="2940"/>
        <item x="671"/>
        <item x="1515"/>
        <item x="2413"/>
        <item x="165"/>
        <item x="3146"/>
        <item x="2732"/>
        <item x="2781"/>
        <item x="1475"/>
        <item x="2205"/>
        <item x="2776"/>
        <item x="1886"/>
        <item x="783"/>
        <item x="3107"/>
        <item x="1739"/>
        <item x="3820"/>
        <item x="2889"/>
        <item x="2504"/>
        <item x="900"/>
        <item x="2278"/>
        <item x="9"/>
        <item x="3350"/>
        <item x="1863"/>
        <item x="1353"/>
        <item x="3042"/>
        <item x="3039"/>
        <item x="1889"/>
        <item x="6"/>
        <item x="181"/>
        <item x="1479"/>
        <item x="2255"/>
        <item x="3133"/>
        <item x="1284"/>
        <item x="560"/>
        <item x="2611"/>
        <item x="228"/>
        <item x="2206"/>
        <item x="3843"/>
        <item x="3701"/>
        <item x="2984"/>
        <item x="3766"/>
        <item x="3866"/>
        <item x="751"/>
        <item x="2882"/>
        <item x="2619"/>
        <item x="24"/>
        <item x="1252"/>
        <item x="1707"/>
        <item x="377"/>
        <item x="2888"/>
        <item x="792"/>
        <item x="2818"/>
        <item x="4057"/>
        <item x="1963"/>
        <item x="3342"/>
        <item x="2210"/>
        <item x="3793"/>
        <item x="3846"/>
        <item x="3"/>
        <item x="2953"/>
        <item x="3153"/>
        <item x="3780"/>
        <item x="3262"/>
        <item x="1099"/>
        <item x="334"/>
        <item x="1579"/>
        <item x="2236"/>
        <item x="1489"/>
        <item x="2283"/>
        <item x="2858"/>
        <item x="753"/>
        <item x="531"/>
        <item x="1472"/>
        <item x="641"/>
        <item x="45"/>
        <item x="3135"/>
        <item x="3122"/>
        <item x="2512"/>
        <item x="220"/>
        <item x="2924"/>
        <item x="4080"/>
        <item x="1776"/>
        <item x="3729"/>
        <item x="3849"/>
        <item x="4103"/>
        <item x="3019"/>
        <item x="1976"/>
        <item x="955"/>
        <item x="1412"/>
        <item x="2588"/>
        <item x="2071"/>
        <item x="3112"/>
        <item x="153"/>
        <item x="3372"/>
        <item x="2490"/>
        <item x="3332"/>
        <item x="1427"/>
        <item x="3168"/>
        <item x="418"/>
        <item x="2297"/>
        <item x="1656"/>
        <item x="1468"/>
        <item x="55"/>
        <item x="2715"/>
        <item x="3183"/>
        <item x="2276"/>
        <item x="2304"/>
        <item x="2460"/>
        <item x="3223"/>
        <item x="3540"/>
        <item x="70"/>
        <item x="793"/>
        <item x="482"/>
        <item x="3533"/>
        <item x="1430"/>
        <item x="3027"/>
        <item x="1325"/>
        <item x="2252"/>
        <item x="2315"/>
        <item x="968"/>
        <item x="143"/>
        <item x="3014"/>
        <item x="2686"/>
        <item x="760"/>
        <item x="808"/>
        <item x="74"/>
        <item x="2174"/>
        <item x="3204"/>
        <item x="1884"/>
        <item x="3679"/>
        <item x="3260"/>
        <item x="1948"/>
        <item x="2755"/>
        <item x="926"/>
        <item x="2884"/>
        <item x="237"/>
        <item x="1540"/>
        <item x="465"/>
        <item x="602"/>
        <item x="1442"/>
        <item x="780"/>
        <item x="394"/>
        <item x="3508"/>
        <item x="1497"/>
        <item x="44"/>
        <item x="2647"/>
        <item x="1339"/>
        <item x="3943"/>
        <item x="1420"/>
        <item x="296"/>
        <item x="3804"/>
        <item x="2433"/>
        <item x="1094"/>
        <item x="3741"/>
        <item x="3008"/>
        <item x="500"/>
        <item x="2280"/>
        <item x="879"/>
        <item x="40"/>
        <item x="3383"/>
        <item x="3080"/>
        <item x="2266"/>
        <item x="2662"/>
        <item x="210"/>
        <item x="3940"/>
        <item x="345"/>
        <item x="864"/>
        <item x="2795"/>
        <item x="1749"/>
        <item x="1371"/>
        <item x="1851"/>
        <item x="2463"/>
        <item x="737"/>
        <item x="1004"/>
        <item x="1871"/>
        <item x="433"/>
        <item x="2670"/>
        <item x="1846"/>
        <item x="3747"/>
        <item x="548"/>
        <item x="3021"/>
        <item x="3300"/>
        <item x="1043"/>
        <item x="822"/>
        <item x="1563"/>
        <item x="2337"/>
        <item x="1636"/>
        <item x="11"/>
        <item x="3420"/>
        <item x="3925"/>
        <item x="896"/>
        <item x="981"/>
        <item x="1186"/>
        <item x="2566"/>
        <item x="892"/>
        <item x="1221"/>
        <item x="2104"/>
        <item x="214"/>
        <item x="4112"/>
        <item x="505"/>
        <item x="3085"/>
        <item x="1224"/>
        <item x="2839"/>
        <item x="3052"/>
        <item x="3538"/>
        <item x="2814"/>
        <item x="2270"/>
        <item x="1725"/>
        <item x="1323"/>
        <item x="686"/>
        <item x="3834"/>
        <item x="2498"/>
        <item x="3796"/>
        <item x="3586"/>
        <item x="3509"/>
        <item x="2194"/>
        <item x="2767"/>
        <item x="3801"/>
        <item x="2372"/>
        <item x="3724"/>
        <item x="2441"/>
        <item x="3736"/>
        <item x="2209"/>
        <item x="2666"/>
        <item x="2330"/>
        <item x="2473"/>
        <item x="1"/>
        <item x="2258"/>
        <item x="2364"/>
        <item x="2648"/>
        <item x="2453"/>
        <item x="2285"/>
        <item x="2390"/>
        <item x="3201"/>
        <item x="2578"/>
        <item x="3308"/>
        <item x="2742"/>
        <item x="3191"/>
        <item x="2290"/>
        <item x="2994"/>
        <item x="2515"/>
        <item x="2911"/>
        <item x="2507"/>
        <item x="2274"/>
        <item x="3005"/>
        <item x="4075"/>
        <item x="2904"/>
        <item x="2486"/>
        <item x="4106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D08E1-6A39-E64C-B0A4-8FFFD2B59938}">
  <sheetPr codeName="Sheet1"/>
  <dimension ref="A1:F55"/>
  <sheetViews>
    <sheetView zoomScale="147" zoomScaleNormal="147" workbookViewId="0">
      <selection activeCell="J13" sqref="J13"/>
    </sheetView>
  </sheetViews>
  <sheetFormatPr baseColWidth="10" defaultRowHeight="15" x14ac:dyDescent="0.2"/>
  <cols>
    <col min="1" max="1" width="29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1" width="8.83203125" bestFit="1" customWidth="1"/>
    <col min="12" max="12" width="10.1640625" bestFit="1" customWidth="1"/>
    <col min="13" max="13" width="11.1640625" bestFit="1" customWidth="1"/>
    <col min="14" max="14" width="13.5" bestFit="1" customWidth="1"/>
    <col min="15" max="18" width="8.83203125" bestFit="1" customWidth="1"/>
    <col min="19" max="19" width="9.83203125" bestFit="1" customWidth="1"/>
    <col min="20" max="21" width="13.1640625" bestFit="1" customWidth="1"/>
    <col min="22" max="22" width="15.6640625" bestFit="1" customWidth="1"/>
    <col min="23" max="25" width="11" bestFit="1" customWidth="1"/>
    <col min="26" max="26" width="13.33203125" bestFit="1" customWidth="1"/>
    <col min="27" max="29" width="11.6640625" bestFit="1" customWidth="1"/>
    <col min="30" max="30" width="14" bestFit="1" customWidth="1"/>
    <col min="31" max="34" width="8.83203125" bestFit="1" customWidth="1"/>
    <col min="35" max="35" width="11.1640625" bestFit="1" customWidth="1"/>
    <col min="36" max="36" width="10" bestFit="1" customWidth="1"/>
    <col min="37" max="37" width="13.33203125" bestFit="1" customWidth="1"/>
    <col min="38" max="38" width="12.6640625" bestFit="1" customWidth="1"/>
    <col min="39" max="39" width="15.1640625" bestFit="1" customWidth="1"/>
    <col min="40" max="40" width="11.33203125" bestFit="1" customWidth="1"/>
    <col min="41" max="41" width="13.6640625" bestFit="1" customWidth="1"/>
    <col min="42" max="42" width="11.6640625" bestFit="1" customWidth="1"/>
    <col min="43" max="43" width="14" bestFit="1" customWidth="1"/>
    <col min="44" max="44" width="17.83203125" bestFit="1" customWidth="1"/>
    <col min="45" max="45" width="20.1640625" bestFit="1" customWidth="1"/>
    <col min="46" max="46" width="19.33203125" bestFit="1" customWidth="1"/>
    <col min="47" max="47" width="21.6640625" bestFit="1" customWidth="1"/>
    <col min="48" max="48" width="19.5" bestFit="1" customWidth="1"/>
    <col min="49" max="49" width="21.83203125" bestFit="1" customWidth="1"/>
    <col min="50" max="50" width="23.6640625" bestFit="1" customWidth="1"/>
    <col min="51" max="51" width="26" bestFit="1" customWidth="1"/>
    <col min="52" max="52" width="18.83203125" bestFit="1" customWidth="1"/>
    <col min="53" max="53" width="21.33203125" bestFit="1" customWidth="1"/>
    <col min="54" max="54" width="19.33203125" bestFit="1" customWidth="1"/>
    <col min="55" max="55" width="21.6640625" bestFit="1" customWidth="1"/>
    <col min="56" max="56" width="24.6640625" bestFit="1" customWidth="1"/>
    <col min="57" max="57" width="27.1640625" bestFit="1" customWidth="1"/>
    <col min="58" max="58" width="17" bestFit="1" customWidth="1"/>
    <col min="59" max="59" width="19.33203125" bestFit="1" customWidth="1"/>
    <col min="60" max="60" width="20" bestFit="1" customWidth="1"/>
    <col min="61" max="61" width="22.5" bestFit="1" customWidth="1"/>
    <col min="62" max="62" width="25.1640625" bestFit="1" customWidth="1"/>
    <col min="63" max="63" width="27.5" bestFit="1" customWidth="1"/>
    <col min="64" max="64" width="21.1640625" bestFit="1" customWidth="1"/>
    <col min="65" max="65" width="23.5" bestFit="1" customWidth="1"/>
    <col min="66" max="66" width="18.6640625" bestFit="1" customWidth="1"/>
    <col min="67" max="67" width="21" bestFit="1" customWidth="1"/>
    <col min="68" max="68" width="20.1640625" bestFit="1" customWidth="1"/>
    <col min="69" max="69" width="22.5" bestFit="1" customWidth="1"/>
    <col min="70" max="70" width="22.6640625" bestFit="1" customWidth="1"/>
    <col min="71" max="71" width="25" bestFit="1" customWidth="1"/>
    <col min="72" max="72" width="26.6640625" bestFit="1" customWidth="1"/>
    <col min="73" max="73" width="29" bestFit="1" customWidth="1"/>
    <col min="74" max="74" width="20.5" bestFit="1" customWidth="1"/>
    <col min="75" max="75" width="23" bestFit="1" customWidth="1"/>
    <col min="76" max="76" width="15.83203125" bestFit="1" customWidth="1"/>
    <col min="77" max="77" width="18.33203125" bestFit="1" customWidth="1"/>
    <col min="78" max="78" width="15.33203125" bestFit="1" customWidth="1"/>
    <col min="79" max="79" width="18" bestFit="1" customWidth="1"/>
    <col min="80" max="80" width="13.5" bestFit="1" customWidth="1"/>
    <col min="81" max="81" width="16" bestFit="1" customWidth="1"/>
    <col min="82" max="82" width="14.5" bestFit="1" customWidth="1"/>
    <col min="83" max="83" width="17.1640625" bestFit="1" customWidth="1"/>
    <col min="84" max="84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4" t="s">
        <v>8268</v>
      </c>
      <c r="B6" s="13"/>
      <c r="C6" s="13">
        <v>78</v>
      </c>
      <c r="D6" s="13"/>
      <c r="E6" s="13"/>
      <c r="F6" s="13">
        <v>78</v>
      </c>
    </row>
    <row r="7" spans="1:6" x14ac:dyDescent="0.2">
      <c r="A7" s="14" t="s">
        <v>8267</v>
      </c>
      <c r="B7" s="13"/>
      <c r="C7" s="13"/>
      <c r="D7" s="13"/>
      <c r="E7" s="13">
        <v>164</v>
      </c>
      <c r="F7" s="13">
        <v>164</v>
      </c>
    </row>
    <row r="8" spans="1:6" x14ac:dyDescent="0.2">
      <c r="A8" s="14" t="s">
        <v>8266</v>
      </c>
      <c r="B8" s="13"/>
      <c r="C8" s="13">
        <v>52</v>
      </c>
      <c r="D8" s="13"/>
      <c r="E8" s="13"/>
      <c r="F8" s="13">
        <v>52</v>
      </c>
    </row>
    <row r="9" spans="1:6" x14ac:dyDescent="0.2">
      <c r="A9" s="14" t="s">
        <v>8265</v>
      </c>
      <c r="B9" s="13">
        <v>31</v>
      </c>
      <c r="C9" s="13"/>
      <c r="D9" s="13"/>
      <c r="E9" s="13"/>
      <c r="F9" s="13">
        <v>31</v>
      </c>
    </row>
    <row r="10" spans="1:6" x14ac:dyDescent="0.2">
      <c r="A10" s="14" t="s">
        <v>8264</v>
      </c>
      <c r="B10" s="13"/>
      <c r="C10" s="13"/>
      <c r="D10" s="13"/>
      <c r="E10" s="13">
        <v>48</v>
      </c>
      <c r="F10" s="13">
        <v>48</v>
      </c>
    </row>
    <row r="11" spans="1:6" x14ac:dyDescent="0.2">
      <c r="A11" s="14" t="s">
        <v>8263</v>
      </c>
      <c r="B11" s="13"/>
      <c r="C11" s="13"/>
      <c r="D11" s="13"/>
      <c r="E11" s="13">
        <v>49</v>
      </c>
      <c r="F11" s="13">
        <v>49</v>
      </c>
    </row>
    <row r="12" spans="1:6" x14ac:dyDescent="0.2">
      <c r="A12" s="12" t="s">
        <v>8334</v>
      </c>
      <c r="B12" s="13">
        <v>15</v>
      </c>
      <c r="C12" s="13">
        <v>115</v>
      </c>
      <c r="D12" s="13">
        <v>4</v>
      </c>
      <c r="E12" s="13">
        <v>34</v>
      </c>
      <c r="F12" s="13">
        <v>168</v>
      </c>
    </row>
    <row r="13" spans="1:6" x14ac:dyDescent="0.2">
      <c r="A13" s="14" t="s">
        <v>8282</v>
      </c>
      <c r="B13" s="13">
        <v>15</v>
      </c>
      <c r="C13" s="13">
        <v>101</v>
      </c>
      <c r="D13" s="13"/>
      <c r="E13" s="13"/>
      <c r="F13" s="13">
        <v>116</v>
      </c>
    </row>
    <row r="14" spans="1:6" x14ac:dyDescent="0.2">
      <c r="A14" s="14" t="s">
        <v>8297</v>
      </c>
      <c r="B14" s="13"/>
      <c r="C14" s="13">
        <v>14</v>
      </c>
      <c r="D14" s="13"/>
      <c r="E14" s="13"/>
      <c r="F14" s="13">
        <v>14</v>
      </c>
    </row>
    <row r="15" spans="1:6" x14ac:dyDescent="0.2">
      <c r="A15" s="14" t="s">
        <v>8296</v>
      </c>
      <c r="B15" s="13"/>
      <c r="C15" s="13"/>
      <c r="D15" s="13">
        <v>4</v>
      </c>
      <c r="E15" s="13">
        <v>34</v>
      </c>
      <c r="F15" s="13">
        <v>38</v>
      </c>
    </row>
    <row r="16" spans="1:6" x14ac:dyDescent="0.2">
      <c r="A16" s="12" t="s">
        <v>8331</v>
      </c>
      <c r="B16" s="13"/>
      <c r="C16" s="13">
        <v>96</v>
      </c>
      <c r="D16" s="13"/>
      <c r="E16" s="13">
        <v>52</v>
      </c>
      <c r="F16" s="13">
        <v>148</v>
      </c>
    </row>
    <row r="17" spans="1:6" x14ac:dyDescent="0.2">
      <c r="A17" s="14" t="s">
        <v>8281</v>
      </c>
      <c r="B17" s="13"/>
      <c r="C17" s="13">
        <v>23</v>
      </c>
      <c r="D17" s="13"/>
      <c r="E17" s="13"/>
      <c r="F17" s="13">
        <v>23</v>
      </c>
    </row>
    <row r="18" spans="1:6" x14ac:dyDescent="0.2">
      <c r="A18" s="14" t="s">
        <v>8295</v>
      </c>
      <c r="B18" s="13"/>
      <c r="C18" s="13"/>
      <c r="D18" s="13"/>
      <c r="E18" s="13">
        <v>52</v>
      </c>
      <c r="F18" s="13">
        <v>52</v>
      </c>
    </row>
    <row r="19" spans="1:6" x14ac:dyDescent="0.2">
      <c r="A19" s="14" t="s">
        <v>8280</v>
      </c>
      <c r="B19" s="13"/>
      <c r="C19" s="13">
        <v>73</v>
      </c>
      <c r="D19" s="13"/>
      <c r="E19" s="13"/>
      <c r="F19" s="13">
        <v>73</v>
      </c>
    </row>
    <row r="20" spans="1:6" x14ac:dyDescent="0.2">
      <c r="A20" s="12" t="s">
        <v>8329</v>
      </c>
      <c r="B20" s="13">
        <v>23</v>
      </c>
      <c r="C20" s="13"/>
      <c r="D20" s="13"/>
      <c r="E20" s="13"/>
      <c r="F20" s="13">
        <v>23</v>
      </c>
    </row>
    <row r="21" spans="1:6" x14ac:dyDescent="0.2">
      <c r="A21" s="14" t="s">
        <v>8279</v>
      </c>
      <c r="B21" s="13">
        <v>23</v>
      </c>
      <c r="C21" s="13"/>
      <c r="D21" s="13"/>
      <c r="E21" s="13"/>
      <c r="F21" s="13">
        <v>23</v>
      </c>
    </row>
    <row r="22" spans="1:6" x14ac:dyDescent="0.2">
      <c r="A22" s="12" t="s">
        <v>8323</v>
      </c>
      <c r="B22" s="13">
        <v>19</v>
      </c>
      <c r="C22" s="13">
        <v>110</v>
      </c>
      <c r="D22" s="13">
        <v>17</v>
      </c>
      <c r="E22" s="13">
        <v>490</v>
      </c>
      <c r="F22" s="13">
        <v>636</v>
      </c>
    </row>
    <row r="23" spans="1:6" x14ac:dyDescent="0.2">
      <c r="A23" s="14" t="s">
        <v>8298</v>
      </c>
      <c r="B23" s="13"/>
      <c r="C23" s="13"/>
      <c r="D23" s="13"/>
      <c r="E23" s="13">
        <v>33</v>
      </c>
      <c r="F23" s="13">
        <v>33</v>
      </c>
    </row>
    <row r="24" spans="1:6" x14ac:dyDescent="0.2">
      <c r="A24" s="14" t="s">
        <v>8278</v>
      </c>
      <c r="B24" s="13"/>
      <c r="C24" s="13"/>
      <c r="D24" s="13"/>
      <c r="E24" s="13">
        <v>30</v>
      </c>
      <c r="F24" s="13">
        <v>30</v>
      </c>
    </row>
    <row r="25" spans="1:6" x14ac:dyDescent="0.2">
      <c r="A25" s="14" t="s">
        <v>8291</v>
      </c>
      <c r="B25" s="13"/>
      <c r="C25" s="13">
        <v>37</v>
      </c>
      <c r="D25" s="13">
        <v>17</v>
      </c>
      <c r="E25" s="13"/>
      <c r="F25" s="13">
        <v>54</v>
      </c>
    </row>
    <row r="26" spans="1:6" x14ac:dyDescent="0.2">
      <c r="A26" s="14" t="s">
        <v>8277</v>
      </c>
      <c r="B26" s="13"/>
      <c r="C26" s="13">
        <v>20</v>
      </c>
      <c r="D26" s="13"/>
      <c r="E26" s="13">
        <v>138</v>
      </c>
      <c r="F26" s="13">
        <v>158</v>
      </c>
    </row>
    <row r="27" spans="1:6" x14ac:dyDescent="0.2">
      <c r="A27" s="14" t="s">
        <v>8276</v>
      </c>
      <c r="B27" s="13"/>
      <c r="C27" s="13">
        <v>53</v>
      </c>
      <c r="D27" s="13"/>
      <c r="E27" s="13"/>
      <c r="F27" s="13">
        <v>53</v>
      </c>
    </row>
    <row r="28" spans="1:6" x14ac:dyDescent="0.2">
      <c r="A28" s="14" t="s">
        <v>8275</v>
      </c>
      <c r="B28" s="13"/>
      <c r="C28" s="13"/>
      <c r="D28" s="13"/>
      <c r="E28" s="13">
        <v>14</v>
      </c>
      <c r="F28" s="13">
        <v>14</v>
      </c>
    </row>
    <row r="29" spans="1:6" x14ac:dyDescent="0.2">
      <c r="A29" s="14" t="s">
        <v>8290</v>
      </c>
      <c r="B29" s="13"/>
      <c r="C29" s="13"/>
      <c r="D29" s="13"/>
      <c r="E29" s="13">
        <v>35</v>
      </c>
      <c r="F29" s="13">
        <v>35</v>
      </c>
    </row>
    <row r="30" spans="1:6" x14ac:dyDescent="0.2">
      <c r="A30" s="14" t="s">
        <v>8274</v>
      </c>
      <c r="B30" s="13"/>
      <c r="C30" s="13"/>
      <c r="D30" s="13"/>
      <c r="E30" s="13">
        <v>240</v>
      </c>
      <c r="F30" s="13">
        <v>240</v>
      </c>
    </row>
    <row r="31" spans="1:6" x14ac:dyDescent="0.2">
      <c r="A31" s="14" t="s">
        <v>8284</v>
      </c>
      <c r="B31" s="13">
        <v>19</v>
      </c>
      <c r="C31" s="13"/>
      <c r="D31" s="13"/>
      <c r="E31" s="13"/>
      <c r="F31" s="13">
        <v>19</v>
      </c>
    </row>
    <row r="32" spans="1:6" x14ac:dyDescent="0.2">
      <c r="A32" s="12" t="s">
        <v>8336</v>
      </c>
      <c r="B32" s="13"/>
      <c r="C32" s="13">
        <v>72</v>
      </c>
      <c r="D32" s="13"/>
      <c r="E32" s="13">
        <v>62</v>
      </c>
      <c r="F32" s="13">
        <v>134</v>
      </c>
    </row>
    <row r="33" spans="1:6" x14ac:dyDescent="0.2">
      <c r="A33" s="14" t="s">
        <v>8287</v>
      </c>
      <c r="B33" s="13"/>
      <c r="C33" s="13">
        <v>14</v>
      </c>
      <c r="D33" s="13"/>
      <c r="E33" s="13"/>
      <c r="F33" s="13">
        <v>14</v>
      </c>
    </row>
    <row r="34" spans="1:6" x14ac:dyDescent="0.2">
      <c r="A34" s="14" t="s">
        <v>8294</v>
      </c>
      <c r="B34" s="13"/>
      <c r="C34" s="13">
        <v>11</v>
      </c>
      <c r="D34" s="13"/>
      <c r="E34" s="13"/>
      <c r="F34" s="13">
        <v>11</v>
      </c>
    </row>
    <row r="35" spans="1:6" x14ac:dyDescent="0.2">
      <c r="A35" s="14" t="s">
        <v>8283</v>
      </c>
      <c r="B35" s="13"/>
      <c r="C35" s="13">
        <v>34</v>
      </c>
      <c r="D35" s="13"/>
      <c r="E35" s="13">
        <v>62</v>
      </c>
      <c r="F35" s="13">
        <v>96</v>
      </c>
    </row>
    <row r="36" spans="1:6" x14ac:dyDescent="0.2">
      <c r="A36" s="14" t="s">
        <v>8289</v>
      </c>
      <c r="B36" s="13"/>
      <c r="C36" s="13">
        <v>13</v>
      </c>
      <c r="D36" s="13"/>
      <c r="E36" s="13"/>
      <c r="F36" s="13">
        <v>13</v>
      </c>
    </row>
    <row r="37" spans="1:6" x14ac:dyDescent="0.2">
      <c r="A37" s="12" t="s">
        <v>8320</v>
      </c>
      <c r="B37" s="13">
        <v>22</v>
      </c>
      <c r="C37" s="13">
        <v>87</v>
      </c>
      <c r="D37" s="13"/>
      <c r="E37" s="13">
        <v>69</v>
      </c>
      <c r="F37" s="13">
        <v>178</v>
      </c>
    </row>
    <row r="38" spans="1:6" x14ac:dyDescent="0.2">
      <c r="A38" s="14" t="s">
        <v>8288</v>
      </c>
      <c r="B38" s="13">
        <v>16</v>
      </c>
      <c r="C38" s="13"/>
      <c r="D38" s="13"/>
      <c r="E38" s="13"/>
      <c r="F38" s="13">
        <v>16</v>
      </c>
    </row>
    <row r="39" spans="1:6" x14ac:dyDescent="0.2">
      <c r="A39" s="14" t="s">
        <v>8302</v>
      </c>
      <c r="B39" s="13"/>
      <c r="C39" s="13">
        <v>32</v>
      </c>
      <c r="D39" s="13"/>
      <c r="E39" s="13"/>
      <c r="F39" s="13">
        <v>32</v>
      </c>
    </row>
    <row r="40" spans="1:6" x14ac:dyDescent="0.2">
      <c r="A40" s="14" t="s">
        <v>8273</v>
      </c>
      <c r="B40" s="13"/>
      <c r="C40" s="13">
        <v>34</v>
      </c>
      <c r="D40" s="13"/>
      <c r="E40" s="13"/>
      <c r="F40" s="13">
        <v>34</v>
      </c>
    </row>
    <row r="41" spans="1:6" x14ac:dyDescent="0.2">
      <c r="A41" s="14" t="s">
        <v>8272</v>
      </c>
      <c r="B41" s="13"/>
      <c r="C41" s="13"/>
      <c r="D41" s="13"/>
      <c r="E41" s="13">
        <v>49</v>
      </c>
      <c r="F41" s="13">
        <v>49</v>
      </c>
    </row>
    <row r="42" spans="1:6" x14ac:dyDescent="0.2">
      <c r="A42" s="14" t="s">
        <v>8286</v>
      </c>
      <c r="B42" s="13"/>
      <c r="C42" s="13"/>
      <c r="D42" s="13"/>
      <c r="E42" s="13">
        <v>20</v>
      </c>
      <c r="F42" s="13">
        <v>20</v>
      </c>
    </row>
    <row r="43" spans="1:6" x14ac:dyDescent="0.2">
      <c r="A43" s="14" t="s">
        <v>8285</v>
      </c>
      <c r="B43" s="13">
        <v>6</v>
      </c>
      <c r="C43" s="13">
        <v>21</v>
      </c>
      <c r="D43" s="13"/>
      <c r="E43" s="13"/>
      <c r="F43" s="13">
        <v>27</v>
      </c>
    </row>
    <row r="44" spans="1:6" x14ac:dyDescent="0.2">
      <c r="A44" s="12" t="s">
        <v>8317</v>
      </c>
      <c r="B44" s="13">
        <v>121</v>
      </c>
      <c r="C44" s="13">
        <v>138</v>
      </c>
      <c r="D44" s="13"/>
      <c r="E44" s="13">
        <v>158</v>
      </c>
      <c r="F44" s="13">
        <v>417</v>
      </c>
    </row>
    <row r="45" spans="1:6" x14ac:dyDescent="0.2">
      <c r="A45" s="14" t="s">
        <v>8292</v>
      </c>
      <c r="B45" s="13"/>
      <c r="C45" s="13">
        <v>13</v>
      </c>
      <c r="D45" s="13"/>
      <c r="E45" s="13"/>
      <c r="F45" s="13">
        <v>13</v>
      </c>
    </row>
    <row r="46" spans="1:6" x14ac:dyDescent="0.2">
      <c r="A46" s="14" t="s">
        <v>8293</v>
      </c>
      <c r="B46" s="13"/>
      <c r="C46" s="13"/>
      <c r="D46" s="13"/>
      <c r="E46" s="13">
        <v>103</v>
      </c>
      <c r="F46" s="13">
        <v>103</v>
      </c>
    </row>
    <row r="47" spans="1:6" x14ac:dyDescent="0.2">
      <c r="A47" s="14" t="s">
        <v>8300</v>
      </c>
      <c r="B47" s="13"/>
      <c r="C47" s="13">
        <v>7</v>
      </c>
      <c r="D47" s="13"/>
      <c r="E47" s="13">
        <v>7</v>
      </c>
      <c r="F47" s="13">
        <v>14</v>
      </c>
    </row>
    <row r="48" spans="1:6" x14ac:dyDescent="0.2">
      <c r="A48" s="14" t="s">
        <v>8299</v>
      </c>
      <c r="B48" s="13">
        <v>15</v>
      </c>
      <c r="C48" s="13">
        <v>1</v>
      </c>
      <c r="D48" s="13"/>
      <c r="E48" s="13">
        <v>31</v>
      </c>
      <c r="F48" s="13">
        <v>47</v>
      </c>
    </row>
    <row r="49" spans="1:6" x14ac:dyDescent="0.2">
      <c r="A49" s="14" t="s">
        <v>8271</v>
      </c>
      <c r="B49" s="13">
        <v>47</v>
      </c>
      <c r="C49" s="13">
        <v>81</v>
      </c>
      <c r="D49" s="13"/>
      <c r="E49" s="13">
        <v>17</v>
      </c>
      <c r="F49" s="13">
        <v>145</v>
      </c>
    </row>
    <row r="50" spans="1:6" x14ac:dyDescent="0.2">
      <c r="A50" s="14" t="s">
        <v>8270</v>
      </c>
      <c r="B50" s="13">
        <v>59</v>
      </c>
      <c r="C50" s="13">
        <v>36</v>
      </c>
      <c r="D50" s="13"/>
      <c r="E50" s="13"/>
      <c r="F50" s="13">
        <v>95</v>
      </c>
    </row>
    <row r="51" spans="1:6" x14ac:dyDescent="0.2">
      <c r="A51" s="12" t="s">
        <v>8315</v>
      </c>
      <c r="B51" s="13">
        <v>26</v>
      </c>
      <c r="C51" s="13">
        <v>349</v>
      </c>
      <c r="D51" s="13">
        <v>12</v>
      </c>
      <c r="E51" s="13">
        <v>525</v>
      </c>
      <c r="F51" s="13">
        <v>912</v>
      </c>
    </row>
    <row r="52" spans="1:6" x14ac:dyDescent="0.2">
      <c r="A52" s="14" t="s">
        <v>8303</v>
      </c>
      <c r="B52" s="13">
        <v>11</v>
      </c>
      <c r="C52" s="13">
        <v>40</v>
      </c>
      <c r="D52" s="13"/>
      <c r="E52" s="13">
        <v>45</v>
      </c>
      <c r="F52" s="13">
        <v>96</v>
      </c>
    </row>
    <row r="53" spans="1:6" x14ac:dyDescent="0.2">
      <c r="A53" s="14" t="s">
        <v>8269</v>
      </c>
      <c r="B53" s="13"/>
      <c r="C53" s="13">
        <v>250</v>
      </c>
      <c r="D53" s="13">
        <v>9</v>
      </c>
      <c r="E53" s="13">
        <v>412</v>
      </c>
      <c r="F53" s="13">
        <v>671</v>
      </c>
    </row>
    <row r="54" spans="1:6" x14ac:dyDescent="0.2">
      <c r="A54" s="14" t="s">
        <v>8301</v>
      </c>
      <c r="B54" s="13">
        <v>15</v>
      </c>
      <c r="C54" s="13">
        <v>59</v>
      </c>
      <c r="D54" s="13">
        <v>3</v>
      </c>
      <c r="E54" s="13">
        <v>68</v>
      </c>
      <c r="F54" s="13">
        <v>145</v>
      </c>
    </row>
    <row r="55" spans="1:6" x14ac:dyDescent="0.2">
      <c r="A55" s="12" t="s">
        <v>8361</v>
      </c>
      <c r="B55" s="13">
        <v>257</v>
      </c>
      <c r="C55" s="13">
        <v>1097</v>
      </c>
      <c r="D55" s="13">
        <v>33</v>
      </c>
      <c r="E55" s="13">
        <v>1651</v>
      </c>
      <c r="F55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0F2FA-0F18-1E49-BF5B-4238953338E4}">
  <sheetPr codeName="Sheet3"/>
  <dimension ref="A3:F14"/>
  <sheetViews>
    <sheetView tabSelected="1"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11" t="s">
        <v>8364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8367</v>
      </c>
      <c r="B5" s="13">
        <v>1</v>
      </c>
      <c r="C5" s="13">
        <v>4</v>
      </c>
      <c r="D5" s="13"/>
      <c r="E5" s="13">
        <v>9</v>
      </c>
      <c r="F5" s="13">
        <v>14</v>
      </c>
    </row>
    <row r="6" spans="1:6" x14ac:dyDescent="0.2">
      <c r="A6" s="12" t="s">
        <v>8368</v>
      </c>
      <c r="B6" s="13">
        <v>1</v>
      </c>
      <c r="C6" s="13">
        <v>15</v>
      </c>
      <c r="D6" s="13"/>
      <c r="E6" s="13">
        <v>49</v>
      </c>
      <c r="F6" s="13">
        <v>65</v>
      </c>
    </row>
    <row r="7" spans="1:6" x14ac:dyDescent="0.2">
      <c r="A7" s="12" t="s">
        <v>8369</v>
      </c>
      <c r="B7" s="13">
        <v>7</v>
      </c>
      <c r="C7" s="13">
        <v>28</v>
      </c>
      <c r="D7" s="13"/>
      <c r="E7" s="13">
        <v>136</v>
      </c>
      <c r="F7" s="13">
        <v>171</v>
      </c>
    </row>
    <row r="8" spans="1:6" x14ac:dyDescent="0.2">
      <c r="A8" s="12" t="s">
        <v>8370</v>
      </c>
      <c r="B8" s="13">
        <v>6</v>
      </c>
      <c r="C8" s="13">
        <v>60</v>
      </c>
      <c r="D8" s="13"/>
      <c r="E8" s="13">
        <v>216</v>
      </c>
      <c r="F8" s="13">
        <v>282</v>
      </c>
    </row>
    <row r="9" spans="1:6" x14ac:dyDescent="0.2">
      <c r="A9" s="12" t="s">
        <v>8371</v>
      </c>
      <c r="B9" s="13">
        <v>7</v>
      </c>
      <c r="C9" s="13">
        <v>67</v>
      </c>
      <c r="D9" s="13"/>
      <c r="E9" s="13">
        <v>200</v>
      </c>
      <c r="F9" s="13">
        <v>274</v>
      </c>
    </row>
    <row r="10" spans="1:6" x14ac:dyDescent="0.2">
      <c r="A10" s="12" t="s">
        <v>8372</v>
      </c>
      <c r="B10" s="13">
        <v>80</v>
      </c>
      <c r="C10" s="13">
        <v>422</v>
      </c>
      <c r="D10" s="13"/>
      <c r="E10" s="13">
        <v>474</v>
      </c>
      <c r="F10" s="13">
        <v>976</v>
      </c>
    </row>
    <row r="11" spans="1:6" x14ac:dyDescent="0.2">
      <c r="A11" s="12" t="s">
        <v>8373</v>
      </c>
      <c r="B11" s="13">
        <v>131</v>
      </c>
      <c r="C11" s="13">
        <v>527</v>
      </c>
      <c r="D11" s="13"/>
      <c r="E11" s="13">
        <v>567</v>
      </c>
      <c r="F11" s="13">
        <v>1225</v>
      </c>
    </row>
    <row r="12" spans="1:6" x14ac:dyDescent="0.2">
      <c r="A12" s="12" t="s">
        <v>8374</v>
      </c>
      <c r="B12" s="13">
        <v>99</v>
      </c>
      <c r="C12" s="13">
        <v>376</v>
      </c>
      <c r="D12" s="13"/>
      <c r="E12" s="13">
        <v>475</v>
      </c>
      <c r="F12" s="13">
        <v>950</v>
      </c>
    </row>
    <row r="13" spans="1:6" x14ac:dyDescent="0.2">
      <c r="A13" s="12" t="s">
        <v>8375</v>
      </c>
      <c r="B13" s="13">
        <v>17</v>
      </c>
      <c r="C13" s="13">
        <v>31</v>
      </c>
      <c r="D13" s="13">
        <v>50</v>
      </c>
      <c r="E13" s="13">
        <v>59</v>
      </c>
      <c r="F13" s="13">
        <v>157</v>
      </c>
    </row>
    <row r="14" spans="1:6" x14ac:dyDescent="0.2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opLeftCell="E1" zoomScale="123" zoomScaleNormal="123" workbookViewId="0">
      <pane ySplit="1" topLeftCell="A2" activePane="bottomLeft" state="frozen"/>
      <selection activeCell="I1" sqref="I1"/>
      <selection pane="bottomLeft" activeCell="O1" sqref="O1:O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" customWidth="1"/>
    <col min="16" max="16" width="19.1640625" customWidth="1"/>
    <col min="17" max="17" width="41.1640625" customWidth="1"/>
    <col min="18" max="18" width="16.83203125" customWidth="1"/>
    <col min="19" max="19" width="25.83203125" customWidth="1"/>
    <col min="20" max="20" width="25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/>
  <conditionalFormatting sqref="O1:O1048576 P1 R1:T1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:F1048576">
    <cfRule type="containsText" dxfId="3" priority="1" operator="containsText" text="canceled">
      <formula>NOT(ISERROR(SEARCH("canceled",F1)))</formula>
    </cfRule>
    <cfRule type="containsText" dxfId="2" priority="2" operator="containsText" text="cancelled">
      <formula>NOT(ISERROR(SEARCH("cancelled",F1)))</formula>
    </cfRule>
    <cfRule type="containsText" dxfId="1" priority="3" operator="containsText" text="successful">
      <formula>NOT(ISERROR(SEARCH("successful",F1)))</formula>
    </cfRule>
    <cfRule type="containsText" dxfId="0" priority="5" operator="containsText" text="Fail">
      <formula>NOT(ISERROR(SEARCH("Fail",F1)))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14BFB-CA17-8D4B-ABB5-5E5FA04D6317}">
  <sheetPr codeName="Sheet6"/>
  <dimension ref="A1:F18"/>
  <sheetViews>
    <sheetView workbookViewId="0">
      <selection activeCell="M27" sqref="M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9" width="14.83203125" bestFit="1" customWidth="1"/>
    <col min="10" max="10" width="10" bestFit="1" customWidth="1"/>
  </cols>
  <sheetData>
    <row r="1" spans="1:6" x14ac:dyDescent="0.2">
      <c r="A1" s="11" t="s">
        <v>8377</v>
      </c>
      <c r="B1" t="s">
        <v>8378</v>
      </c>
    </row>
    <row r="2" spans="1:6" x14ac:dyDescent="0.2">
      <c r="A2" s="11" t="s">
        <v>8358</v>
      </c>
      <c r="B2" t="s">
        <v>8315</v>
      </c>
    </row>
    <row r="4" spans="1:6" x14ac:dyDescent="0.2">
      <c r="A4" s="11" t="s">
        <v>8364</v>
      </c>
      <c r="B4" s="11" t="s">
        <v>8360</v>
      </c>
    </row>
    <row r="5" spans="1:6" x14ac:dyDescent="0.2">
      <c r="A5" s="11" t="s">
        <v>8362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">
      <c r="A6" s="16" t="s">
        <v>8381</v>
      </c>
      <c r="B6" s="13">
        <v>56</v>
      </c>
      <c r="C6" s="13">
        <v>2</v>
      </c>
      <c r="D6" s="13">
        <v>33</v>
      </c>
      <c r="E6" s="13">
        <v>7</v>
      </c>
      <c r="F6" s="13">
        <v>98</v>
      </c>
    </row>
    <row r="7" spans="1:6" x14ac:dyDescent="0.2">
      <c r="A7" s="16" t="s">
        <v>8384</v>
      </c>
      <c r="B7" s="13">
        <v>71</v>
      </c>
      <c r="C7" s="13">
        <v>8</v>
      </c>
      <c r="D7" s="13">
        <v>39</v>
      </c>
      <c r="E7" s="13">
        <v>3</v>
      </c>
      <c r="F7" s="13">
        <v>121</v>
      </c>
    </row>
    <row r="8" spans="1:6" x14ac:dyDescent="0.2">
      <c r="A8" s="16" t="s">
        <v>8379</v>
      </c>
      <c r="B8" s="13">
        <v>56</v>
      </c>
      <c r="C8" s="13">
        <v>14</v>
      </c>
      <c r="D8" s="13">
        <v>33</v>
      </c>
      <c r="E8" s="13">
        <v>3</v>
      </c>
      <c r="F8" s="13">
        <v>106</v>
      </c>
    </row>
    <row r="9" spans="1:6" x14ac:dyDescent="0.2">
      <c r="A9" s="16" t="s">
        <v>8390</v>
      </c>
      <c r="B9" s="13">
        <v>71</v>
      </c>
      <c r="C9" s="13"/>
      <c r="D9" s="13">
        <v>40</v>
      </c>
      <c r="E9" s="13">
        <v>2</v>
      </c>
      <c r="F9" s="13">
        <v>113</v>
      </c>
    </row>
    <row r="10" spans="1:6" x14ac:dyDescent="0.2">
      <c r="A10" s="16" t="s">
        <v>8383</v>
      </c>
      <c r="B10" s="13">
        <v>111</v>
      </c>
      <c r="C10" s="13"/>
      <c r="D10" s="13">
        <v>52</v>
      </c>
      <c r="E10" s="13">
        <v>3</v>
      </c>
      <c r="F10" s="13">
        <v>166</v>
      </c>
    </row>
    <row r="11" spans="1:6" x14ac:dyDescent="0.2">
      <c r="A11" s="16" t="s">
        <v>8386</v>
      </c>
      <c r="B11" s="13">
        <v>100</v>
      </c>
      <c r="C11" s="13"/>
      <c r="D11" s="13">
        <v>49</v>
      </c>
      <c r="E11" s="13">
        <v>4</v>
      </c>
      <c r="F11" s="13">
        <v>153</v>
      </c>
    </row>
    <row r="12" spans="1:6" x14ac:dyDescent="0.2">
      <c r="A12" s="16" t="s">
        <v>8385</v>
      </c>
      <c r="B12" s="13">
        <v>87</v>
      </c>
      <c r="C12" s="13"/>
      <c r="D12" s="13">
        <v>50</v>
      </c>
      <c r="E12" s="13">
        <v>1</v>
      </c>
      <c r="F12" s="13">
        <v>138</v>
      </c>
    </row>
    <row r="13" spans="1:6" x14ac:dyDescent="0.2">
      <c r="A13" s="16" t="s">
        <v>8389</v>
      </c>
      <c r="B13" s="13">
        <v>72</v>
      </c>
      <c r="C13" s="13"/>
      <c r="D13" s="13">
        <v>47</v>
      </c>
      <c r="E13" s="13">
        <v>4</v>
      </c>
      <c r="F13" s="13">
        <v>123</v>
      </c>
    </row>
    <row r="14" spans="1:6" x14ac:dyDescent="0.2">
      <c r="A14" s="16" t="s">
        <v>8380</v>
      </c>
      <c r="B14" s="13">
        <v>59</v>
      </c>
      <c r="C14" s="13"/>
      <c r="D14" s="13">
        <v>34</v>
      </c>
      <c r="E14" s="13">
        <v>4</v>
      </c>
      <c r="F14" s="13">
        <v>97</v>
      </c>
    </row>
    <row r="15" spans="1:6" x14ac:dyDescent="0.2">
      <c r="A15" s="16" t="s">
        <v>8382</v>
      </c>
      <c r="B15" s="13">
        <v>65</v>
      </c>
      <c r="C15" s="13"/>
      <c r="D15" s="13">
        <v>50</v>
      </c>
      <c r="E15" s="13"/>
      <c r="F15" s="13">
        <v>115</v>
      </c>
    </row>
    <row r="16" spans="1:6" x14ac:dyDescent="0.2">
      <c r="A16" s="16" t="s">
        <v>8388</v>
      </c>
      <c r="B16" s="13">
        <v>54</v>
      </c>
      <c r="C16" s="13"/>
      <c r="D16" s="13">
        <v>31</v>
      </c>
      <c r="E16" s="13">
        <v>3</v>
      </c>
      <c r="F16" s="13">
        <v>88</v>
      </c>
    </row>
    <row r="17" spans="1:6" x14ac:dyDescent="0.2">
      <c r="A17" s="16" t="s">
        <v>8387</v>
      </c>
      <c r="B17" s="13">
        <v>37</v>
      </c>
      <c r="C17" s="13"/>
      <c r="D17" s="13">
        <v>35</v>
      </c>
      <c r="E17" s="13">
        <v>3</v>
      </c>
      <c r="F17" s="13">
        <v>75</v>
      </c>
    </row>
    <row r="18" spans="1:6" x14ac:dyDescent="0.2">
      <c r="A18" s="16" t="s">
        <v>8361</v>
      </c>
      <c r="B18" s="13">
        <v>839</v>
      </c>
      <c r="C18" s="13">
        <v>24</v>
      </c>
      <c r="D18" s="13">
        <v>493</v>
      </c>
      <c r="E18" s="13">
        <v>37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78E88-4B6F-4F4C-990C-F2588372E97D}">
  <sheetPr codeName="Sheet7"/>
  <dimension ref="A1:U13"/>
  <sheetViews>
    <sheetView workbookViewId="0">
      <selection activeCell="A10" sqref="A10"/>
    </sheetView>
  </sheetViews>
  <sheetFormatPr baseColWidth="10" defaultRowHeight="15" x14ac:dyDescent="0.2"/>
  <cols>
    <col min="1" max="1" width="17.33203125" customWidth="1"/>
    <col min="2" max="2" width="15.6640625" customWidth="1"/>
    <col min="3" max="3" width="12" customWidth="1"/>
    <col min="4" max="4" width="16.1640625" customWidth="1"/>
    <col min="5" max="5" width="12.5" customWidth="1"/>
    <col min="6" max="6" width="17.83203125" style="17" customWidth="1"/>
    <col min="7" max="7" width="14.5" style="17" customWidth="1"/>
    <col min="8" max="8" width="16.5" customWidth="1"/>
  </cols>
  <sheetData>
    <row r="1" spans="1:21" x14ac:dyDescent="0.2">
      <c r="A1" t="s">
        <v>8376</v>
      </c>
      <c r="B1" t="s">
        <v>8403</v>
      </c>
      <c r="C1" t="s">
        <v>8404</v>
      </c>
      <c r="D1" t="s">
        <v>8405</v>
      </c>
      <c r="E1" t="s">
        <v>8406</v>
      </c>
      <c r="F1" s="17" t="s">
        <v>8407</v>
      </c>
      <c r="G1" s="17" t="s">
        <v>8408</v>
      </c>
      <c r="H1" t="s">
        <v>8409</v>
      </c>
      <c r="U1">
        <f>COUNTIFS(Kickstarter!$F:$F,"=successful",Kickstarter!$D:$D,"&lt;1000",Kickstarter!U:U,"plays")</f>
        <v>0</v>
      </c>
    </row>
    <row r="2" spans="1:21" x14ac:dyDescent="0.2">
      <c r="A2" t="s">
        <v>8391</v>
      </c>
      <c r="B2">
        <f>COUNTIFS(Kickstarter!$F:$F,"=successful",Kickstarter!$D:$D,"&lt;1000",Kickstarter!R:R,"plays")</f>
        <v>141</v>
      </c>
      <c r="C2">
        <f>COUNTIFS(Kickstarter!$F:$F,"=failed",Kickstarter!$D:$D,"&lt;1000",Kickstarter!R:R,"plays")</f>
        <v>45</v>
      </c>
      <c r="D2">
        <f>COUNTIFS(Kickstarter!$F:$F,"=canceled",Kickstarter!$D:$D,"&gt;=1000",Kickstarter!R:R,"plays")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v>0</v>
      </c>
    </row>
    <row r="3" spans="1:21" x14ac:dyDescent="0.2">
      <c r="A3" t="s">
        <v>8392</v>
      </c>
      <c r="B3">
        <f>COUNTIFS(Kickstarter!$F:$F,"=successful",Kickstarter!$D:$D,"&gt;=1000",Kickstarter!$D:$D,"&lt;5000",Kickstarter!R:R,"plays")</f>
        <v>388</v>
      </c>
      <c r="C3">
        <f>COUNTIFS(Kickstarter!$F:$F,"=failed",Kickstarter!$D:$D,"&gt;=1000",Kickstarter!$D:$D,"&lt;5000",Kickstarter!R:R,"plays")</f>
        <v>146</v>
      </c>
      <c r="D3">
        <f>COUNTIFS(Kickstarter!$F:$F,"=canceled",Kickstarter!$D:$D,"&gt;=1000",Kickstarter!$D:$D,"&lt;5000",Kickstarter!R:R,"plays")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v>0</v>
      </c>
    </row>
    <row r="4" spans="1:21" x14ac:dyDescent="0.2">
      <c r="A4" t="s">
        <v>8393</v>
      </c>
      <c r="B4">
        <f>COUNTIFS(Kickstarter!$F:$F,"=successful",Kickstarter!$D:$D,"&gt;=5000",Kickstarter!$D:$D,"&lt;=9999",Kickstarter!R:R,"plays")</f>
        <v>93</v>
      </c>
      <c r="C4">
        <f>COUNTIFS(Kickstarter!$F:$F,"=failed",Kickstarter!$D:$D,"&gt;=5000",Kickstarter!$D:$D,"&lt;9999",Kickstarter!R:R,"plays")</f>
        <v>76</v>
      </c>
      <c r="D4">
        <f>COUNTIFS(Kickstarter!$F:$F,"=canceled",Kickstarter!$D:$D,"&gt;=5000",Kickstarter!$D:$D,"&lt;9999",Kickstarter!R:R,"plays")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v>0</v>
      </c>
    </row>
    <row r="5" spans="1:21" x14ac:dyDescent="0.2">
      <c r="A5" t="s">
        <v>8394</v>
      </c>
      <c r="B5">
        <f>COUNTIFS(Kickstarter!$F:$F,"=successful",Kickstarter!$D:$D,"&gt;=10000",Kickstarter!$D:$D,"&lt;=14999",Kickstarter!R:R,"plays")</f>
        <v>39</v>
      </c>
      <c r="C5">
        <f>COUNTIFS(Kickstarter!$F:$F,"=failed",Kickstarter!$D:$D,"&gt;=10000",Kickstarter!$D:$D,"&lt;14999",Kickstarter!R:R,"plays")</f>
        <v>33</v>
      </c>
      <c r="D5">
        <f>COUNTIFS(Kickstarter!$F:$F,"=canceled",Kickstarter!$D:$D,"&gt;=10000",Kickstarter!$D:$D,"&lt;14999",Kickstarter!R:R,"plays")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v>0</v>
      </c>
    </row>
    <row r="6" spans="1:21" x14ac:dyDescent="0.2">
      <c r="A6" t="s">
        <v>8395</v>
      </c>
      <c r="B6">
        <f>COUNTIFS(Kickstarter!$F:$F,"=successful",Kickstarter!$D:$D,"&gt;=15000",Kickstarter!$D:$D,"&lt;=19999",Kickstarter!R:R,"plays")</f>
        <v>12</v>
      </c>
      <c r="C6">
        <f>COUNTIFS(Kickstarter!$F:$F,"=failed",Kickstarter!$D:$D,"&gt;=15000",Kickstarter!$D:$D,"&lt;19999",Kickstarter!R:R,"plays")</f>
        <v>12</v>
      </c>
      <c r="D6">
        <f>COUNTIFS(Kickstarter!$F:$F,"=canceled",Kickstarter!$D:$D,"&gt;=15000",Kickstarter!$D:$D,"&lt;19999",Kickstarter!R:R,"plays")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v>0</v>
      </c>
    </row>
    <row r="7" spans="1:21" x14ac:dyDescent="0.2">
      <c r="A7" t="s">
        <v>8396</v>
      </c>
      <c r="B7">
        <f>COUNTIFS(Kickstarter!$F:$F,"=successful",Kickstarter!$D:$D,"&gt;=20000",Kickstarter!$D:$D,"&lt;=24999",Kickstarter!R:R,"plays")</f>
        <v>9</v>
      </c>
      <c r="C7">
        <f>COUNTIFS(Kickstarter!$F:$F,"=failed",Kickstarter!$D:$D,"&gt;=20000",Kickstarter!$D:$D,"&lt;24999",Kickstarter!R:R,"plays")</f>
        <v>11</v>
      </c>
      <c r="D7">
        <f>COUNTIFS(Kickstarter!$F:$F,"=canceled",Kickstarter!$D:$D,"&gt;=20000",Kickstarter!$D:$D,"&lt;24999",Kickstarter!R:R,"plays")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v>0</v>
      </c>
    </row>
    <row r="8" spans="1:21" x14ac:dyDescent="0.2">
      <c r="A8" t="s">
        <v>8397</v>
      </c>
      <c r="B8">
        <f>COUNTIFS(Kickstarter!$F:$F,"=successful",Kickstarter!$D:$D,"&gt;=25000",Kickstarter!$D:$D,"&lt;=29999",Kickstarter!R:R,"plays")</f>
        <v>1</v>
      </c>
      <c r="C8">
        <f>COUNTIFS(Kickstarter!$F:$F,"=failed",Kickstarter!$D:$D,"&gt;=25000",Kickstarter!$D:$D,"&lt;29999",Kickstarter!R:R,"plays")</f>
        <v>4</v>
      </c>
      <c r="D8">
        <f>COUNTIFS(Kickstarter!$F:$F,"=canceled",Kickstarter!$D:$D,"&gt;=1000",Kickstarter!$D:$D,"&lt;5000",Kickstarter!R:R,"plays")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v>0</v>
      </c>
    </row>
    <row r="9" spans="1:21" x14ac:dyDescent="0.2">
      <c r="A9" t="s">
        <v>8398</v>
      </c>
      <c r="B9">
        <f>COUNTIFS(Kickstarter!$F:$F,"=successful",Kickstarter!$D:$D,"&gt;=30000",Kickstarter!$D:$D,"&lt;=34999",Kickstarter!R:R,"plays")</f>
        <v>3</v>
      </c>
      <c r="C9">
        <f>COUNTIFS(Kickstarter!$F:$F,"=failed",Kickstarter!$D:$D,"&gt;=30000",Kickstarter!$D:$D,"&lt;34999",Kickstarter!R:R,"plays")</f>
        <v>8</v>
      </c>
      <c r="D9">
        <f>COUNTIFS(Kickstarter!$F:$F,"=canceled",Kickstarter!$D:$D,"&gt;=1000",Kickstarter!$D:$D,"&lt;5000",Kickstarter!R:R,"plays")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v>0</v>
      </c>
    </row>
    <row r="10" spans="1:21" x14ac:dyDescent="0.2">
      <c r="A10" t="s">
        <v>8399</v>
      </c>
      <c r="B10">
        <f>COUNTIFS(Kickstarter!$F:$F,"=successful",Kickstarter!$D:$D,"&gt;=35000",Kickstarter!$D:$D,"&lt;=39999",Kickstarter!R:R,"plays")</f>
        <v>4</v>
      </c>
      <c r="C10">
        <f>COUNTIFS(Kickstarter!$F:$F,"=failed",Kickstarter!$D:$D,"&gt;=35000",Kickstarter!$D:$D,"&lt;39999",Kickstarter!R:R,"plays")</f>
        <v>2</v>
      </c>
      <c r="D10">
        <f>COUNTIFS(Kickstarter!$F:$F,"=canceled",Kickstarter!$D:$D,"&gt;=1000",Kickstarter!$D:$D,"&lt;5000",Kickstarter!R:R,"plays")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v>0</v>
      </c>
    </row>
    <row r="11" spans="1:21" x14ac:dyDescent="0.2">
      <c r="A11" t="s">
        <v>8400</v>
      </c>
      <c r="B11">
        <f>COUNTIFS(Kickstarter!$F:$F,"=successful",Kickstarter!$D:$D,"&gt;=40000",Kickstarter!$D:$D,"&lt;=44999",Kickstarter!R:R,"plays")</f>
        <v>2</v>
      </c>
      <c r="C11">
        <f>COUNTIFS(Kickstarter!$F:$F,"=failed",Kickstarter!$D:$D,"&gt;=40000",Kickstarter!$D:$D,"&lt;44999",Kickstarter!R:R,"plays")</f>
        <v>1</v>
      </c>
      <c r="D11">
        <f>COUNTIFS(Kickstarter!$F:$F,"=canceled",Kickstarter!$D:$D,"&gt;=1000",Kickstarter!$D:$D,"&lt;5000",Kickstarter!R:R,"plays")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v>0</v>
      </c>
    </row>
    <row r="12" spans="1:21" x14ac:dyDescent="0.2">
      <c r="A12" t="s">
        <v>8401</v>
      </c>
      <c r="B12">
        <f>COUNTIFS(Kickstarter!$F:$F,"=successful",Kickstarter!$D:$D,"&gt;=45000",Kickstarter!$D:$D,"&lt;=49999",Kickstarter!R:R,"plays")</f>
        <v>0</v>
      </c>
      <c r="C12">
        <f>COUNTIFS(Kickstarter!$F:$F,"=failed",Kickstarter!$D:$D,"&gt;=45000",Kickstarter!$D:$D,"&lt;49999",Kickstarter!R:R,"plays")</f>
        <v>1</v>
      </c>
      <c r="D12">
        <f>COUNTIFS(Kickstarter!$F:$F,"=canceled",Kickstarter!$D:$D,"&gt;=1000",Kickstarter!$D:$D,"&lt;5000",Kickstarter!R:R,"plays")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v>0</v>
      </c>
    </row>
    <row r="13" spans="1:21" x14ac:dyDescent="0.2">
      <c r="A13" t="s">
        <v>8402</v>
      </c>
      <c r="B13">
        <f>COUNTIFS(Kickstarter!$F:$F,"=successful",Kickstarter!$D:$D,"&gt;50000",Kickstarter!R:R,"plays")</f>
        <v>2</v>
      </c>
      <c r="C13">
        <f>COUNTIFS(Kickstarter!$F:$F,"=failed",Kickstarter!$D:$D,"&gt;50000",Kickstarter!R:R,"plays")</f>
        <v>10</v>
      </c>
      <c r="D13">
        <v>0</v>
      </c>
      <c r="E13">
        <f t="shared" si="0"/>
        <v>12</v>
      </c>
      <c r="F13" s="17">
        <f t="shared" si="1"/>
        <v>0.16666666666666666</v>
      </c>
      <c r="G13" s="17">
        <f t="shared" si="2"/>
        <v>0.83333333333333337</v>
      </c>
      <c r="H13" s="17">
        <v>0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Outcomes Based on Launch Date</vt:lpstr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Christina Denkinger</cp:lastModifiedBy>
  <dcterms:created xsi:type="dcterms:W3CDTF">2017-04-20T15:17:24Z</dcterms:created>
  <dcterms:modified xsi:type="dcterms:W3CDTF">2022-01-09T19:24:44Z</dcterms:modified>
</cp:coreProperties>
</file>