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activeTab="2"/>
  </bookViews>
  <sheets>
    <sheet name="Sheet1" sheetId="1" r:id="rId1"/>
    <sheet name="兑换套现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<sst xmlns="http://schemas.openxmlformats.org/spreadsheetml/2006/main" count="13">
  <si>
    <t>交易</t>
  </si>
  <si>
    <t>pool</t>
  </si>
  <si>
    <t>市价</t>
  </si>
  <si>
    <t>okb</t>
  </si>
  <si>
    <t>eth</t>
  </si>
  <si>
    <t>product</t>
  </si>
  <si>
    <t>price</t>
  </si>
  <si>
    <t>实际成交价</t>
  </si>
  <si>
    <t>okb数量</t>
  </si>
  <si>
    <t>eth数量</t>
  </si>
  <si>
    <t>product=okb*eth</t>
  </si>
  <si>
    <t>price=okb/eth</t>
  </si>
  <si>
    <t>OKEX市价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</si>
</sst>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M28"/>
  <sheetViews>
    <sheetView workbookViewId="0">
      <selection activeCell="A1" sqref="$A1:$XFD1048576"/>
    </sheetView>
  </sheetViews>
  <sheetFormatPr defaultColWidth="9" defaultRowHeight="14"/>
  <cols>
    <col min="4" max="4" width="12.6875"/>
    <col min="5" max="5" width="11.5859375" customWidth="1"/>
    <col min="6" max="6" width="12.7578125" customWidth="1"/>
    <col min="7" max="7" width="17.8359375" customWidth="1"/>
    <col min="8" max="8" width="9.7578125" customWidth="1"/>
    <col min="9" max="9" width="12.109375" customWidth="1"/>
  </cols>
  <sheetData>
    <row r="6" spans="4:13">
      <c r="D6" s="1" t="s">
        <v>0</v>
      </c>
      <c r="E6" s="1"/>
      <c r="F6" s="1" t="s">
        <v>1</v>
      </c>
      <c r="G6" s="1"/>
      <c r="M6" t="s">
        <v>2</v>
      </c>
    </row>
    <row r="7" spans="4:13">
      <c r="D7" t="s">
        <v>3</v>
      </c>
      <c r="E7" t="s">
        <v>4</v>
      </c>
      <c r="F7" t="s">
        <v>3</v>
      </c>
      <c r="G7" t="s">
        <v>4</v>
      </c>
      <c r="H7" t="s">
        <v>5</v>
      </c>
      <c r="I7" t="s">
        <v>6</v>
      </c>
      <c r="M7">
        <v>50</v>
      </c>
    </row>
    <row r="8" spans="4:9">
      <c r="D8">
        <v>50</v>
      </c>
      <c r="E8">
        <f>G8-G9</f>
        <v>0.666666666666667</v>
      </c>
      <c r="F8">
        <v>100</v>
      </c>
      <c r="G8">
        <v>2</v>
      </c>
      <c r="H8">
        <f>G8*F8</f>
        <v>200</v>
      </c>
      <c r="I8">
        <f>F8/G8</f>
        <v>50</v>
      </c>
    </row>
    <row r="9" spans="2:9">
      <c r="B9">
        <f>F9*G9</f>
        <v>200</v>
      </c>
      <c r="D9">
        <f>F9-F10</f>
        <v>10.4651162790698</v>
      </c>
      <c r="E9">
        <v>0.1</v>
      </c>
      <c r="F9">
        <f>F8+D8</f>
        <v>150</v>
      </c>
      <c r="G9">
        <f>H9/F9</f>
        <v>1.33333333333333</v>
      </c>
      <c r="H9">
        <f>H8</f>
        <v>200</v>
      </c>
      <c r="I9">
        <f>F9/G9</f>
        <v>112.5</v>
      </c>
    </row>
    <row r="10" spans="6:9">
      <c r="F10">
        <f>H10/G10</f>
        <v>139.53488372093</v>
      </c>
      <c r="G10">
        <f>G9+E9</f>
        <v>1.43333333333333</v>
      </c>
      <c r="H10">
        <f t="shared" ref="H10:H28" si="0">H9</f>
        <v>200</v>
      </c>
      <c r="I10">
        <f t="shared" ref="I10:I25" si="1">F10/G10</f>
        <v>97.3499188750676</v>
      </c>
    </row>
    <row r="11" spans="8:9">
      <c r="H11">
        <f t="shared" si="0"/>
        <v>200</v>
      </c>
      <c r="I11" t="e">
        <f t="shared" si="1"/>
        <v>#DIV/0!</v>
      </c>
    </row>
    <row r="12" spans="8:9">
      <c r="H12">
        <f t="shared" si="0"/>
        <v>200</v>
      </c>
      <c r="I12" t="e">
        <f t="shared" si="1"/>
        <v>#DIV/0!</v>
      </c>
    </row>
    <row r="13" spans="8:9">
      <c r="H13">
        <f t="shared" si="0"/>
        <v>200</v>
      </c>
      <c r="I13" t="e">
        <f t="shared" si="1"/>
        <v>#DIV/0!</v>
      </c>
    </row>
    <row r="14" spans="8:9">
      <c r="H14">
        <f t="shared" si="0"/>
        <v>200</v>
      </c>
      <c r="I14" t="e">
        <f t="shared" si="1"/>
        <v>#DIV/0!</v>
      </c>
    </row>
    <row r="15" spans="8:9">
      <c r="H15">
        <f t="shared" si="0"/>
        <v>200</v>
      </c>
      <c r="I15" t="e">
        <f t="shared" si="1"/>
        <v>#DIV/0!</v>
      </c>
    </row>
    <row r="16" spans="8:9">
      <c r="H16">
        <f t="shared" si="0"/>
        <v>200</v>
      </c>
      <c r="I16" t="e">
        <f t="shared" si="1"/>
        <v>#DIV/0!</v>
      </c>
    </row>
    <row r="17" spans="8:9">
      <c r="H17">
        <f t="shared" si="0"/>
        <v>200</v>
      </c>
      <c r="I17" t="e">
        <f t="shared" si="1"/>
        <v>#DIV/0!</v>
      </c>
    </row>
    <row r="18" spans="8:9">
      <c r="H18">
        <f t="shared" si="0"/>
        <v>200</v>
      </c>
      <c r="I18" t="e">
        <f t="shared" si="1"/>
        <v>#DIV/0!</v>
      </c>
    </row>
    <row r="19" spans="8:9">
      <c r="H19">
        <f t="shared" si="0"/>
        <v>200</v>
      </c>
      <c r="I19" t="e">
        <f t="shared" si="1"/>
        <v>#DIV/0!</v>
      </c>
    </row>
    <row r="20" spans="4:9">
      <c r="D20">
        <v>500</v>
      </c>
      <c r="E20">
        <v>10</v>
      </c>
      <c r="F20">
        <v>100</v>
      </c>
      <c r="G20">
        <v>2</v>
      </c>
      <c r="H20">
        <f t="shared" si="0"/>
        <v>200</v>
      </c>
      <c r="I20">
        <f t="shared" si="1"/>
        <v>50</v>
      </c>
    </row>
    <row r="21" spans="6:9">
      <c r="F21">
        <f>D20+F20</f>
        <v>600</v>
      </c>
      <c r="G21">
        <f>E20+G20</f>
        <v>12</v>
      </c>
      <c r="H21">
        <f>G21*F21</f>
        <v>7200</v>
      </c>
      <c r="I21">
        <f t="shared" si="1"/>
        <v>50</v>
      </c>
    </row>
    <row r="22" spans="8:9">
      <c r="H22">
        <f t="shared" si="0"/>
        <v>7200</v>
      </c>
      <c r="I22" t="e">
        <f t="shared" si="1"/>
        <v>#DIV/0!</v>
      </c>
    </row>
    <row r="23" spans="8:9">
      <c r="H23">
        <f t="shared" si="0"/>
        <v>7200</v>
      </c>
      <c r="I23" t="e">
        <f t="shared" si="1"/>
        <v>#DIV/0!</v>
      </c>
    </row>
    <row r="24" spans="8:9">
      <c r="H24">
        <f t="shared" si="0"/>
        <v>7200</v>
      </c>
      <c r="I24" t="e">
        <f t="shared" si="1"/>
        <v>#DIV/0!</v>
      </c>
    </row>
    <row r="25" spans="8:9">
      <c r="H25">
        <f t="shared" si="0"/>
        <v>7200</v>
      </c>
      <c r="I25" t="e">
        <f t="shared" si="1"/>
        <v>#DIV/0!</v>
      </c>
    </row>
    <row r="26" spans="8:8">
      <c r="H26">
        <f t="shared" si="0"/>
        <v>7200</v>
      </c>
    </row>
    <row r="27" spans="8:8">
      <c r="H27">
        <f t="shared" si="0"/>
        <v>7200</v>
      </c>
    </row>
    <row r="28" spans="8:8">
      <c r="H28">
        <f t="shared" si="0"/>
        <v>7200</v>
      </c>
    </row>
  </sheetData>
  <mergeCells count="2">
    <mergeCell ref="D6:E6"/>
    <mergeCell ref="F6:G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I35"/>
  <sheetViews>
    <sheetView workbookViewId="0">
      <selection activeCell="L34" sqref="L34"/>
    </sheetView>
  </sheetViews>
  <sheetFormatPr defaultColWidth="9" defaultRowHeight="14"/>
  <cols>
    <col min="3" max="3" width="12.8828125" customWidth="1"/>
    <col min="4" max="4" width="7.8125" customWidth="1"/>
    <col min="5" max="5" width="12.6875" customWidth="1"/>
    <col min="6" max="6" width="15.375" customWidth="1"/>
    <col min="7" max="7" width="12.109375" customWidth="1"/>
  </cols>
  <sheetData>
    <row r="6" customFormat="1" spans="4:5">
      <c r="D6" s="1" t="s">
        <v>1</v>
      </c>
      <c r="E6" s="1"/>
    </row>
    <row r="7" customFormat="1" spans="3:9">
      <c r="C7" t="s">
        <v>7</v>
      </c>
      <c r="D7" t="s">
        <v>8</v>
      </c>
      <c r="E7" t="s">
        <v>9</v>
      </c>
      <c r="F7" t="s">
        <v>10</v>
      </c>
      <c r="G7" t="s">
        <v>11</v>
      </c>
      <c r="I7" t="s">
        <v>12</v>
      </c>
    </row>
    <row r="8" customFormat="1" spans="4:9">
      <c r="D8">
        <v>100</v>
      </c>
      <c r="E8">
        <v>2</v>
      </c>
      <c r="F8">
        <f>E8*D8</f>
        <v>200</v>
      </c>
      <c r="G8">
        <f>D8/E8</f>
        <v>50</v>
      </c>
      <c r="I8">
        <v>40</v>
      </c>
    </row>
    <row r="9" spans="3:7">
      <c r="C9">
        <f>(D8-D9)/(E9-E8)</f>
        <v>49.4999999999997</v>
      </c>
      <c r="D9">
        <f>D8-1</f>
        <v>99</v>
      </c>
      <c r="E9">
        <f>F9/D9</f>
        <v>2.02020202020202</v>
      </c>
      <c r="F9">
        <f>F8</f>
        <v>200</v>
      </c>
      <c r="G9">
        <f>D9/E9</f>
        <v>49.005</v>
      </c>
    </row>
    <row r="10" spans="3:7">
      <c r="C10">
        <f t="shared" ref="C10:C19" si="0">(D9-D10)/(E10-E9)</f>
        <v>48.5100000000002</v>
      </c>
      <c r="D10">
        <f>D9-1</f>
        <v>98</v>
      </c>
      <c r="E10">
        <f t="shared" ref="E10:E19" si="1">F10/D10</f>
        <v>2.04081632653061</v>
      </c>
      <c r="F10">
        <f t="shared" ref="F10:F19" si="2">F9</f>
        <v>200</v>
      </c>
      <c r="G10">
        <f t="shared" ref="G10:G19" si="3">D10/E10</f>
        <v>48.02</v>
      </c>
    </row>
    <row r="11" spans="3:7">
      <c r="C11">
        <f t="shared" si="0"/>
        <v>47.5300000000006</v>
      </c>
      <c r="D11">
        <f t="shared" ref="D11:D19" si="4">D10-1</f>
        <v>97</v>
      </c>
      <c r="E11">
        <f t="shared" si="1"/>
        <v>2.06185567010309</v>
      </c>
      <c r="F11">
        <f t="shared" si="2"/>
        <v>200</v>
      </c>
      <c r="G11">
        <f t="shared" si="3"/>
        <v>47.045</v>
      </c>
    </row>
    <row r="12" spans="3:7">
      <c r="C12">
        <f t="shared" si="0"/>
        <v>46.5599999999992</v>
      </c>
      <c r="D12">
        <f t="shared" si="4"/>
        <v>96</v>
      </c>
      <c r="E12">
        <f t="shared" si="1"/>
        <v>2.08333333333333</v>
      </c>
      <c r="F12">
        <f t="shared" si="2"/>
        <v>200</v>
      </c>
      <c r="G12">
        <f t="shared" si="3"/>
        <v>46.08</v>
      </c>
    </row>
    <row r="13" spans="3:7">
      <c r="C13">
        <f t="shared" si="0"/>
        <v>45.6000000000005</v>
      </c>
      <c r="D13">
        <f t="shared" si="4"/>
        <v>95</v>
      </c>
      <c r="E13">
        <f t="shared" si="1"/>
        <v>2.10526315789474</v>
      </c>
      <c r="F13">
        <f t="shared" si="2"/>
        <v>200</v>
      </c>
      <c r="G13">
        <f t="shared" si="3"/>
        <v>45.125</v>
      </c>
    </row>
    <row r="14" spans="3:7">
      <c r="C14">
        <f t="shared" si="0"/>
        <v>44.6499999999998</v>
      </c>
      <c r="D14">
        <f t="shared" si="4"/>
        <v>94</v>
      </c>
      <c r="E14">
        <f t="shared" si="1"/>
        <v>2.12765957446808</v>
      </c>
      <c r="F14">
        <f t="shared" si="2"/>
        <v>200</v>
      </c>
      <c r="G14">
        <f t="shared" si="3"/>
        <v>44.18</v>
      </c>
    </row>
    <row r="15" spans="3:7">
      <c r="C15">
        <f t="shared" si="0"/>
        <v>43.7100000000002</v>
      </c>
      <c r="D15">
        <f t="shared" si="4"/>
        <v>93</v>
      </c>
      <c r="E15">
        <f t="shared" si="1"/>
        <v>2.1505376344086</v>
      </c>
      <c r="F15">
        <f t="shared" si="2"/>
        <v>200</v>
      </c>
      <c r="G15">
        <f t="shared" si="3"/>
        <v>43.245</v>
      </c>
    </row>
    <row r="16" spans="3:7">
      <c r="C16">
        <f t="shared" si="0"/>
        <v>42.78</v>
      </c>
      <c r="D16">
        <f t="shared" si="4"/>
        <v>92</v>
      </c>
      <c r="E16">
        <f t="shared" si="1"/>
        <v>2.17391304347826</v>
      </c>
      <c r="F16">
        <f t="shared" si="2"/>
        <v>200</v>
      </c>
      <c r="G16">
        <f t="shared" si="3"/>
        <v>42.32</v>
      </c>
    </row>
    <row r="17" spans="3:7">
      <c r="C17">
        <f t="shared" si="0"/>
        <v>41.8599999999995</v>
      </c>
      <c r="D17">
        <f t="shared" si="4"/>
        <v>91</v>
      </c>
      <c r="E17">
        <f t="shared" si="1"/>
        <v>2.1978021978022</v>
      </c>
      <c r="F17">
        <f t="shared" si="2"/>
        <v>200</v>
      </c>
      <c r="G17">
        <f t="shared" si="3"/>
        <v>41.405</v>
      </c>
    </row>
    <row r="18" spans="3:7">
      <c r="C18">
        <f t="shared" si="0"/>
        <v>40.9500000000001</v>
      </c>
      <c r="D18">
        <f t="shared" si="4"/>
        <v>90</v>
      </c>
      <c r="E18">
        <f t="shared" si="1"/>
        <v>2.22222222222222</v>
      </c>
      <c r="F18">
        <f t="shared" si="2"/>
        <v>200</v>
      </c>
      <c r="G18">
        <f t="shared" si="3"/>
        <v>40.5</v>
      </c>
    </row>
    <row r="19" spans="3:7">
      <c r="C19">
        <f t="shared" si="0"/>
        <v>40.0499999999999</v>
      </c>
      <c r="D19">
        <f t="shared" si="4"/>
        <v>89</v>
      </c>
      <c r="E19">
        <f t="shared" si="1"/>
        <v>2.24719101123596</v>
      </c>
      <c r="F19">
        <f t="shared" si="2"/>
        <v>200</v>
      </c>
      <c r="G19">
        <f t="shared" si="3"/>
        <v>39.605</v>
      </c>
    </row>
    <row r="23" customFormat="1" spans="4:5">
      <c r="D23" s="1" t="s">
        <v>1</v>
      </c>
      <c r="E23" s="1"/>
    </row>
    <row r="24" customFormat="1" spans="3:9">
      <c r="C24" t="s">
        <v>7</v>
      </c>
      <c r="D24" t="s">
        <v>8</v>
      </c>
      <c r="E24" t="s">
        <v>9</v>
      </c>
      <c r="F24" t="s">
        <v>10</v>
      </c>
      <c r="G24" t="s">
        <v>11</v>
      </c>
      <c r="I24" t="s">
        <v>12</v>
      </c>
    </row>
    <row r="25" customFormat="1" spans="4:9">
      <c r="D25">
        <v>100</v>
      </c>
      <c r="E25">
        <v>2</v>
      </c>
      <c r="F25">
        <f>E25*D25</f>
        <v>200</v>
      </c>
      <c r="G25">
        <f t="shared" ref="G25:G36" si="5">D25/E25</f>
        <v>50</v>
      </c>
      <c r="I25">
        <v>60</v>
      </c>
    </row>
    <row r="26" customFormat="1" spans="3:7">
      <c r="C26">
        <f t="shared" ref="C26:C36" si="6">(D25-D26)/(E26-E25)</f>
        <v>50.5</v>
      </c>
      <c r="D26">
        <f>D25+1</f>
        <v>101</v>
      </c>
      <c r="E26">
        <f>F26/D26</f>
        <v>1.98019801980198</v>
      </c>
      <c r="F26">
        <f t="shared" ref="F26:F36" si="7">F25</f>
        <v>200</v>
      </c>
      <c r="G26">
        <f t="shared" si="5"/>
        <v>51.005</v>
      </c>
    </row>
    <row r="27" customFormat="1" spans="3:7">
      <c r="C27">
        <f t="shared" si="6"/>
        <v>51.5099999999998</v>
      </c>
      <c r="D27">
        <f t="shared" ref="D27:D36" si="8">D26+1</f>
        <v>102</v>
      </c>
      <c r="E27">
        <f>F27/D27</f>
        <v>1.96078431372549</v>
      </c>
      <c r="F27">
        <f t="shared" si="7"/>
        <v>200</v>
      </c>
      <c r="G27">
        <f t="shared" si="5"/>
        <v>52.02</v>
      </c>
    </row>
    <row r="28" customFormat="1" spans="3:7">
      <c r="C28">
        <f t="shared" si="6"/>
        <v>52.5300000000003</v>
      </c>
      <c r="D28">
        <f t="shared" si="8"/>
        <v>103</v>
      </c>
      <c r="E28">
        <f t="shared" ref="E27:E36" si="9">F28/D28</f>
        <v>1.94174757281553</v>
      </c>
      <c r="F28">
        <f t="shared" si="7"/>
        <v>200</v>
      </c>
      <c r="G28">
        <f t="shared" si="5"/>
        <v>53.045</v>
      </c>
    </row>
    <row r="29" customFormat="1" spans="3:7">
      <c r="C29">
        <f t="shared" si="6"/>
        <v>53.5600000000001</v>
      </c>
      <c r="D29">
        <f t="shared" si="8"/>
        <v>104</v>
      </c>
      <c r="E29">
        <f t="shared" si="9"/>
        <v>1.92307692307692</v>
      </c>
      <c r="F29">
        <f t="shared" si="7"/>
        <v>200</v>
      </c>
      <c r="G29">
        <f t="shared" si="5"/>
        <v>54.08</v>
      </c>
    </row>
    <row r="30" customFormat="1" spans="3:7">
      <c r="C30">
        <f t="shared" si="6"/>
        <v>54.5999999999995</v>
      </c>
      <c r="D30">
        <f t="shared" si="8"/>
        <v>105</v>
      </c>
      <c r="E30">
        <f t="shared" si="9"/>
        <v>1.9047619047619</v>
      </c>
      <c r="F30">
        <f t="shared" si="7"/>
        <v>200</v>
      </c>
      <c r="G30">
        <f t="shared" si="5"/>
        <v>55.125</v>
      </c>
    </row>
    <row r="31" customFormat="1" spans="3:7">
      <c r="C31">
        <f t="shared" si="6"/>
        <v>55.6500000000004</v>
      </c>
      <c r="D31">
        <f t="shared" si="8"/>
        <v>106</v>
      </c>
      <c r="E31">
        <f t="shared" si="9"/>
        <v>1.88679245283019</v>
      </c>
      <c r="F31">
        <f t="shared" si="7"/>
        <v>200</v>
      </c>
      <c r="G31">
        <f t="shared" si="5"/>
        <v>56.18</v>
      </c>
    </row>
    <row r="32" customFormat="1" spans="3:7">
      <c r="C32">
        <f t="shared" si="6"/>
        <v>56.7099999999999</v>
      </c>
      <c r="D32">
        <f t="shared" si="8"/>
        <v>107</v>
      </c>
      <c r="E32">
        <f t="shared" si="9"/>
        <v>1.86915887850467</v>
      </c>
      <c r="F32">
        <f t="shared" si="7"/>
        <v>200</v>
      </c>
      <c r="G32">
        <f t="shared" si="5"/>
        <v>57.245</v>
      </c>
    </row>
    <row r="33" customFormat="1" spans="3:7">
      <c r="C33">
        <f t="shared" si="6"/>
        <v>57.7800000000001</v>
      </c>
      <c r="D33">
        <f t="shared" si="8"/>
        <v>108</v>
      </c>
      <c r="E33">
        <f t="shared" si="9"/>
        <v>1.85185185185185</v>
      </c>
      <c r="F33">
        <f t="shared" si="7"/>
        <v>200</v>
      </c>
      <c r="G33">
        <f t="shared" si="5"/>
        <v>58.32</v>
      </c>
    </row>
    <row r="34" customFormat="1" spans="3:7">
      <c r="C34">
        <f t="shared" si="6"/>
        <v>58.8600000000003</v>
      </c>
      <c r="D34">
        <f t="shared" si="8"/>
        <v>109</v>
      </c>
      <c r="E34">
        <f t="shared" si="9"/>
        <v>1.8348623853211</v>
      </c>
      <c r="F34">
        <f t="shared" si="7"/>
        <v>200</v>
      </c>
      <c r="G34">
        <f t="shared" si="5"/>
        <v>59.405</v>
      </c>
    </row>
    <row r="35" customFormat="1" spans="3:7">
      <c r="C35">
        <f t="shared" si="6"/>
        <v>59.9499999999994</v>
      </c>
      <c r="D35">
        <f t="shared" si="8"/>
        <v>110</v>
      </c>
      <c r="E35">
        <f t="shared" si="9"/>
        <v>1.81818181818182</v>
      </c>
      <c r="F35">
        <f t="shared" si="7"/>
        <v>200</v>
      </c>
      <c r="G35">
        <f t="shared" si="5"/>
        <v>60.5</v>
      </c>
    </row>
  </sheetData>
  <mergeCells count="2">
    <mergeCell ref="D6:E6"/>
    <mergeCell ref="D23:E2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I106"/>
  <sheetViews>
    <sheetView tabSelected="1" topLeftCell="A72" workbookViewId="0">
      <selection activeCell="D113" sqref="D113"/>
    </sheetView>
  </sheetViews>
  <sheetFormatPr defaultColWidth="9" defaultRowHeight="14"/>
  <cols>
    <col min="3" max="3" width="12.8828125" customWidth="1"/>
    <col min="4" max="4" width="7.8125" customWidth="1"/>
    <col min="5" max="5" width="12.6875" customWidth="1"/>
    <col min="6" max="6" width="15.375" customWidth="1"/>
    <col min="7" max="7" width="12.109375" customWidth="1"/>
  </cols>
  <sheetData>
    <row r="6" customFormat="1" spans="4:5">
      <c r="D6" s="1" t="s">
        <v>1</v>
      </c>
      <c r="E6" s="1"/>
    </row>
    <row r="7" customFormat="1" spans="3:9">
      <c r="C7" t="s">
        <v>7</v>
      </c>
      <c r="D7" t="s">
        <v>8</v>
      </c>
      <c r="E7" t="s">
        <v>9</v>
      </c>
      <c r="F7" t="s">
        <v>10</v>
      </c>
      <c r="G7" t="s">
        <v>11</v>
      </c>
      <c r="I7" t="s">
        <v>12</v>
      </c>
    </row>
    <row r="8" customFormat="1" spans="4:9">
      <c r="D8">
        <v>2000</v>
      </c>
      <c r="E8">
        <v>40</v>
      </c>
      <c r="F8">
        <f>E8*D8</f>
        <v>80000</v>
      </c>
      <c r="G8">
        <f t="shared" ref="G8:G18" si="0">D8/E8</f>
        <v>50</v>
      </c>
      <c r="I8">
        <v>50</v>
      </c>
    </row>
    <row r="9" customFormat="1" spans="3:7">
      <c r="C9">
        <f t="shared" ref="C9:C18" si="1">(D8-D9)/(E9-E8)</f>
        <v>49.9749999999925</v>
      </c>
      <c r="D9">
        <f>D8-1</f>
        <v>1999</v>
      </c>
      <c r="E9">
        <f t="shared" ref="E9:E18" si="2">F9/D9</f>
        <v>40.0200100050025</v>
      </c>
      <c r="F9">
        <f t="shared" ref="F9:F18" si="3">F8</f>
        <v>80000</v>
      </c>
      <c r="G9">
        <f t="shared" si="0"/>
        <v>49.9500125</v>
      </c>
    </row>
    <row r="10" customFormat="1" spans="3:7">
      <c r="C10">
        <f t="shared" si="1"/>
        <v>49.9250250000076</v>
      </c>
      <c r="D10">
        <f t="shared" ref="D10:D18" si="4">D9-1</f>
        <v>1998</v>
      </c>
      <c r="E10">
        <f t="shared" si="2"/>
        <v>40.04004004004</v>
      </c>
      <c r="F10">
        <f t="shared" si="3"/>
        <v>80000</v>
      </c>
      <c r="G10">
        <f t="shared" si="0"/>
        <v>49.90005</v>
      </c>
    </row>
    <row r="11" customFormat="1" spans="3:7">
      <c r="C11">
        <f t="shared" si="1"/>
        <v>49.8750749999954</v>
      </c>
      <c r="D11">
        <f t="shared" si="4"/>
        <v>1997</v>
      </c>
      <c r="E11">
        <f t="shared" si="2"/>
        <v>40.0600901352028</v>
      </c>
      <c r="F11">
        <f t="shared" si="3"/>
        <v>80000</v>
      </c>
      <c r="G11">
        <f t="shared" si="0"/>
        <v>49.8501125</v>
      </c>
    </row>
    <row r="12" customFormat="1" spans="3:7">
      <c r="C12">
        <f t="shared" si="1"/>
        <v>49.8251500000021</v>
      </c>
      <c r="D12">
        <f t="shared" si="4"/>
        <v>1996</v>
      </c>
      <c r="E12">
        <f t="shared" si="2"/>
        <v>40.0801603206413</v>
      </c>
      <c r="F12">
        <f t="shared" si="3"/>
        <v>80000</v>
      </c>
      <c r="G12">
        <f t="shared" si="0"/>
        <v>49.8002</v>
      </c>
    </row>
    <row r="13" customFormat="1" spans="3:7">
      <c r="C13">
        <f t="shared" si="1"/>
        <v>49.7752500000079</v>
      </c>
      <c r="D13">
        <f t="shared" si="4"/>
        <v>1995</v>
      </c>
      <c r="E13">
        <f t="shared" si="2"/>
        <v>40.1002506265664</v>
      </c>
      <c r="F13">
        <f t="shared" si="3"/>
        <v>80000</v>
      </c>
      <c r="G13">
        <f t="shared" si="0"/>
        <v>49.7503125</v>
      </c>
    </row>
    <row r="14" customFormat="1" spans="3:7">
      <c r="C14">
        <f t="shared" si="1"/>
        <v>49.7253749999989</v>
      </c>
      <c r="D14">
        <f t="shared" si="4"/>
        <v>1994</v>
      </c>
      <c r="E14">
        <f t="shared" si="2"/>
        <v>40.1203610832497</v>
      </c>
      <c r="F14">
        <f t="shared" si="3"/>
        <v>80000</v>
      </c>
      <c r="G14">
        <f t="shared" si="0"/>
        <v>49.70045</v>
      </c>
    </row>
    <row r="15" customFormat="1" spans="3:7">
      <c r="C15">
        <f t="shared" si="1"/>
        <v>49.6755250000033</v>
      </c>
      <c r="D15">
        <f t="shared" si="4"/>
        <v>1993</v>
      </c>
      <c r="E15">
        <f t="shared" si="2"/>
        <v>40.1404917210236</v>
      </c>
      <c r="F15">
        <f t="shared" si="3"/>
        <v>80000</v>
      </c>
      <c r="G15">
        <f t="shared" si="0"/>
        <v>49.6506125</v>
      </c>
    </row>
    <row r="16" customFormat="1" spans="3:7">
      <c r="C16">
        <f t="shared" si="1"/>
        <v>49.6256999999874</v>
      </c>
      <c r="D16">
        <f t="shared" si="4"/>
        <v>1992</v>
      </c>
      <c r="E16">
        <f t="shared" si="2"/>
        <v>40.1606425702811</v>
      </c>
      <c r="F16">
        <f t="shared" si="3"/>
        <v>80000</v>
      </c>
      <c r="G16">
        <f t="shared" si="0"/>
        <v>49.6008</v>
      </c>
    </row>
    <row r="17" customFormat="1" spans="3:7">
      <c r="C17">
        <f t="shared" si="1"/>
        <v>49.5758999999967</v>
      </c>
      <c r="D17">
        <f t="shared" si="4"/>
        <v>1991</v>
      </c>
      <c r="E17">
        <f t="shared" si="2"/>
        <v>40.1808136614766</v>
      </c>
      <c r="F17">
        <f t="shared" si="3"/>
        <v>80000</v>
      </c>
      <c r="G17">
        <f t="shared" si="0"/>
        <v>49.5510125</v>
      </c>
    </row>
    <row r="18" customFormat="1" spans="3:7">
      <c r="C18">
        <f t="shared" si="1"/>
        <v>49.5261249999995</v>
      </c>
      <c r="D18">
        <f t="shared" si="4"/>
        <v>1990</v>
      </c>
      <c r="E18">
        <f t="shared" si="2"/>
        <v>40.2010050251256</v>
      </c>
      <c r="F18">
        <f t="shared" si="3"/>
        <v>80000</v>
      </c>
      <c r="G18">
        <f t="shared" si="0"/>
        <v>49.50125</v>
      </c>
    </row>
    <row r="22" customFormat="1" spans="4:5">
      <c r="D22" s="1" t="s">
        <v>1</v>
      </c>
      <c r="E22" s="1"/>
    </row>
    <row r="23" customFormat="1" spans="3:9">
      <c r="C23" t="s">
        <v>7</v>
      </c>
      <c r="D23" t="s">
        <v>8</v>
      </c>
      <c r="E23" t="s">
        <v>9</v>
      </c>
      <c r="F23" t="s">
        <v>10</v>
      </c>
      <c r="G23" t="s">
        <v>11</v>
      </c>
      <c r="I23" t="s">
        <v>12</v>
      </c>
    </row>
    <row r="24" customFormat="1" spans="4:9">
      <c r="D24">
        <v>2000</v>
      </c>
      <c r="E24">
        <v>40</v>
      </c>
      <c r="F24">
        <f>E24*D24</f>
        <v>80000</v>
      </c>
      <c r="G24">
        <f t="shared" ref="G24:G34" si="5">D24/E24</f>
        <v>50</v>
      </c>
      <c r="I24">
        <v>50</v>
      </c>
    </row>
    <row r="25" customFormat="1" spans="3:7">
      <c r="C25">
        <f t="shared" ref="C25:C34" si="6">(D24-D25)/(E25-E24)</f>
        <v>50.0249999999961</v>
      </c>
      <c r="D25">
        <f t="shared" ref="D25:D34" si="7">D24+1</f>
        <v>2001</v>
      </c>
      <c r="E25">
        <f t="shared" ref="E25:E34" si="8">F25/D25</f>
        <v>39.9800099950025</v>
      </c>
      <c r="F25">
        <f t="shared" ref="F25:F34" si="9">F24</f>
        <v>80000</v>
      </c>
      <c r="G25">
        <f t="shared" si="5"/>
        <v>50.0500125</v>
      </c>
    </row>
    <row r="26" customFormat="1" spans="3:7">
      <c r="C26">
        <f t="shared" si="6"/>
        <v>50.0750249999962</v>
      </c>
      <c r="D26">
        <f t="shared" si="7"/>
        <v>2002</v>
      </c>
      <c r="E26">
        <f t="shared" si="8"/>
        <v>39.96003996004</v>
      </c>
      <c r="F26">
        <f t="shared" si="9"/>
        <v>80000</v>
      </c>
      <c r="G26">
        <f t="shared" si="5"/>
        <v>50.10005</v>
      </c>
    </row>
    <row r="27" customFormat="1" spans="3:7">
      <c r="C27">
        <f t="shared" si="6"/>
        <v>50.1250750000073</v>
      </c>
      <c r="D27">
        <f t="shared" si="7"/>
        <v>2003</v>
      </c>
      <c r="E27">
        <f t="shared" si="8"/>
        <v>39.9400898652022</v>
      </c>
      <c r="F27">
        <f t="shared" si="9"/>
        <v>80000</v>
      </c>
      <c r="G27">
        <f t="shared" si="5"/>
        <v>50.1501125</v>
      </c>
    </row>
    <row r="28" customFormat="1" spans="3:7">
      <c r="C28">
        <f t="shared" si="6"/>
        <v>50.1751500000086</v>
      </c>
      <c r="D28">
        <f t="shared" si="7"/>
        <v>2004</v>
      </c>
      <c r="E28">
        <f t="shared" si="8"/>
        <v>39.9201596806387</v>
      </c>
      <c r="F28">
        <f t="shared" si="9"/>
        <v>80000</v>
      </c>
      <c r="G28">
        <f t="shared" si="5"/>
        <v>50.2002</v>
      </c>
    </row>
    <row r="29" customFormat="1" spans="3:7">
      <c r="C29">
        <f t="shared" si="6"/>
        <v>50.2252499999964</v>
      </c>
      <c r="D29">
        <f t="shared" si="7"/>
        <v>2005</v>
      </c>
      <c r="E29">
        <f t="shared" si="8"/>
        <v>39.9002493765586</v>
      </c>
      <c r="F29">
        <f t="shared" si="9"/>
        <v>80000</v>
      </c>
      <c r="G29">
        <f t="shared" si="5"/>
        <v>50.2503125</v>
      </c>
    </row>
    <row r="30" customFormat="1" spans="3:7">
      <c r="C30">
        <f t="shared" si="6"/>
        <v>50.2753750000006</v>
      </c>
      <c r="D30">
        <f t="shared" si="7"/>
        <v>2006</v>
      </c>
      <c r="E30">
        <f t="shared" si="8"/>
        <v>39.8803589232303</v>
      </c>
      <c r="F30">
        <f t="shared" si="9"/>
        <v>80000</v>
      </c>
      <c r="G30">
        <f t="shared" si="5"/>
        <v>50.30045</v>
      </c>
    </row>
    <row r="31" customFormat="1" spans="3:7">
      <c r="C31">
        <f t="shared" si="6"/>
        <v>50.3255249999944</v>
      </c>
      <c r="D31">
        <f t="shared" si="7"/>
        <v>2007</v>
      </c>
      <c r="E31">
        <f t="shared" si="8"/>
        <v>39.8604882909816</v>
      </c>
      <c r="F31">
        <f t="shared" si="9"/>
        <v>80000</v>
      </c>
      <c r="G31">
        <f t="shared" si="5"/>
        <v>50.3506125</v>
      </c>
    </row>
    <row r="32" customFormat="1" spans="3:7">
      <c r="C32">
        <f t="shared" si="6"/>
        <v>50.3757000000009</v>
      </c>
      <c r="D32">
        <f t="shared" si="7"/>
        <v>2008</v>
      </c>
      <c r="E32">
        <f t="shared" si="8"/>
        <v>39.8406374501992</v>
      </c>
      <c r="F32">
        <f t="shared" si="9"/>
        <v>80000</v>
      </c>
      <c r="G32">
        <f t="shared" si="5"/>
        <v>50.4008</v>
      </c>
    </row>
    <row r="33" customFormat="1" spans="3:7">
      <c r="C33">
        <f t="shared" si="6"/>
        <v>50.4259000000014</v>
      </c>
      <c r="D33">
        <f t="shared" si="7"/>
        <v>2009</v>
      </c>
      <c r="E33">
        <f t="shared" si="8"/>
        <v>39.820806371329</v>
      </c>
      <c r="F33">
        <f t="shared" si="9"/>
        <v>80000</v>
      </c>
      <c r="G33">
        <f t="shared" si="5"/>
        <v>50.4510125</v>
      </c>
    </row>
    <row r="34" customFormat="1" spans="3:7">
      <c r="C34">
        <f t="shared" si="6"/>
        <v>50.4761249999892</v>
      </c>
      <c r="D34">
        <f t="shared" si="7"/>
        <v>2010</v>
      </c>
      <c r="E34">
        <f t="shared" si="8"/>
        <v>39.8009950248756</v>
      </c>
      <c r="F34">
        <f t="shared" si="9"/>
        <v>80000</v>
      </c>
      <c r="G34">
        <f t="shared" si="5"/>
        <v>50.50125</v>
      </c>
    </row>
    <row r="35" spans="3:7">
      <c r="C35">
        <f t="shared" ref="C35:C40" si="10">(D34-D35)/(E35-E34)</f>
        <v>50.5263750000039</v>
      </c>
      <c r="D35">
        <f t="shared" ref="D35:D40" si="11">D34+1</f>
        <v>2011</v>
      </c>
      <c r="E35">
        <f t="shared" ref="E35:E40" si="12">F35/D35</f>
        <v>39.7812033814023</v>
      </c>
      <c r="F35">
        <f t="shared" ref="F35:F40" si="13">F34</f>
        <v>80000</v>
      </c>
      <c r="G35">
        <f t="shared" ref="G35:G40" si="14">D35/E35</f>
        <v>50.5515125</v>
      </c>
    </row>
    <row r="36" spans="3:7">
      <c r="C36">
        <f t="shared" si="10"/>
        <v>50.5766500000042</v>
      </c>
      <c r="D36">
        <f t="shared" si="11"/>
        <v>2012</v>
      </c>
      <c r="E36">
        <f t="shared" si="12"/>
        <v>39.7614314115308</v>
      </c>
      <c r="F36">
        <f t="shared" si="13"/>
        <v>80000</v>
      </c>
      <c r="G36">
        <f t="shared" si="14"/>
        <v>50.6018</v>
      </c>
    </row>
    <row r="37" spans="3:7">
      <c r="C37">
        <f t="shared" si="10"/>
        <v>50.6269499999932</v>
      </c>
      <c r="D37">
        <f t="shared" si="11"/>
        <v>2013</v>
      </c>
      <c r="E37">
        <f t="shared" si="12"/>
        <v>39.7416790859414</v>
      </c>
      <c r="F37">
        <f t="shared" si="13"/>
        <v>80000</v>
      </c>
      <c r="G37">
        <f t="shared" si="14"/>
        <v>50.6521125</v>
      </c>
    </row>
    <row r="38" spans="3:7">
      <c r="C38">
        <f t="shared" si="10"/>
        <v>50.6772749999995</v>
      </c>
      <c r="D38">
        <f t="shared" si="11"/>
        <v>2014</v>
      </c>
      <c r="E38">
        <f t="shared" si="12"/>
        <v>39.7219463753724</v>
      </c>
      <c r="F38">
        <f t="shared" si="13"/>
        <v>80000</v>
      </c>
      <c r="G38">
        <f t="shared" si="14"/>
        <v>50.70245</v>
      </c>
    </row>
    <row r="39" spans="3:7">
      <c r="C39">
        <f t="shared" si="10"/>
        <v>50.7276250000033</v>
      </c>
      <c r="D39">
        <f t="shared" si="11"/>
        <v>2015</v>
      </c>
      <c r="E39">
        <f t="shared" si="12"/>
        <v>39.7022332506203</v>
      </c>
      <c r="F39">
        <f t="shared" si="13"/>
        <v>80000</v>
      </c>
      <c r="G39">
        <f t="shared" si="14"/>
        <v>50.7528125</v>
      </c>
    </row>
    <row r="40" spans="3:7">
      <c r="C40">
        <f t="shared" si="10"/>
        <v>50.7780000000079</v>
      </c>
      <c r="D40">
        <f t="shared" si="11"/>
        <v>2016</v>
      </c>
      <c r="E40">
        <f t="shared" si="12"/>
        <v>39.6825396825397</v>
      </c>
      <c r="F40">
        <f t="shared" si="13"/>
        <v>80000</v>
      </c>
      <c r="G40">
        <f t="shared" si="14"/>
        <v>50.8032</v>
      </c>
    </row>
    <row r="41" spans="3:7">
      <c r="C41">
        <f t="shared" ref="C41:C48" si="15">(D40-D41)/(E41-E40)</f>
        <v>50.8284000000021</v>
      </c>
      <c r="D41">
        <f t="shared" ref="D41:D48" si="16">D40+1</f>
        <v>2017</v>
      </c>
      <c r="E41">
        <f t="shared" ref="E41:E48" si="17">F41/D41</f>
        <v>39.6628656420426</v>
      </c>
      <c r="F41">
        <f t="shared" ref="F41:F48" si="18">F40</f>
        <v>80000</v>
      </c>
      <c r="G41">
        <f t="shared" ref="G41:G48" si="19">D41/E41</f>
        <v>50.8536125</v>
      </c>
    </row>
    <row r="42" spans="3:7">
      <c r="C42">
        <f t="shared" si="15"/>
        <v>50.8788249999963</v>
      </c>
      <c r="D42">
        <f t="shared" si="16"/>
        <v>2018</v>
      </c>
      <c r="E42">
        <f t="shared" si="17"/>
        <v>39.6432111000991</v>
      </c>
      <c r="F42">
        <f t="shared" si="18"/>
        <v>80000</v>
      </c>
      <c r="G42">
        <f t="shared" si="19"/>
        <v>50.90405</v>
      </c>
    </row>
    <row r="43" spans="3:7">
      <c r="C43">
        <f t="shared" si="15"/>
        <v>50.9292750000022</v>
      </c>
      <c r="D43">
        <f t="shared" si="16"/>
        <v>2019</v>
      </c>
      <c r="E43">
        <f t="shared" si="17"/>
        <v>39.6235760277365</v>
      </c>
      <c r="F43">
        <f t="shared" si="18"/>
        <v>80000</v>
      </c>
      <c r="G43">
        <f t="shared" si="19"/>
        <v>50.9545125</v>
      </c>
    </row>
    <row r="44" spans="3:7">
      <c r="C44">
        <f t="shared" si="15"/>
        <v>50.9797499999956</v>
      </c>
      <c r="D44">
        <f t="shared" si="16"/>
        <v>2020</v>
      </c>
      <c r="E44">
        <f t="shared" si="17"/>
        <v>39.6039603960396</v>
      </c>
      <c r="F44">
        <f t="shared" si="18"/>
        <v>80000</v>
      </c>
      <c r="G44">
        <f t="shared" si="19"/>
        <v>51.005</v>
      </c>
    </row>
    <row r="45" spans="3:7">
      <c r="C45">
        <f t="shared" si="15"/>
        <v>51.0302500000073</v>
      </c>
      <c r="D45">
        <f t="shared" si="16"/>
        <v>2021</v>
      </c>
      <c r="E45">
        <f t="shared" si="17"/>
        <v>39.5843641761504</v>
      </c>
      <c r="F45">
        <f t="shared" si="18"/>
        <v>80000</v>
      </c>
      <c r="G45">
        <f t="shared" si="19"/>
        <v>51.0555125</v>
      </c>
    </row>
    <row r="46" spans="3:7">
      <c r="C46">
        <f t="shared" si="15"/>
        <v>51.0807749999923</v>
      </c>
      <c r="D46">
        <f t="shared" si="16"/>
        <v>2022</v>
      </c>
      <c r="E46">
        <f t="shared" si="17"/>
        <v>39.5647873392681</v>
      </c>
      <c r="F46">
        <f t="shared" si="18"/>
        <v>80000</v>
      </c>
      <c r="G46">
        <f t="shared" si="19"/>
        <v>51.10605</v>
      </c>
    </row>
    <row r="47" spans="3:7">
      <c r="C47">
        <f t="shared" si="15"/>
        <v>51.1313249999957</v>
      </c>
      <c r="D47">
        <f t="shared" si="16"/>
        <v>2023</v>
      </c>
      <c r="E47">
        <f t="shared" si="17"/>
        <v>39.5452298566485</v>
      </c>
      <c r="F47">
        <f t="shared" si="18"/>
        <v>80000</v>
      </c>
      <c r="G47">
        <f t="shared" si="19"/>
        <v>51.1566125</v>
      </c>
    </row>
    <row r="48" spans="3:7">
      <c r="C48">
        <f t="shared" si="15"/>
        <v>51.1819000000035</v>
      </c>
      <c r="D48">
        <f t="shared" si="16"/>
        <v>2024</v>
      </c>
      <c r="E48">
        <f t="shared" si="17"/>
        <v>39.5256916996047</v>
      </c>
      <c r="F48">
        <f t="shared" si="18"/>
        <v>80000</v>
      </c>
      <c r="G48">
        <f t="shared" si="19"/>
        <v>51.2072</v>
      </c>
    </row>
    <row r="49" spans="3:7">
      <c r="C49">
        <f t="shared" ref="C49:C55" si="20">(D48-D49)/(E49-E48)</f>
        <v>51.2324999999964</v>
      </c>
      <c r="D49">
        <f t="shared" ref="D49:D55" si="21">D48+1</f>
        <v>2025</v>
      </c>
      <c r="E49">
        <f t="shared" ref="E49:E55" si="22">F49/D49</f>
        <v>39.5061728395062</v>
      </c>
      <c r="F49">
        <f t="shared" ref="F49:F55" si="23">F48</f>
        <v>80000</v>
      </c>
      <c r="G49">
        <f t="shared" ref="G49:G55" si="24">D49/E49</f>
        <v>51.2578125</v>
      </c>
    </row>
    <row r="50" spans="3:7">
      <c r="C50">
        <f t="shared" si="20"/>
        <v>51.2831250000053</v>
      </c>
      <c r="D50">
        <f t="shared" si="21"/>
        <v>2026</v>
      </c>
      <c r="E50">
        <f t="shared" si="22"/>
        <v>39.4866732477789</v>
      </c>
      <c r="F50">
        <f t="shared" si="23"/>
        <v>80000</v>
      </c>
      <c r="G50">
        <f t="shared" si="24"/>
        <v>51.30845</v>
      </c>
    </row>
    <row r="51" spans="3:7">
      <c r="C51">
        <f t="shared" si="20"/>
        <v>51.333774999998</v>
      </c>
      <c r="D51">
        <f t="shared" si="21"/>
        <v>2027</v>
      </c>
      <c r="E51">
        <f t="shared" si="22"/>
        <v>39.4671928959053</v>
      </c>
      <c r="F51">
        <f t="shared" si="23"/>
        <v>80000</v>
      </c>
      <c r="G51">
        <f t="shared" si="24"/>
        <v>51.3591125</v>
      </c>
    </row>
    <row r="52" spans="3:7">
      <c r="C52">
        <f t="shared" si="20"/>
        <v>51.3844500000091</v>
      </c>
      <c r="D52">
        <f t="shared" si="21"/>
        <v>2028</v>
      </c>
      <c r="E52">
        <f t="shared" si="22"/>
        <v>39.4477317554241</v>
      </c>
      <c r="F52">
        <f t="shared" si="23"/>
        <v>80000</v>
      </c>
      <c r="G52">
        <f t="shared" si="24"/>
        <v>51.4098</v>
      </c>
    </row>
    <row r="53" spans="3:7">
      <c r="C53">
        <f t="shared" si="20"/>
        <v>51.4351499999889</v>
      </c>
      <c r="D53">
        <f t="shared" si="21"/>
        <v>2029</v>
      </c>
      <c r="E53">
        <f t="shared" si="22"/>
        <v>39.42828979793</v>
      </c>
      <c r="F53">
        <f t="shared" si="23"/>
        <v>80000</v>
      </c>
      <c r="G53">
        <f t="shared" si="24"/>
        <v>51.4605125</v>
      </c>
    </row>
    <row r="54" spans="3:7">
      <c r="C54">
        <f t="shared" si="20"/>
        <v>51.4858750000088</v>
      </c>
      <c r="D54">
        <f t="shared" si="21"/>
        <v>2030</v>
      </c>
      <c r="E54">
        <f t="shared" si="22"/>
        <v>39.4088669950739</v>
      </c>
      <c r="F54">
        <f t="shared" si="23"/>
        <v>80000</v>
      </c>
      <c r="G54">
        <f t="shared" si="24"/>
        <v>51.51125</v>
      </c>
    </row>
    <row r="55" spans="3:7">
      <c r="C55">
        <f t="shared" si="20"/>
        <v>51.5366249999971</v>
      </c>
      <c r="D55">
        <f t="shared" si="21"/>
        <v>2031</v>
      </c>
      <c r="E55">
        <f t="shared" si="22"/>
        <v>39.3894633185623</v>
      </c>
      <c r="F55">
        <f t="shared" si="23"/>
        <v>80000</v>
      </c>
      <c r="G55">
        <f t="shared" si="24"/>
        <v>51.5620125</v>
      </c>
    </row>
    <row r="56" spans="3:7">
      <c r="C56">
        <f t="shared" ref="C56:C64" si="25">(D55-D56)/(E56-E55)</f>
        <v>51.5874000000016</v>
      </c>
      <c r="D56">
        <f t="shared" ref="D56:D64" si="26">D55+1</f>
        <v>2032</v>
      </c>
      <c r="E56">
        <f t="shared" ref="E56:E64" si="27">F56/D56</f>
        <v>39.3700787401575</v>
      </c>
      <c r="F56">
        <f t="shared" ref="F56:F64" si="28">F55</f>
        <v>80000</v>
      </c>
      <c r="G56">
        <f t="shared" ref="G56:G64" si="29">D56/E56</f>
        <v>51.6128</v>
      </c>
    </row>
    <row r="57" spans="3:7">
      <c r="C57">
        <f t="shared" si="25"/>
        <v>51.6381999999997</v>
      </c>
      <c r="D57">
        <f t="shared" si="26"/>
        <v>2033</v>
      </c>
      <c r="E57">
        <f t="shared" si="27"/>
        <v>39.3507132316773</v>
      </c>
      <c r="F57">
        <f t="shared" si="28"/>
        <v>80000</v>
      </c>
      <c r="G57">
        <f t="shared" si="29"/>
        <v>51.6636125</v>
      </c>
    </row>
    <row r="58" spans="3:7">
      <c r="C58">
        <f t="shared" si="25"/>
        <v>51.6890249999919</v>
      </c>
      <c r="D58">
        <f t="shared" si="26"/>
        <v>2034</v>
      </c>
      <c r="E58">
        <f t="shared" si="27"/>
        <v>39.3313667649951</v>
      </c>
      <c r="F58">
        <f t="shared" si="28"/>
        <v>80000</v>
      </c>
      <c r="G58">
        <f t="shared" si="29"/>
        <v>51.71445</v>
      </c>
    </row>
    <row r="59" spans="3:7">
      <c r="C59">
        <f t="shared" si="25"/>
        <v>51.7398750000009</v>
      </c>
      <c r="D59">
        <f t="shared" si="26"/>
        <v>2035</v>
      </c>
      <c r="E59">
        <f t="shared" si="27"/>
        <v>39.3120393120393</v>
      </c>
      <c r="F59">
        <f t="shared" si="28"/>
        <v>80000</v>
      </c>
      <c r="G59">
        <f t="shared" si="29"/>
        <v>51.7653125</v>
      </c>
    </row>
    <row r="60" spans="3:7">
      <c r="C60">
        <f t="shared" si="25"/>
        <v>51.7907500000134</v>
      </c>
      <c r="D60">
        <f t="shared" si="26"/>
        <v>2036</v>
      </c>
      <c r="E60">
        <f t="shared" si="27"/>
        <v>39.2927308447937</v>
      </c>
      <c r="F60">
        <f t="shared" si="28"/>
        <v>80000</v>
      </c>
      <c r="G60">
        <f t="shared" si="29"/>
        <v>51.8162</v>
      </c>
    </row>
    <row r="61" spans="3:7">
      <c r="C61">
        <f t="shared" si="25"/>
        <v>51.841649999998</v>
      </c>
      <c r="D61">
        <f t="shared" si="26"/>
        <v>2037</v>
      </c>
      <c r="E61">
        <f t="shared" si="27"/>
        <v>39.273441335297</v>
      </c>
      <c r="F61">
        <f t="shared" si="28"/>
        <v>80000</v>
      </c>
      <c r="G61">
        <f t="shared" si="29"/>
        <v>51.8671125</v>
      </c>
    </row>
    <row r="62" spans="3:7">
      <c r="C62">
        <f t="shared" si="25"/>
        <v>51.8925749999995</v>
      </c>
      <c r="D62">
        <f t="shared" si="26"/>
        <v>2038</v>
      </c>
      <c r="E62">
        <f t="shared" si="27"/>
        <v>39.2541707556428</v>
      </c>
      <c r="F62">
        <f t="shared" si="28"/>
        <v>80000</v>
      </c>
      <c r="G62">
        <f t="shared" si="29"/>
        <v>51.91805</v>
      </c>
    </row>
    <row r="63" spans="3:7">
      <c r="C63">
        <f t="shared" si="25"/>
        <v>51.9435249999852</v>
      </c>
      <c r="D63">
        <f t="shared" si="26"/>
        <v>2039</v>
      </c>
      <c r="E63">
        <f t="shared" si="27"/>
        <v>39.2349190779794</v>
      </c>
      <c r="F63">
        <f t="shared" si="28"/>
        <v>80000</v>
      </c>
      <c r="G63">
        <f t="shared" si="29"/>
        <v>51.9690125</v>
      </c>
    </row>
    <row r="64" spans="3:7">
      <c r="C64">
        <f t="shared" si="25"/>
        <v>51.9945000000158</v>
      </c>
      <c r="D64">
        <f t="shared" si="26"/>
        <v>2040</v>
      </c>
      <c r="E64">
        <f t="shared" si="27"/>
        <v>39.2156862745098</v>
      </c>
      <c r="F64">
        <f t="shared" si="28"/>
        <v>80000</v>
      </c>
      <c r="G64">
        <f t="shared" si="29"/>
        <v>52.02</v>
      </c>
    </row>
    <row r="65" spans="3:7">
      <c r="C65">
        <f>(D64-D65)/(E65-E64)</f>
        <v>51.9945000000158</v>
      </c>
      <c r="D65">
        <f>D64-1</f>
        <v>2039</v>
      </c>
      <c r="E65">
        <f>F65/D65</f>
        <v>39.2349190779794</v>
      </c>
      <c r="F65">
        <f>F64</f>
        <v>80000</v>
      </c>
      <c r="G65">
        <f>D65/E65</f>
        <v>51.9690125</v>
      </c>
    </row>
    <row r="66" spans="3:7">
      <c r="C66">
        <f>(D65-D66)/(E66-E65)</f>
        <v>51.9435249999852</v>
      </c>
      <c r="D66">
        <f>D65-1</f>
        <v>2038</v>
      </c>
      <c r="E66">
        <f>F66/D66</f>
        <v>39.2541707556428</v>
      </c>
      <c r="F66">
        <f>F65</f>
        <v>80000</v>
      </c>
      <c r="G66">
        <f>D66/E66</f>
        <v>51.91805</v>
      </c>
    </row>
    <row r="67" spans="3:7">
      <c r="C67">
        <f>(D66-D67)/(E67-E66)</f>
        <v>51.8925749999995</v>
      </c>
      <c r="D67">
        <f>D66-1</f>
        <v>2037</v>
      </c>
      <c r="E67">
        <f>F67/D67</f>
        <v>39.273441335297</v>
      </c>
      <c r="F67">
        <f>F66</f>
        <v>80000</v>
      </c>
      <c r="G67">
        <f>D67/E67</f>
        <v>51.8671125</v>
      </c>
    </row>
    <row r="68" spans="3:7">
      <c r="C68">
        <f>(D67-D68)/(E68-E67)</f>
        <v>51.841649999998</v>
      </c>
      <c r="D68">
        <f>D67-1</f>
        <v>2036</v>
      </c>
      <c r="E68">
        <f>F68/D68</f>
        <v>39.2927308447937</v>
      </c>
      <c r="F68">
        <f>F67</f>
        <v>80000</v>
      </c>
      <c r="G68">
        <f>D68/E68</f>
        <v>51.8162</v>
      </c>
    </row>
    <row r="69" spans="3:7">
      <c r="C69">
        <f t="shared" ref="C69:C78" si="30">(D68-D69)/(E69-E68)</f>
        <v>51.7907500000134</v>
      </c>
      <c r="D69">
        <f t="shared" ref="D69:D78" si="31">D68-1</f>
        <v>2035</v>
      </c>
      <c r="E69">
        <f t="shared" ref="E69:E78" si="32">F69/D69</f>
        <v>39.3120393120393</v>
      </c>
      <c r="F69">
        <f t="shared" ref="F69:F78" si="33">F68</f>
        <v>80000</v>
      </c>
      <c r="G69">
        <f t="shared" ref="G69:G78" si="34">D69/E69</f>
        <v>51.7653125</v>
      </c>
    </row>
    <row r="70" spans="3:7">
      <c r="C70">
        <f t="shared" si="30"/>
        <v>51.7398750000009</v>
      </c>
      <c r="D70">
        <f t="shared" si="31"/>
        <v>2034</v>
      </c>
      <c r="E70">
        <f t="shared" si="32"/>
        <v>39.3313667649951</v>
      </c>
      <c r="F70">
        <f t="shared" si="33"/>
        <v>80000</v>
      </c>
      <c r="G70">
        <f t="shared" si="34"/>
        <v>51.71445</v>
      </c>
    </row>
    <row r="71" spans="3:7">
      <c r="C71">
        <f t="shared" si="30"/>
        <v>51.6890249999919</v>
      </c>
      <c r="D71">
        <f t="shared" si="31"/>
        <v>2033</v>
      </c>
      <c r="E71">
        <f t="shared" si="32"/>
        <v>39.3507132316773</v>
      </c>
      <c r="F71">
        <f t="shared" si="33"/>
        <v>80000</v>
      </c>
      <c r="G71">
        <f t="shared" si="34"/>
        <v>51.6636125</v>
      </c>
    </row>
    <row r="72" spans="3:7">
      <c r="C72">
        <f t="shared" si="30"/>
        <v>51.6381999999997</v>
      </c>
      <c r="D72">
        <f t="shared" si="31"/>
        <v>2032</v>
      </c>
      <c r="E72">
        <f t="shared" si="32"/>
        <v>39.3700787401575</v>
      </c>
      <c r="F72">
        <f t="shared" si="33"/>
        <v>80000</v>
      </c>
      <c r="G72">
        <f t="shared" si="34"/>
        <v>51.6128</v>
      </c>
    </row>
    <row r="73" spans="3:7">
      <c r="C73">
        <f t="shared" si="30"/>
        <v>51.5874000000016</v>
      </c>
      <c r="D73">
        <f t="shared" si="31"/>
        <v>2031</v>
      </c>
      <c r="E73">
        <f t="shared" si="32"/>
        <v>39.3894633185623</v>
      </c>
      <c r="F73">
        <f t="shared" si="33"/>
        <v>80000</v>
      </c>
      <c r="G73">
        <f t="shared" si="34"/>
        <v>51.5620125</v>
      </c>
    </row>
    <row r="74" spans="3:7">
      <c r="C74">
        <f t="shared" si="30"/>
        <v>51.5366249999971</v>
      </c>
      <c r="D74">
        <f t="shared" si="31"/>
        <v>2030</v>
      </c>
      <c r="E74">
        <f t="shared" si="32"/>
        <v>39.4088669950739</v>
      </c>
      <c r="F74">
        <f t="shared" si="33"/>
        <v>80000</v>
      </c>
      <c r="G74">
        <f t="shared" si="34"/>
        <v>51.51125</v>
      </c>
    </row>
    <row r="75" spans="3:7">
      <c r="C75">
        <f t="shared" si="30"/>
        <v>51.4858750000088</v>
      </c>
      <c r="D75">
        <f t="shared" si="31"/>
        <v>2029</v>
      </c>
      <c r="E75">
        <f t="shared" si="32"/>
        <v>39.42828979793</v>
      </c>
      <c r="F75">
        <f t="shared" si="33"/>
        <v>80000</v>
      </c>
      <c r="G75">
        <f t="shared" si="34"/>
        <v>51.4605125</v>
      </c>
    </row>
    <row r="76" spans="3:7">
      <c r="C76">
        <f t="shared" si="30"/>
        <v>51.4351499999889</v>
      </c>
      <c r="D76">
        <f t="shared" si="31"/>
        <v>2028</v>
      </c>
      <c r="E76">
        <f t="shared" si="32"/>
        <v>39.4477317554241</v>
      </c>
      <c r="F76">
        <f t="shared" si="33"/>
        <v>80000</v>
      </c>
      <c r="G76">
        <f t="shared" si="34"/>
        <v>51.4098</v>
      </c>
    </row>
    <row r="77" spans="3:7">
      <c r="C77">
        <f t="shared" si="30"/>
        <v>51.3844500000091</v>
      </c>
      <c r="D77">
        <f t="shared" si="31"/>
        <v>2027</v>
      </c>
      <c r="E77">
        <f t="shared" si="32"/>
        <v>39.4671928959053</v>
      </c>
      <c r="F77">
        <f t="shared" si="33"/>
        <v>80000</v>
      </c>
      <c r="G77">
        <f t="shared" si="34"/>
        <v>51.3591125</v>
      </c>
    </row>
    <row r="78" spans="3:7">
      <c r="C78">
        <f t="shared" si="30"/>
        <v>51.333774999998</v>
      </c>
      <c r="D78">
        <f t="shared" si="31"/>
        <v>2026</v>
      </c>
      <c r="E78">
        <f t="shared" si="32"/>
        <v>39.4866732477789</v>
      </c>
      <c r="F78">
        <f t="shared" si="33"/>
        <v>80000</v>
      </c>
      <c r="G78">
        <f t="shared" si="34"/>
        <v>51.30845</v>
      </c>
    </row>
    <row r="79" spans="3:7">
      <c r="C79">
        <f>(D78-D79)/(E79-E78)</f>
        <v>51.2831250000053</v>
      </c>
      <c r="D79">
        <f>D78-1</f>
        <v>2025</v>
      </c>
      <c r="E79">
        <f>F79/D79</f>
        <v>39.5061728395062</v>
      </c>
      <c r="F79">
        <f>F78</f>
        <v>80000</v>
      </c>
      <c r="G79">
        <f>D79/E79</f>
        <v>51.2578125</v>
      </c>
    </row>
    <row r="80" spans="3:7">
      <c r="C80">
        <f>(D79-D80)/(E80-E79)</f>
        <v>51.2324999999964</v>
      </c>
      <c r="D80">
        <f>D79-1</f>
        <v>2024</v>
      </c>
      <c r="E80">
        <f>F80/D80</f>
        <v>39.5256916996047</v>
      </c>
      <c r="F80">
        <f>F79</f>
        <v>80000</v>
      </c>
      <c r="G80">
        <f>D80/E80</f>
        <v>51.2072</v>
      </c>
    </row>
    <row r="81" spans="3:7">
      <c r="C81">
        <f>(D80-D81)/(E81-E80)</f>
        <v>51.1819000000035</v>
      </c>
      <c r="D81">
        <f>D80-1</f>
        <v>2023</v>
      </c>
      <c r="E81">
        <f>F81/D81</f>
        <v>39.5452298566485</v>
      </c>
      <c r="F81">
        <f>F80</f>
        <v>80000</v>
      </c>
      <c r="G81">
        <f>D81/E81</f>
        <v>51.1566125</v>
      </c>
    </row>
    <row r="82" spans="3:7">
      <c r="C82">
        <f>(D81-D82)/(E82-E81)</f>
        <v>51.1313249999957</v>
      </c>
      <c r="D82">
        <f>D81-1</f>
        <v>2022</v>
      </c>
      <c r="E82">
        <f>F82/D82</f>
        <v>39.5647873392681</v>
      </c>
      <c r="F82">
        <f>F81</f>
        <v>80000</v>
      </c>
      <c r="G82">
        <f>D82/E82</f>
        <v>51.10605</v>
      </c>
    </row>
    <row r="83" spans="3:7">
      <c r="C83">
        <f>(D82-D83)/(E83-E82)</f>
        <v>51.0807749999923</v>
      </c>
      <c r="D83">
        <f>D82-1</f>
        <v>2021</v>
      </c>
      <c r="E83">
        <f>F83/D83</f>
        <v>39.5843641761504</v>
      </c>
      <c r="F83">
        <f>F82</f>
        <v>80000</v>
      </c>
      <c r="G83">
        <f>D83/E83</f>
        <v>51.0555125</v>
      </c>
    </row>
    <row r="84" spans="3:7">
      <c r="C84">
        <f>(D83-D84)/(E84-E83)</f>
        <v>51.0302500000073</v>
      </c>
      <c r="D84">
        <f>D83-1</f>
        <v>2020</v>
      </c>
      <c r="E84">
        <f>F84/D84</f>
        <v>39.6039603960396</v>
      </c>
      <c r="F84">
        <f>F83</f>
        <v>80000</v>
      </c>
      <c r="G84">
        <f>D84/E84</f>
        <v>51.005</v>
      </c>
    </row>
    <row r="85" spans="3:7">
      <c r="C85">
        <f>(D84-D85)/(E85-E84)</f>
        <v>50.9797499999956</v>
      </c>
      <c r="D85">
        <f>D84-1</f>
        <v>2019</v>
      </c>
      <c r="E85">
        <f>F85/D85</f>
        <v>39.6235760277365</v>
      </c>
      <c r="F85">
        <f>F84</f>
        <v>80000</v>
      </c>
      <c r="G85">
        <f>D85/E85</f>
        <v>50.9545125</v>
      </c>
    </row>
    <row r="86" spans="3:7">
      <c r="C86">
        <f>(D85-D86)/(E86-E85)</f>
        <v>50.9292750000022</v>
      </c>
      <c r="D86">
        <f>D85-1</f>
        <v>2018</v>
      </c>
      <c r="E86">
        <f>F86/D86</f>
        <v>39.6432111000991</v>
      </c>
      <c r="F86">
        <f>F85</f>
        <v>80000</v>
      </c>
      <c r="G86">
        <f>D86/E86</f>
        <v>50.90405</v>
      </c>
    </row>
    <row r="87" spans="3:7">
      <c r="C87">
        <f t="shared" ref="C87:C95" si="35">(D86-D87)/(E87-E86)</f>
        <v>50.8788249999963</v>
      </c>
      <c r="D87">
        <f t="shared" ref="D87:D95" si="36">D86-1</f>
        <v>2017</v>
      </c>
      <c r="E87">
        <f t="shared" ref="E87:E95" si="37">F87/D87</f>
        <v>39.6628656420426</v>
      </c>
      <c r="F87">
        <f t="shared" ref="F87:F95" si="38">F86</f>
        <v>80000</v>
      </c>
      <c r="G87">
        <f t="shared" ref="G87:G95" si="39">D87/E87</f>
        <v>50.8536125</v>
      </c>
    </row>
    <row r="88" spans="3:7">
      <c r="C88">
        <f t="shared" si="35"/>
        <v>50.8284000000021</v>
      </c>
      <c r="D88">
        <f t="shared" si="36"/>
        <v>2016</v>
      </c>
      <c r="E88">
        <f t="shared" si="37"/>
        <v>39.6825396825397</v>
      </c>
      <c r="F88">
        <f t="shared" si="38"/>
        <v>80000</v>
      </c>
      <c r="G88">
        <f t="shared" si="39"/>
        <v>50.8032</v>
      </c>
    </row>
    <row r="89" spans="3:7">
      <c r="C89">
        <f t="shared" si="35"/>
        <v>50.7780000000079</v>
      </c>
      <c r="D89">
        <f t="shared" si="36"/>
        <v>2015</v>
      </c>
      <c r="E89">
        <f t="shared" si="37"/>
        <v>39.7022332506203</v>
      </c>
      <c r="F89">
        <f t="shared" si="38"/>
        <v>80000</v>
      </c>
      <c r="G89">
        <f t="shared" si="39"/>
        <v>50.7528125</v>
      </c>
    </row>
    <row r="90" spans="3:7">
      <c r="C90">
        <f t="shared" si="35"/>
        <v>50.7276250000033</v>
      </c>
      <c r="D90">
        <f t="shared" si="36"/>
        <v>2014</v>
      </c>
      <c r="E90">
        <f t="shared" si="37"/>
        <v>39.7219463753724</v>
      </c>
      <c r="F90">
        <f t="shared" si="38"/>
        <v>80000</v>
      </c>
      <c r="G90">
        <f t="shared" si="39"/>
        <v>50.70245</v>
      </c>
    </row>
    <row r="91" spans="3:7">
      <c r="C91">
        <f t="shared" si="35"/>
        <v>50.6772749999995</v>
      </c>
      <c r="D91">
        <f t="shared" si="36"/>
        <v>2013</v>
      </c>
      <c r="E91">
        <f t="shared" si="37"/>
        <v>39.7416790859414</v>
      </c>
      <c r="F91">
        <f t="shared" si="38"/>
        <v>80000</v>
      </c>
      <c r="G91">
        <f t="shared" si="39"/>
        <v>50.6521125</v>
      </c>
    </row>
    <row r="92" spans="3:7">
      <c r="C92">
        <f t="shared" si="35"/>
        <v>50.6269499999932</v>
      </c>
      <c r="D92">
        <f t="shared" si="36"/>
        <v>2012</v>
      </c>
      <c r="E92">
        <f t="shared" si="37"/>
        <v>39.7614314115308</v>
      </c>
      <c r="F92">
        <f t="shared" si="38"/>
        <v>80000</v>
      </c>
      <c r="G92">
        <f t="shared" si="39"/>
        <v>50.6018</v>
      </c>
    </row>
    <row r="93" spans="3:7">
      <c r="C93">
        <f t="shared" si="35"/>
        <v>50.5766500000042</v>
      </c>
      <c r="D93">
        <f t="shared" si="36"/>
        <v>2011</v>
      </c>
      <c r="E93">
        <f t="shared" si="37"/>
        <v>39.7812033814023</v>
      </c>
      <c r="F93">
        <f t="shared" si="38"/>
        <v>80000</v>
      </c>
      <c r="G93">
        <f t="shared" si="39"/>
        <v>50.5515125</v>
      </c>
    </row>
    <row r="94" spans="3:7">
      <c r="C94">
        <f t="shared" si="35"/>
        <v>50.5263750000039</v>
      </c>
      <c r="D94">
        <f t="shared" si="36"/>
        <v>2010</v>
      </c>
      <c r="E94">
        <f t="shared" si="37"/>
        <v>39.8009950248756</v>
      </c>
      <c r="F94">
        <f t="shared" si="38"/>
        <v>80000</v>
      </c>
      <c r="G94">
        <f t="shared" si="39"/>
        <v>50.50125</v>
      </c>
    </row>
    <row r="95" spans="3:7">
      <c r="C95">
        <f t="shared" si="35"/>
        <v>50.4761249999892</v>
      </c>
      <c r="D95">
        <f t="shared" si="36"/>
        <v>2009</v>
      </c>
      <c r="E95">
        <f t="shared" si="37"/>
        <v>39.820806371329</v>
      </c>
      <c r="F95">
        <f t="shared" si="38"/>
        <v>80000</v>
      </c>
      <c r="G95">
        <f t="shared" si="39"/>
        <v>50.4510125</v>
      </c>
    </row>
    <row r="96" spans="3:7">
      <c r="C96">
        <f t="shared" ref="C96:C101" si="40">(D95-D96)/(E96-E95)</f>
        <v>50.4259000000014</v>
      </c>
      <c r="D96">
        <f t="shared" ref="D96:D101" si="41">D95-1</f>
        <v>2008</v>
      </c>
      <c r="E96">
        <f t="shared" ref="E96:E101" si="42">F96/D96</f>
        <v>39.8406374501992</v>
      </c>
      <c r="F96">
        <f t="shared" ref="F96:F101" si="43">F95</f>
        <v>80000</v>
      </c>
      <c r="G96">
        <f t="shared" ref="G96:G101" si="44">D96/E96</f>
        <v>50.4008</v>
      </c>
    </row>
    <row r="97" spans="3:7">
      <c r="C97">
        <f t="shared" si="40"/>
        <v>50.3757000000009</v>
      </c>
      <c r="D97">
        <f t="shared" si="41"/>
        <v>2007</v>
      </c>
      <c r="E97">
        <f t="shared" si="42"/>
        <v>39.8604882909816</v>
      </c>
      <c r="F97">
        <f t="shared" si="43"/>
        <v>80000</v>
      </c>
      <c r="G97">
        <f t="shared" si="44"/>
        <v>50.3506125</v>
      </c>
    </row>
    <row r="98" spans="3:7">
      <c r="C98">
        <f t="shared" si="40"/>
        <v>50.3255249999944</v>
      </c>
      <c r="D98">
        <f t="shared" si="41"/>
        <v>2006</v>
      </c>
      <c r="E98">
        <f t="shared" si="42"/>
        <v>39.8803589232303</v>
      </c>
      <c r="F98">
        <f t="shared" si="43"/>
        <v>80000</v>
      </c>
      <c r="G98">
        <f t="shared" si="44"/>
        <v>50.30045</v>
      </c>
    </row>
    <row r="99" spans="3:7">
      <c r="C99">
        <f t="shared" si="40"/>
        <v>50.2753750000006</v>
      </c>
      <c r="D99">
        <f t="shared" si="41"/>
        <v>2005</v>
      </c>
      <c r="E99">
        <f t="shared" si="42"/>
        <v>39.9002493765586</v>
      </c>
      <c r="F99">
        <f t="shared" si="43"/>
        <v>80000</v>
      </c>
      <c r="G99">
        <f t="shared" si="44"/>
        <v>50.2503125</v>
      </c>
    </row>
    <row r="100" spans="3:7">
      <c r="C100">
        <f t="shared" si="40"/>
        <v>50.2252499999964</v>
      </c>
      <c r="D100">
        <f t="shared" si="41"/>
        <v>2004</v>
      </c>
      <c r="E100">
        <f t="shared" si="42"/>
        <v>39.9201596806387</v>
      </c>
      <c r="F100">
        <f t="shared" si="43"/>
        <v>80000</v>
      </c>
      <c r="G100">
        <f t="shared" si="44"/>
        <v>50.2002</v>
      </c>
    </row>
    <row r="101" spans="3:7">
      <c r="C101">
        <f t="shared" si="40"/>
        <v>50.1751500000086</v>
      </c>
      <c r="D101">
        <f t="shared" si="41"/>
        <v>2003</v>
      </c>
      <c r="E101">
        <f t="shared" si="42"/>
        <v>39.9400898652022</v>
      </c>
      <c r="F101">
        <f t="shared" si="43"/>
        <v>80000</v>
      </c>
      <c r="G101">
        <f t="shared" si="44"/>
        <v>50.1501125</v>
      </c>
    </row>
    <row r="102" spans="3:7">
      <c r="C102">
        <f>(D101-D102)/(E102-E101)</f>
        <v>50.1250750000073</v>
      </c>
      <c r="D102">
        <f>D101-1</f>
        <v>2002</v>
      </c>
      <c r="E102">
        <f>F102/D102</f>
        <v>39.96003996004</v>
      </c>
      <c r="F102">
        <f>F101</f>
        <v>80000</v>
      </c>
      <c r="G102">
        <f t="shared" ref="G102:G106" si="45">D102/E102</f>
        <v>50.10005</v>
      </c>
    </row>
    <row r="103" spans="3:7">
      <c r="C103">
        <f>(D102-D103)/(E103-E102)</f>
        <v>50.0750249999962</v>
      </c>
      <c r="D103">
        <f>D102-1</f>
        <v>2001</v>
      </c>
      <c r="E103">
        <f>F103/D103</f>
        <v>39.9800099950025</v>
      </c>
      <c r="F103">
        <f>F102</f>
        <v>80000</v>
      </c>
      <c r="G103">
        <f t="shared" si="45"/>
        <v>50.0500125</v>
      </c>
    </row>
    <row r="104" spans="3:7">
      <c r="C104">
        <f>(D103-D104)/(E104-E103)</f>
        <v>25.0125</v>
      </c>
      <c r="D104">
        <v>1000</v>
      </c>
      <c r="E104">
        <f>F104/D104</f>
        <v>80</v>
      </c>
      <c r="F104">
        <f>F103</f>
        <v>80000</v>
      </c>
      <c r="G104">
        <f t="shared" si="45"/>
        <v>12.5</v>
      </c>
    </row>
    <row r="105" spans="3:7">
      <c r="C105">
        <f>(D104-D105)/(E105-E104)</f>
        <v>50</v>
      </c>
      <c r="D105">
        <v>4000</v>
      </c>
      <c r="E105">
        <f>F105/D105</f>
        <v>20</v>
      </c>
      <c r="F105">
        <f>F104</f>
        <v>80000</v>
      </c>
      <c r="G105">
        <f t="shared" si="45"/>
        <v>200</v>
      </c>
    </row>
    <row r="106" spans="4:7">
      <c r="D106">
        <v>2000</v>
      </c>
      <c r="E106">
        <v>40</v>
      </c>
      <c r="F106">
        <f>E106*D106</f>
        <v>80000</v>
      </c>
      <c r="G106">
        <f t="shared" si="45"/>
        <v>50</v>
      </c>
    </row>
  </sheetData>
  <mergeCells count="2">
    <mergeCell ref="D6:E6"/>
    <mergeCell ref="D22:E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兑换套现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dcterms:created xsi:type="dcterms:W3CDTF">2019-11-11T23:54:00Z</dcterms:created>
  <dcterms:modified xsi:type="dcterms:W3CDTF">2019-11-11T19:15:25Z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1033-1.5.2.2273</vt:lpwstr>
  </property>
</Properties>
</file>