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channa\Documents\ExcelInvoices\EXCEL\"/>
    </mc:Choice>
  </mc:AlternateContent>
  <xr:revisionPtr revIDLastSave="0" documentId="13_ncr:1_{172662D4-4F02-4F1D-9D3B-9533C8C73847}" xr6:coauthVersionLast="45" xr6:coauthVersionMax="45" xr10:uidLastSave="{00000000-0000-0000-0000-000000000000}"/>
  <bookViews>
    <workbookView xWindow="10650" yWindow="5775" windowWidth="17670" windowHeight="9675" xr2:uid="{00000000-000D-0000-FFFF-FFFF00000000}"/>
  </bookViews>
  <sheets>
    <sheet name="IMK-HTH-20003-04-1" sheetId="1" r:id="rId1"/>
  </sheets>
  <definedNames>
    <definedName name="_xlnm._FilterDatabase" localSheetId="0" hidden="1">'IMK-HTH-20003-04-1'!#REF!</definedName>
    <definedName name="_xlnm.Print_Area" localSheetId="0">'IMK-HTH-20003-04-1'!$A$1:$J$87</definedName>
    <definedName name="_xlnm.Print_Titles" localSheetId="0">'IMK-HTH-20003-04-1'!$1:$13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29" i="1"/>
  <c r="J31" i="1"/>
  <c r="J33" i="1"/>
  <c r="J34" i="1"/>
  <c r="J35" i="1"/>
  <c r="J36" i="1"/>
  <c r="J37" i="1"/>
  <c r="J38" i="1"/>
  <c r="J41" i="1"/>
  <c r="J55" i="1"/>
  <c r="J70" i="1"/>
  <c r="I15" i="1"/>
  <c r="I70" i="1"/>
  <c r="H70" i="1"/>
</calcChain>
</file>

<file path=xl/sharedStrings.xml><?xml version="1.0" encoding="utf-8"?>
<sst xmlns="http://schemas.openxmlformats.org/spreadsheetml/2006/main" count="155" uniqueCount="94">
  <si>
    <t>iMagic Kitchen Appliances(H.K.) Co., Ltd.</t>
  </si>
  <si>
    <t>FLAT/RM 905, WORKINGBERG COMMERCIAL BLDG 41-47 MARBLE ROAD, HONG KONG</t>
  </si>
  <si>
    <t>COMMERCIAL INVOICE</t>
  </si>
  <si>
    <t>TO Messrs:HAFELE(THAILAND) LIMITED</t>
  </si>
  <si>
    <t>INVOICE NO.:</t>
  </si>
  <si>
    <t>IMK-HTH-20003-04-1</t>
  </si>
  <si>
    <t>57 SOI SUKHUMVIT 64 SUKHUMVIT ROAD, PHRAKANONG TAI,</t>
  </si>
  <si>
    <t>PO NO.:</t>
  </si>
  <si>
    <t>PO_IMP/2020030185-0</t>
  </si>
  <si>
    <t>PHRAKANONG, BANGKOK 10260</t>
  </si>
  <si>
    <t>PO_IMP/2020050079 - 0</t>
  </si>
  <si>
    <t>PO_IMP/2020060266 - 0</t>
  </si>
  <si>
    <t>PO_IMP/2020050213 - 0</t>
  </si>
  <si>
    <t>TEL: + (66)02 741 7171, FAX: + (66)02 741 7272</t>
  </si>
  <si>
    <t>PO_IMP/2020030316 - 0</t>
  </si>
  <si>
    <t>DATE:</t>
  </si>
  <si>
    <t xml:space="preserve">Item </t>
  </si>
  <si>
    <t>FTY 
Model #</t>
  </si>
  <si>
    <t>Customer Model #</t>
  </si>
  <si>
    <t>Article No.</t>
  </si>
  <si>
    <t>Product Description</t>
  </si>
  <si>
    <t>U/Price
(USD)</t>
  </si>
  <si>
    <t>Qty
(PC)</t>
  </si>
  <si>
    <t>Q'TY
(CTN)</t>
  </si>
  <si>
    <t>Total Amount
(USD)</t>
  </si>
  <si>
    <t>PO_IMP/2020030185-0/PO_IMP/2020050079 - 0/PO_IMP/2020060266 - 0/PO_IMP/2020050213 - 0,COOKER HOOD</t>
  </si>
  <si>
    <t>TG1890K-AC</t>
  </si>
  <si>
    <t>HH-TG1890KAC</t>
  </si>
  <si>
    <t>495.38.236</t>
  </si>
  <si>
    <t>Body</t>
  </si>
  <si>
    <t>430 S/S</t>
  </si>
  <si>
    <t>Levels Of Speed</t>
  </si>
  <si>
    <t>3 speeds</t>
  </si>
  <si>
    <t>Motor Type</t>
  </si>
  <si>
    <t>K-800m3/h-230W</t>
  </si>
  <si>
    <t>Chimney Height</t>
  </si>
  <si>
    <t>500+500mm</t>
  </si>
  <si>
    <t>Control Type</t>
  </si>
  <si>
    <t>M03 Push Button</t>
  </si>
  <si>
    <t>Filter Type</t>
  </si>
  <si>
    <t>5-layer aluminum grease filter(2pcs)</t>
  </si>
  <si>
    <t>Illumination</t>
  </si>
  <si>
    <t>L09-9 Bulbs LED-1.5W Cold/12V</t>
  </si>
  <si>
    <t>Venting Size</t>
  </si>
  <si>
    <t>150mm</t>
  </si>
  <si>
    <t>Ducting pipe</t>
  </si>
  <si>
    <t>Yes</t>
  </si>
  <si>
    <t>Charcoal filter</t>
  </si>
  <si>
    <t>2pcs Round Charcoal filters</t>
  </si>
  <si>
    <t>Plug</t>
  </si>
  <si>
    <t>Thai plug</t>
  </si>
  <si>
    <t>Product Size</t>
  </si>
  <si>
    <t>895*363*470mm</t>
  </si>
  <si>
    <t>Others</t>
  </si>
  <si>
    <t>-</t>
  </si>
  <si>
    <t>DIY CONSUMER LABEL</t>
  </si>
  <si>
    <t>8858712494127</t>
  </si>
  <si>
    <t>B63-TY07-276-XX</t>
  </si>
  <si>
    <t>532.87.907</t>
  </si>
  <si>
    <t>PLUGBOARD
495.38.241</t>
  </si>
  <si>
    <t>FOC</t>
  </si>
  <si>
    <t>B63-TY07-012-XX</t>
  </si>
  <si>
    <t>532.87.022</t>
  </si>
  <si>
    <t>LED TRANSFORMER
495.38.236</t>
  </si>
  <si>
    <t>B20-TG18-008-PX</t>
  </si>
  <si>
    <t>538.86.950</t>
  </si>
  <si>
    <t>UPPER CHIMNEY(ROUNDED)
495.38.236</t>
  </si>
  <si>
    <t>B30-TD01-017-JB</t>
  </si>
  <si>
    <t>532.84.376</t>
  </si>
  <si>
    <t>MOTOR HOUSING
495.38.236</t>
  </si>
  <si>
    <t>B30-TV05-019-JB</t>
  </si>
  <si>
    <t>532.84.377</t>
  </si>
  <si>
    <t>B76-TY02-017-BX</t>
  </si>
  <si>
    <t>532.87.474</t>
  </si>
  <si>
    <t>S HOUSING
538.86.022</t>
  </si>
  <si>
    <t>B63-TY12-281-XX</t>
  </si>
  <si>
    <t>532.88.986</t>
  </si>
  <si>
    <t>PLUGBOARD
 495.38.236</t>
  </si>
  <si>
    <t>PO_IMP/2020030316 - 0/PO_IMP/2020030316 - 0,COOKER HOOD</t>
  </si>
  <si>
    <t>TH0460P-AA-G</t>
  </si>
  <si>
    <t>HH-TP60-13</t>
  </si>
  <si>
    <t>538.86.022</t>
  </si>
  <si>
    <t>2 speeds</t>
  </si>
  <si>
    <t>P-500m3/h-130W</t>
  </si>
  <si>
    <t>N/A</t>
  </si>
  <si>
    <t>Rocker Push Button</t>
  </si>
  <si>
    <t>3-layer aluminum grease filter(2pcs)</t>
  </si>
  <si>
    <t>2 x 40W Normal Lamps</t>
  </si>
  <si>
    <t>595x225x300mm(WXHXD)</t>
  </si>
  <si>
    <t>BLACK FRONT GLASS PANEL</t>
  </si>
  <si>
    <t>Connector 150mm-100mm</t>
  </si>
  <si>
    <t>Made in China sticker</t>
  </si>
  <si>
    <t/>
  </si>
  <si>
    <t>SAY US DOLLARS FORTY EIGHT THOUSAND FIVE HUNDRED AND SIXTY ONE AND EIGHT CENTS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</si>
</sst>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\$#,##0.00_);[Red]\(\$#,##0.00\)"/>
    <numFmt numFmtId="168" formatCode="_ * #,##0.00_ ;_ * \-#,##0.00_ ;_ * &quot;-&quot;??_ ;_ @_ "/>
    <numFmt numFmtId="169" formatCode="\$#,##0.00;\-\$#,##0.00"/>
    <numFmt numFmtId="170" formatCode="[$-409]dd/mmm/yy;@"/>
    <numFmt numFmtId="171" formatCode="[$-409]d/mmm/yy;@"/>
  </numFmts>
  <fonts count="23">
    <font>
      <sz val="12"/>
      <name val="宋体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b/>
      <sz val="20"/>
      <color theme="1"/>
      <name val="Calibri"/>
      <charset val="134"/>
    </font>
    <font>
      <b/>
      <u val="double"/>
      <sz val="18"/>
      <color theme="1"/>
      <name val="Calibri"/>
      <charset val="134"/>
    </font>
    <font>
      <sz val="18"/>
      <color theme="1"/>
      <name val="Calibri"/>
      <charset val="134"/>
    </font>
    <font>
      <b/>
      <sz val="12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sz val="12"/>
      <name val="Calibri"/>
    </font>
    <font>
      <sz val="8"/>
      <color indexed="8"/>
      <name val="Arial"/>
    </font>
    <font>
      <sz val="8"/>
      <name val="Arial"/>
    </font>
    <font>
      <sz val="10"/>
      <color indexed="8"/>
      <name val="Calibri"/>
    </font>
    <font>
      <sz val="10"/>
      <name val="Calibri"/>
    </font>
    <font>
      <b/>
      <sz val="10"/>
      <color theme="1"/>
      <name val="Calibri"/>
      <charset val="134"/>
    </font>
    <font>
      <sz val="12"/>
      <color indexed="14"/>
      <name val="宋体"/>
      <charset val="134"/>
    </font>
    <font>
      <sz val="12"/>
      <color indexed="17"/>
      <name val="宋体"/>
      <charset val="134"/>
    </font>
    <font>
      <sz val="10"/>
      <name val="Arial"/>
      <charset val="134"/>
    </font>
    <font>
      <sz val="12"/>
      <color indexed="60"/>
      <name val="宋体"/>
      <charset val="134"/>
    </font>
    <font>
      <i/>
      <sz val="12"/>
      <color indexed="23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>
      <alignment vertical="center"/>
    </xf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20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/>
    <xf numFmtId="0" fontId="2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0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4" fontId="8" fillId="0" borderId="0" xfId="0" applyNumberFormat="1" applyFont="1" applyFill="1" applyBorder="1" applyAlignment="1">
      <alignment horizontal="left" vertical="center"/>
    </xf>
    <xf numFmtId="4" fontId="9" fillId="0" borderId="0" xfId="0" applyNumberFormat="1" applyFont="1" applyFill="1" applyAlignment="1">
      <alignment horizontal="left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right" vertical="center"/>
    </xf>
    <xf numFmtId="168" fontId="8" fillId="0" borderId="0" xfId="0" applyNumberFormat="1" applyFont="1" applyFill="1" applyAlignment="1">
      <alignment horizontal="left" vertical="center"/>
    </xf>
    <xf numFmtId="168" fontId="8" fillId="0" borderId="0" xfId="0" applyNumberFormat="1" applyFont="1" applyFill="1" applyAlignment="1">
      <alignment horizontal="left" vertical="top" wrapText="1"/>
    </xf>
    <xf numFmtId="0" fontId="9" fillId="0" borderId="0" xfId="0" applyFont="1" applyFill="1">
      <alignment vertical="center"/>
    </xf>
    <xf numFmtId="168" fontId="1" fillId="0" borderId="0" xfId="0" applyNumberFormat="1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11" fillId="0" borderId="1" xfId="6" applyNumberFormat="1" applyFont="1" applyFill="1" applyBorder="1" applyAlignment="1" applyProtection="1">
      <alignment horizontal="center" vertical="center"/>
      <protection locked="0"/>
    </xf>
    <xf numFmtId="1" fontId="11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9" applyNumberFormat="1" applyFont="1" applyFill="1" applyBorder="1" applyAlignment="1" applyProtection="1">
      <alignment vertical="center" wrapText="1"/>
      <protection locked="0"/>
    </xf>
    <xf numFmtId="0" fontId="12" fillId="0" borderId="3" xfId="9" applyNumberFormat="1" applyFont="1" applyFill="1" applyBorder="1" applyAlignment="1" applyProtection="1">
      <alignment vertical="center" wrapText="1"/>
      <protection locked="0"/>
    </xf>
    <xf numFmtId="169" fontId="11" fillId="0" borderId="1" xfId="6" applyNumberFormat="1" applyFont="1" applyFill="1" applyBorder="1" applyAlignment="1" applyProtection="1">
      <alignment horizontal="center" vertical="center"/>
      <protection locked="0"/>
    </xf>
    <xf numFmtId="3" fontId="11" fillId="0" borderId="1" xfId="6" applyNumberFormat="1" applyFont="1" applyFill="1" applyBorder="1" applyAlignment="1" applyProtection="1">
      <alignment horizontal="center" vertical="center"/>
      <protection locked="0"/>
    </xf>
    <xf numFmtId="0" fontId="12" fillId="0" borderId="4" xfId="9" applyNumberFormat="1" applyFont="1" applyFill="1" applyBorder="1" applyAlignment="1" applyProtection="1">
      <alignment vertical="center" wrapText="1"/>
      <protection locked="0"/>
    </xf>
    <xf numFmtId="0" fontId="12" fillId="0" borderId="5" xfId="9" applyNumberFormat="1" applyFont="1" applyFill="1" applyBorder="1" applyAlignment="1" applyProtection="1">
      <alignment vertical="center" wrapText="1"/>
      <protection locked="0"/>
    </xf>
    <xf numFmtId="0" fontId="13" fillId="0" borderId="4" xfId="9" applyNumberFormat="1" applyFont="1" applyFill="1" applyBorder="1" applyAlignment="1" applyProtection="1">
      <alignment vertical="center" wrapText="1"/>
      <protection locked="0"/>
    </xf>
    <xf numFmtId="0" fontId="13" fillId="0" borderId="5" xfId="9" applyNumberFormat="1" applyFont="1" applyFill="1" applyBorder="1" applyAlignment="1" applyProtection="1">
      <alignment vertical="center" wrapText="1"/>
      <protection locked="0"/>
    </xf>
    <xf numFmtId="0" fontId="13" fillId="0" borderId="5" xfId="6" applyFont="1" applyFill="1" applyBorder="1" applyAlignment="1">
      <alignment vertical="center"/>
    </xf>
    <xf numFmtId="0" fontId="12" fillId="2" borderId="4" xfId="9" applyNumberFormat="1" applyFont="1" applyFill="1" applyBorder="1" applyAlignment="1" applyProtection="1">
      <alignment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4" fillId="0" borderId="2" xfId="9" applyNumberFormat="1" applyFont="1" applyFill="1" applyBorder="1" applyAlignment="1" applyProtection="1">
      <alignment vertical="center" wrapText="1"/>
      <protection locked="0"/>
    </xf>
    <xf numFmtId="0" fontId="15" fillId="0" borderId="2" xfId="9" applyNumberFormat="1" applyFont="1" applyFill="1" applyBorder="1" applyAlignment="1" applyProtection="1">
      <alignment vertical="center" wrapText="1"/>
      <protection locked="0"/>
    </xf>
    <xf numFmtId="0" fontId="14" fillId="0" borderId="4" xfId="9" applyNumberFormat="1" applyFont="1" applyFill="1" applyBorder="1" applyAlignment="1" applyProtection="1">
      <alignment vertical="center" wrapText="1"/>
      <protection locked="0"/>
    </xf>
    <xf numFmtId="0" fontId="15" fillId="0" borderId="4" xfId="9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>
      <alignment vertical="center"/>
    </xf>
    <xf numFmtId="170" fontId="1" fillId="0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70" fontId="1" fillId="0" borderId="0" xfId="0" applyNumberFormat="1" applyFont="1" applyFill="1" applyAlignment="1">
      <alignment horizontal="left" vertical="center"/>
    </xf>
    <xf numFmtId="170" fontId="1" fillId="0" borderId="0" xfId="0" applyNumberFormat="1" applyFont="1" applyFill="1" applyBorder="1" applyAlignment="1">
      <alignment horizontal="left" vertical="center"/>
    </xf>
    <xf numFmtId="171" fontId="1" fillId="0" borderId="0" xfId="0" applyNumberFormat="1" applyFont="1" applyFill="1" applyAlignment="1">
      <alignment horizontal="left" vertical="center"/>
    </xf>
    <xf numFmtId="171" fontId="1" fillId="0" borderId="0" xfId="0" applyNumberFormat="1" applyFont="1" applyFill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15" fillId="0" borderId="5" xfId="6" applyFont="1" applyFill="1" applyBorder="1" applyAlignment="1">
      <alignment vertical="center"/>
    </xf>
    <xf numFmtId="0" fontId="14" fillId="0" borderId="8" xfId="9" applyNumberFormat="1" applyFont="1" applyFill="1" applyBorder="1" applyAlignment="1" applyProtection="1">
      <alignment vertical="center" wrapText="1"/>
      <protection locked="0"/>
    </xf>
    <xf numFmtId="0" fontId="15" fillId="0" borderId="9" xfId="6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69" fontId="4" fillId="0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166" fontId="4" fillId="0" borderId="0" xfId="0" applyNumberFormat="1" applyFont="1" applyFill="1" applyAlignment="1">
      <alignment vertical="center"/>
    </xf>
    <xf numFmtId="0" fontId="12" fillId="3" borderId="5" xfId="9" quotePrefix="1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NumberFormat="1" applyFont="1" applyFill="1">
      <alignment vertical="center"/>
    </xf>
    <xf numFmtId="168" fontId="8" fillId="0" borderId="0" xfId="0" applyNumberFormat="1" applyFont="1" applyFill="1" applyAlignment="1">
      <alignment horizontal="left" vertical="top" wrapText="1"/>
    </xf>
    <xf numFmtId="168" fontId="8" fillId="0" borderId="0" xfId="0" applyNumberFormat="1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1" fillId="0" borderId="12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13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14" xfId="9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6" applyNumberFormat="1" applyFont="1" applyFill="1" applyBorder="1" applyAlignment="1" applyProtection="1">
      <alignment horizontal="center" vertical="center"/>
      <protection locked="0"/>
    </xf>
    <xf numFmtId="1" fontId="11" fillId="0" borderId="2" xfId="6" applyNumberFormat="1" applyFont="1" applyFill="1" applyBorder="1" applyAlignment="1" applyProtection="1">
      <alignment horizontal="center" vertical="center"/>
      <protection locked="0"/>
    </xf>
    <xf numFmtId="1" fontId="11" fillId="0" borderId="4" xfId="6" applyNumberFormat="1" applyFont="1" applyFill="1" applyBorder="1" applyAlignment="1" applyProtection="1">
      <alignment horizontal="center" vertical="center"/>
      <protection locked="0"/>
    </xf>
    <xf numFmtId="1" fontId="11" fillId="0" borderId="8" xfId="6" applyNumberFormat="1" applyFont="1" applyFill="1" applyBorder="1" applyAlignment="1" applyProtection="1">
      <alignment horizontal="center" vertical="center"/>
      <protection locked="0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1" fontId="11" fillId="0" borderId="1" xfId="6" applyNumberFormat="1" applyFont="1" applyFill="1" applyBorder="1" applyAlignment="1" applyProtection="1">
      <alignment horizontal="center" vertical="center" wrapText="1"/>
      <protection locked="0"/>
    </xf>
    <xf numFmtId="1" fontId="11" fillId="0" borderId="2" xfId="6" applyNumberFormat="1" applyFont="1" applyFill="1" applyBorder="1" applyAlignment="1" applyProtection="1">
      <alignment horizontal="center" vertical="center" wrapText="1"/>
      <protection locked="0"/>
    </xf>
    <xf numFmtId="1" fontId="11" fillId="0" borderId="8" xfId="6" applyNumberFormat="1" applyFont="1" applyFill="1" applyBorder="1" applyAlignment="1" applyProtection="1">
      <alignment horizontal="center" vertical="center" wrapText="1"/>
      <protection locked="0"/>
    </xf>
    <xf numFmtId="1" fontId="11" fillId="0" borderId="4" xfId="6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5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9" xfId="9" applyNumberFormat="1" applyFont="1" applyFill="1" applyBorder="1" applyAlignment="1" applyProtection="1">
      <alignment horizontal="center" vertical="center" wrapText="1"/>
      <protection locked="0"/>
    </xf>
    <xf numFmtId="169" fontId="11" fillId="0" borderId="1" xfId="6" applyNumberFormat="1" applyFont="1" applyFill="1" applyBorder="1" applyAlignment="1" applyProtection="1">
      <alignment horizontal="center" vertical="center"/>
      <protection locked="0"/>
    </xf>
    <xf numFmtId="169" fontId="11" fillId="0" borderId="2" xfId="6" applyNumberFormat="1" applyFont="1" applyFill="1" applyBorder="1" applyAlignment="1" applyProtection="1">
      <alignment horizontal="center" vertical="center"/>
      <protection locked="0"/>
    </xf>
    <xf numFmtId="169" fontId="11" fillId="0" borderId="4" xfId="6" applyNumberFormat="1" applyFont="1" applyFill="1" applyBorder="1" applyAlignment="1" applyProtection="1">
      <alignment horizontal="center" vertical="center"/>
      <protection locked="0"/>
    </xf>
    <xf numFmtId="169" fontId="11" fillId="0" borderId="8" xfId="6" applyNumberFormat="1" applyFont="1" applyFill="1" applyBorder="1" applyAlignment="1" applyProtection="1">
      <alignment horizontal="center" vertical="center"/>
      <protection locked="0"/>
    </xf>
    <xf numFmtId="3" fontId="11" fillId="0" borderId="1" xfId="6" applyNumberFormat="1" applyFont="1" applyFill="1" applyBorder="1" applyAlignment="1" applyProtection="1">
      <alignment horizontal="center" vertical="center"/>
      <protection locked="0"/>
    </xf>
    <xf numFmtId="3" fontId="11" fillId="0" borderId="2" xfId="6" applyNumberFormat="1" applyFont="1" applyFill="1" applyBorder="1" applyAlignment="1" applyProtection="1">
      <alignment horizontal="center" vertical="center"/>
      <protection locked="0"/>
    </xf>
    <xf numFmtId="3" fontId="11" fillId="0" borderId="4" xfId="6" applyNumberFormat="1" applyFont="1" applyFill="1" applyBorder="1" applyAlignment="1" applyProtection="1">
      <alignment horizontal="center" vertical="center"/>
      <protection locked="0"/>
    </xf>
    <xf numFmtId="3" fontId="11" fillId="0" borderId="8" xfId="6" applyNumberFormat="1" applyFont="1" applyFill="1" applyBorder="1" applyAlignment="1" applyProtection="1">
      <alignment horizontal="center" vertical="center"/>
      <protection locked="0"/>
    </xf>
    <xf numFmtId="0" fontId="11" fillId="0" borderId="6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10" xfId="9" applyNumberFormat="1" applyFont="1" applyFill="1" applyBorder="1" applyAlignment="1" applyProtection="1">
      <alignment horizontal="center" vertical="center" wrapText="1"/>
      <protection locked="0"/>
    </xf>
    <xf numFmtId="0" fontId="11" fillId="0" borderId="11" xfId="9" applyNumberFormat="1" applyFont="1" applyFill="1" applyBorder="1" applyAlignment="1" applyProtection="1">
      <alignment horizontal="center" vertical="center" wrapText="1"/>
      <protection locked="0"/>
    </xf>
  </cellXfs>
  <cellStyles count="10">
    <cellStyle name="Normal" xfId="0" builtinId="0"/>
    <cellStyle name="Normal 2 10" xfId="6" xr:uid="{00000000-0005-0000-0000-000036000000}"/>
    <cellStyle name="好_IMK-HTH-16001" xfId="5" xr:uid="{00000000-0005-0000-0000-000032000000}"/>
    <cellStyle name="好_IMK-HTH-17001-02" xfId="4" xr:uid="{00000000-0005-0000-0000-00002D000000}"/>
    <cellStyle name="差_IMK-HTH-16001" xfId="1" xr:uid="{00000000-0005-0000-0000-000001000000}"/>
    <cellStyle name="差_IMK-HTH-17001-02" xfId="2" xr:uid="{00000000-0005-0000-0000-000002000000}"/>
    <cellStyle name="常规 2" xfId="7" xr:uid="{00000000-0005-0000-0000-000037000000}"/>
    <cellStyle name="常规 4" xfId="9" xr:uid="{00000000-0005-0000-0000-000039000000}"/>
    <cellStyle name="无色" xfId="3" xr:uid="{00000000-0005-0000-0000-00000F000000}"/>
    <cellStyle name="说明文本" xfId="8" xr:uid="{00000000-0005-0000-0000-000038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1501775</xdr:colOff>
      <xdr:row>83</xdr:row>
      <xdr:rowOff>146050</xdr:rowOff>
    </xdr:from>
    <xdr:to>
      <xdr:col>9</xdr:col>
      <xdr:colOff>709295</xdr:colOff>
      <xdr:row>83</xdr:row>
      <xdr:rowOff>146050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0261600" y="20250150"/>
          <a:ext cx="484759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5"/>
  <sheetViews>
    <sheetView tabSelected="1" view="pageBreakPreview" topLeftCell="A4" zoomScale="70" zoomScaleNormal="85" zoomScaleSheetLayoutView="70" workbookViewId="0">
      <selection activeCell="D31" sqref="D31:F32"/>
    </sheetView>
  </sheetViews>
  <sheetFormatPr defaultColWidth="15.875" defaultRowHeight="12.75"/>
  <cols>
    <col min="1" max="1" width="8.25" style="3" customWidth="1"/>
    <col min="2" max="2" width="32" style="3" customWidth="1"/>
    <col min="3" max="3" width="17.75" style="3" customWidth="1"/>
    <col min="4" max="4" width="31.25" style="3" customWidth="1"/>
    <col min="5" max="5" width="25.75" style="3" customWidth="1"/>
    <col min="6" max="6" width="26.5" style="6" customWidth="1"/>
    <col min="7" max="8" width="15.625" style="3" customWidth="1"/>
    <col min="9" max="9" width="16.375" style="7" customWidth="1"/>
    <col min="10" max="10" width="21" style="3" customWidth="1"/>
    <col min="11" max="16384" width="15.875" style="6"/>
  </cols>
  <sheetData>
    <row r="1" spans="1:256" ht="24.95" customHeight="1">
      <c r="A1" s="62" t="s">
        <v>0</v>
      </c>
      <c r="B1" s="62"/>
      <c r="C1" s="62"/>
      <c r="D1" s="62"/>
      <c r="E1" s="62"/>
      <c r="F1" s="62"/>
      <c r="G1" s="62"/>
      <c r="H1" s="62"/>
      <c r="I1" s="63"/>
      <c r="J1" s="62"/>
      <c r="K1" s="62"/>
      <c r="L1" s="62"/>
      <c r="M1" s="62"/>
      <c r="N1" s="62"/>
      <c r="O1" s="62"/>
      <c r="P1" s="62"/>
      <c r="Q1" s="62"/>
      <c r="R1" s="62"/>
    </row>
    <row r="2" spans="1:256" ht="23.1" customHeight="1">
      <c r="A2" s="64" t="s">
        <v>1</v>
      </c>
      <c r="B2" s="64"/>
      <c r="C2" s="64"/>
      <c r="D2" s="64"/>
      <c r="E2" s="64"/>
      <c r="F2" s="65"/>
      <c r="G2" s="65"/>
      <c r="H2" s="64"/>
      <c r="I2" s="66"/>
      <c r="J2" s="64"/>
      <c r="K2" s="64"/>
      <c r="L2" s="64"/>
      <c r="M2" s="64"/>
      <c r="N2" s="65"/>
      <c r="O2" s="65"/>
      <c r="P2" s="64"/>
      <c r="Q2" s="64"/>
      <c r="R2" s="64"/>
    </row>
    <row r="3" spans="1:256" ht="27.95" customHeight="1">
      <c r="A3" s="67" t="s">
        <v>2</v>
      </c>
      <c r="B3" s="68"/>
      <c r="C3" s="68"/>
      <c r="D3" s="68"/>
      <c r="E3" s="68"/>
      <c r="F3" s="68"/>
      <c r="G3" s="68"/>
      <c r="H3" s="68"/>
      <c r="I3" s="69"/>
      <c r="J3" s="68"/>
    </row>
    <row r="4" spans="1:256" ht="27.95" customHeight="1">
      <c r="A4" s="8"/>
      <c r="B4" s="9"/>
      <c r="C4" s="9"/>
      <c r="D4" s="9"/>
      <c r="E4" s="9"/>
      <c r="F4" s="9"/>
      <c r="G4" s="9"/>
      <c r="H4" s="9"/>
      <c r="I4" s="38"/>
      <c r="J4" s="9"/>
    </row>
    <row r="5" spans="1:256" ht="17.100000000000001" customHeight="1">
      <c r="A5" s="10" t="s">
        <v>3</v>
      </c>
      <c r="B5" s="11"/>
      <c r="C5" s="11"/>
      <c r="D5" s="11"/>
      <c r="E5" s="11"/>
      <c r="F5" s="12"/>
      <c r="G5" s="13"/>
      <c r="H5" s="14" t="s">
        <v>4</v>
      </c>
      <c r="I5" s="39" t="s">
        <v>5</v>
      </c>
      <c r="J5" s="39"/>
    </row>
    <row r="6" spans="1:256" ht="17.100000000000001" customHeight="1">
      <c r="A6" s="15" t="s">
        <v>6</v>
      </c>
      <c r="B6" s="16"/>
      <c r="C6" s="16"/>
      <c r="D6" s="16"/>
      <c r="E6" s="16"/>
      <c r="F6" s="17"/>
      <c r="G6" s="13"/>
      <c r="H6" s="14" t="s">
        <v>7</v>
      </c>
      <c r="I6" s="1" t="s">
        <v>8</v>
      </c>
      <c r="J6" s="1"/>
    </row>
    <row r="7" spans="1:256" s="1" customFormat="1" ht="17.100000000000001" customHeight="1">
      <c r="A7" s="70" t="s">
        <v>9</v>
      </c>
      <c r="B7" s="70"/>
      <c r="C7" s="70"/>
      <c r="D7" s="70"/>
      <c r="E7" s="16"/>
      <c r="F7" s="17"/>
      <c r="G7" s="13"/>
      <c r="H7" s="14" t="s">
        <v>7</v>
      </c>
      <c r="I7" s="1" t="s">
        <v>10</v>
      </c>
      <c r="J7" s="4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1" customFormat="1" ht="17.100000000000001" customHeight="1">
      <c r="A8" s="16"/>
      <c r="B8" s="16"/>
      <c r="C8" s="16"/>
      <c r="D8" s="16"/>
      <c r="E8" s="16"/>
      <c r="F8" s="17"/>
      <c r="G8" s="13"/>
      <c r="H8" s="14" t="s">
        <v>7</v>
      </c>
      <c r="I8" s="1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1" customFormat="1" ht="16.5" customHeight="1">
      <c r="A9" s="16"/>
      <c r="B9" s="16"/>
      <c r="C9" s="16"/>
      <c r="D9" s="16"/>
      <c r="E9" s="16"/>
      <c r="F9" s="17"/>
      <c r="G9" s="13"/>
      <c r="H9" s="14" t="s">
        <v>7</v>
      </c>
      <c r="I9" s="1" t="s">
        <v>12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1" customFormat="1" ht="12.95" customHeight="1">
      <c r="A10" s="71" t="s">
        <v>13</v>
      </c>
      <c r="B10" s="71"/>
      <c r="C10" s="71"/>
      <c r="D10" s="71"/>
      <c r="E10" s="71"/>
      <c r="F10" s="71"/>
      <c r="G10" s="13"/>
      <c r="H10" s="14" t="s">
        <v>7</v>
      </c>
      <c r="I10" s="41" t="s">
        <v>14</v>
      </c>
      <c r="J10" s="4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2" customFormat="1" ht="15" customHeight="1">
      <c r="A11" s="18"/>
      <c r="B11" s="18"/>
      <c r="C11" s="18"/>
      <c r="D11" s="18"/>
      <c r="E11" s="18"/>
      <c r="F11" s="12"/>
      <c r="G11" s="13"/>
      <c r="H11" s="14" t="s">
        <v>15</v>
      </c>
      <c r="I11" s="41">
        <v>44040</v>
      </c>
      <c r="J11" s="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2" customFormat="1" ht="15" customHeight="1">
      <c r="A12" s="18"/>
      <c r="B12" s="18"/>
      <c r="C12" s="18"/>
      <c r="D12" s="18"/>
      <c r="E12" s="18"/>
      <c r="F12" s="12"/>
      <c r="G12" s="13"/>
      <c r="H12" s="14"/>
      <c r="I12" s="43"/>
      <c r="J12" s="4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3" customFormat="1" ht="36" customHeight="1">
      <c r="A13" s="19" t="s">
        <v>16</v>
      </c>
      <c r="B13" s="20" t="s">
        <v>17</v>
      </c>
      <c r="C13" s="20" t="s">
        <v>18</v>
      </c>
      <c r="D13" s="19" t="s">
        <v>19</v>
      </c>
      <c r="E13" s="72" t="s">
        <v>20</v>
      </c>
      <c r="F13" s="72"/>
      <c r="G13" s="20" t="s">
        <v>21</v>
      </c>
      <c r="H13" s="20" t="s">
        <v>22</v>
      </c>
      <c r="I13" s="45" t="s">
        <v>23</v>
      </c>
      <c r="J13" s="20" t="s">
        <v>24</v>
      </c>
    </row>
    <row r="14" spans="1:256" s="4" customFormat="1" ht="30.95" customHeight="1">
      <c r="A14" s="73" t="s">
        <v>25</v>
      </c>
      <c r="B14" s="73"/>
      <c r="C14" s="73"/>
      <c r="D14" s="73"/>
      <c r="E14" s="74"/>
      <c r="F14" s="74"/>
      <c r="G14" s="73"/>
      <c r="H14" s="73"/>
      <c r="I14" s="73"/>
      <c r="J14" s="73"/>
    </row>
    <row r="15" spans="1:256" s="5" customFormat="1" ht="15.75">
      <c r="A15" s="78">
        <v>1</v>
      </c>
      <c r="B15" s="78" t="s">
        <v>26</v>
      </c>
      <c r="C15" s="84" t="s">
        <v>27</v>
      </c>
      <c r="D15" s="88" t="s">
        <v>28</v>
      </c>
      <c r="E15" s="23" t="s">
        <v>29</v>
      </c>
      <c r="F15" s="24" t="s">
        <v>30</v>
      </c>
      <c r="G15" s="92">
        <v>65</v>
      </c>
      <c r="H15" s="96">
        <v>300</v>
      </c>
      <c r="I15" s="96">
        <f>H15</f>
        <v>300</v>
      </c>
      <c r="J15" s="92">
        <f>G15*H15</f>
        <v>19500</v>
      </c>
    </row>
    <row r="16" spans="1:256" s="5" customFormat="1" ht="15.75">
      <c r="A16" s="78"/>
      <c r="B16" s="78"/>
      <c r="C16" s="84"/>
      <c r="D16" s="88"/>
      <c r="E16" s="27" t="s">
        <v>31</v>
      </c>
      <c r="F16" s="28" t="s">
        <v>32</v>
      </c>
      <c r="G16" s="92"/>
      <c r="H16" s="96"/>
      <c r="I16" s="96"/>
      <c r="J16" s="92"/>
    </row>
    <row r="17" spans="1:10" s="5" customFormat="1" ht="15.75">
      <c r="A17" s="78"/>
      <c r="B17" s="78"/>
      <c r="C17" s="84"/>
      <c r="D17" s="88"/>
      <c r="E17" s="29" t="s">
        <v>33</v>
      </c>
      <c r="F17" s="30" t="s">
        <v>34</v>
      </c>
      <c r="G17" s="92"/>
      <c r="H17" s="96"/>
      <c r="I17" s="96"/>
      <c r="J17" s="92"/>
    </row>
    <row r="18" spans="1:10" s="5" customFormat="1" ht="15.75">
      <c r="A18" s="78"/>
      <c r="B18" s="78"/>
      <c r="C18" s="84"/>
      <c r="D18" s="88"/>
      <c r="E18" s="29" t="s">
        <v>35</v>
      </c>
      <c r="F18" s="30" t="s">
        <v>36</v>
      </c>
      <c r="G18" s="92"/>
      <c r="H18" s="96"/>
      <c r="I18" s="96"/>
      <c r="J18" s="92"/>
    </row>
    <row r="19" spans="1:10" s="5" customFormat="1" ht="15.75">
      <c r="A19" s="78"/>
      <c r="B19" s="78"/>
      <c r="C19" s="84"/>
      <c r="D19" s="88"/>
      <c r="E19" s="27" t="s">
        <v>37</v>
      </c>
      <c r="F19" s="28" t="s">
        <v>38</v>
      </c>
      <c r="G19" s="92"/>
      <c r="H19" s="96"/>
      <c r="I19" s="96"/>
      <c r="J19" s="92"/>
    </row>
    <row r="20" spans="1:10" s="5" customFormat="1" ht="15.75">
      <c r="A20" s="78"/>
      <c r="B20" s="78"/>
      <c r="C20" s="84"/>
      <c r="D20" s="88"/>
      <c r="E20" s="27" t="s">
        <v>39</v>
      </c>
      <c r="F20" s="28" t="s">
        <v>40</v>
      </c>
      <c r="G20" s="92"/>
      <c r="H20" s="96"/>
      <c r="I20" s="96"/>
      <c r="J20" s="92"/>
    </row>
    <row r="21" spans="1:10" s="5" customFormat="1" ht="15.75">
      <c r="A21" s="78"/>
      <c r="B21" s="78"/>
      <c r="C21" s="84"/>
      <c r="D21" s="88"/>
      <c r="E21" s="27" t="s">
        <v>41</v>
      </c>
      <c r="F21" s="28" t="s">
        <v>42</v>
      </c>
      <c r="G21" s="92"/>
      <c r="H21" s="96"/>
      <c r="I21" s="96"/>
      <c r="J21" s="92"/>
    </row>
    <row r="22" spans="1:10" s="5" customFormat="1" ht="15.75">
      <c r="A22" s="78"/>
      <c r="B22" s="78"/>
      <c r="C22" s="84"/>
      <c r="D22" s="88"/>
      <c r="E22" s="27" t="s">
        <v>43</v>
      </c>
      <c r="F22" s="28" t="s">
        <v>44</v>
      </c>
      <c r="G22" s="92"/>
      <c r="H22" s="96"/>
      <c r="I22" s="96"/>
      <c r="J22" s="92"/>
    </row>
    <row r="23" spans="1:10" s="5" customFormat="1" ht="15.75">
      <c r="A23" s="78"/>
      <c r="B23" s="78"/>
      <c r="C23" s="84"/>
      <c r="D23" s="88"/>
      <c r="E23" s="27" t="s">
        <v>45</v>
      </c>
      <c r="F23" s="28" t="s">
        <v>46</v>
      </c>
      <c r="G23" s="92"/>
      <c r="H23" s="96"/>
      <c r="I23" s="96"/>
      <c r="J23" s="92"/>
    </row>
    <row r="24" spans="1:10" s="5" customFormat="1" ht="15.75">
      <c r="A24" s="78"/>
      <c r="B24" s="78"/>
      <c r="C24" s="84"/>
      <c r="D24" s="88"/>
      <c r="E24" s="27" t="s">
        <v>47</v>
      </c>
      <c r="F24" s="28" t="s">
        <v>48</v>
      </c>
      <c r="G24" s="92"/>
      <c r="H24" s="96"/>
      <c r="I24" s="96"/>
      <c r="J24" s="92"/>
    </row>
    <row r="25" spans="1:10" s="5" customFormat="1" ht="15.75">
      <c r="A25" s="78"/>
      <c r="B25" s="78"/>
      <c r="C25" s="84"/>
      <c r="D25" s="88"/>
      <c r="E25" s="27" t="s">
        <v>49</v>
      </c>
      <c r="F25" s="28" t="s">
        <v>50</v>
      </c>
      <c r="G25" s="92"/>
      <c r="H25" s="96"/>
      <c r="I25" s="96"/>
      <c r="J25" s="92"/>
    </row>
    <row r="26" spans="1:10" s="5" customFormat="1" ht="15.75">
      <c r="A26" s="78"/>
      <c r="B26" s="78"/>
      <c r="C26" s="84"/>
      <c r="D26" s="88"/>
      <c r="E26" s="27" t="s">
        <v>51</v>
      </c>
      <c r="F26" s="28" t="s">
        <v>52</v>
      </c>
      <c r="G26" s="92"/>
      <c r="H26" s="96"/>
      <c r="I26" s="96"/>
      <c r="J26" s="92"/>
    </row>
    <row r="27" spans="1:10" s="5" customFormat="1" ht="15.75">
      <c r="A27" s="78"/>
      <c r="B27" s="78"/>
      <c r="C27" s="84"/>
      <c r="D27" s="88"/>
      <c r="E27" s="27" t="s">
        <v>53</v>
      </c>
      <c r="F27" s="31" t="s">
        <v>54</v>
      </c>
      <c r="G27" s="92"/>
      <c r="H27" s="96"/>
      <c r="I27" s="96"/>
      <c r="J27" s="92"/>
    </row>
    <row r="28" spans="1:10" s="5" customFormat="1" ht="15.75">
      <c r="A28" s="78"/>
      <c r="B28" s="78"/>
      <c r="C28" s="84"/>
      <c r="D28" s="88"/>
      <c r="E28" s="32" t="s">
        <v>55</v>
      </c>
      <c r="F28" s="61" t="s">
        <v>56</v>
      </c>
      <c r="G28" s="92"/>
      <c r="H28" s="96"/>
      <c r="I28" s="96"/>
      <c r="J28" s="92"/>
    </row>
    <row r="29" spans="1:10" s="5" customFormat="1" ht="24" customHeight="1">
      <c r="A29" s="78">
        <v>2</v>
      </c>
      <c r="B29" s="79" t="s">
        <v>57</v>
      </c>
      <c r="C29" s="85" t="s">
        <v>58</v>
      </c>
      <c r="D29" s="89" t="s">
        <v>59</v>
      </c>
      <c r="E29" s="100"/>
      <c r="F29" s="101"/>
      <c r="G29" s="25">
        <v>10.199999999999999</v>
      </c>
      <c r="H29" s="26">
        <v>17</v>
      </c>
      <c r="I29" s="97">
        <v>1</v>
      </c>
      <c r="J29" s="25">
        <f t="shared" ref="J29:J37" si="0">G29*H29</f>
        <v>173.39999999999998</v>
      </c>
    </row>
    <row r="30" spans="1:10" s="5" customFormat="1" ht="23.1" customHeight="1">
      <c r="A30" s="78"/>
      <c r="B30" s="81"/>
      <c r="C30" s="86"/>
      <c r="D30" s="91"/>
      <c r="E30" s="102"/>
      <c r="F30" s="103"/>
      <c r="G30" s="25">
        <v>10.199999999999999</v>
      </c>
      <c r="H30" s="26">
        <v>3</v>
      </c>
      <c r="I30" s="98"/>
      <c r="J30" s="25" t="s">
        <v>60</v>
      </c>
    </row>
    <row r="31" spans="1:10" s="5" customFormat="1" ht="24" customHeight="1">
      <c r="A31" s="78">
        <v>3</v>
      </c>
      <c r="B31" s="79" t="s">
        <v>61</v>
      </c>
      <c r="C31" s="85" t="s">
        <v>62</v>
      </c>
      <c r="D31" s="89" t="s">
        <v>63</v>
      </c>
      <c r="E31" s="100"/>
      <c r="F31" s="101"/>
      <c r="G31" s="25">
        <v>1.8</v>
      </c>
      <c r="H31" s="26">
        <v>15</v>
      </c>
      <c r="I31" s="98"/>
      <c r="J31" s="25">
        <f t="shared" si="0"/>
        <v>27</v>
      </c>
    </row>
    <row r="32" spans="1:10" s="5" customFormat="1" ht="15.75">
      <c r="A32" s="78"/>
      <c r="B32" s="81"/>
      <c r="C32" s="86"/>
      <c r="D32" s="91"/>
      <c r="E32" s="102"/>
      <c r="F32" s="103"/>
      <c r="G32" s="25">
        <v>1.8</v>
      </c>
      <c r="H32" s="26">
        <v>5</v>
      </c>
      <c r="I32" s="99"/>
      <c r="J32" s="25" t="s">
        <v>60</v>
      </c>
    </row>
    <row r="33" spans="1:10" s="5" customFormat="1" ht="33.950000000000003" customHeight="1">
      <c r="A33" s="21">
        <v>4</v>
      </c>
      <c r="B33" s="33" t="s">
        <v>64</v>
      </c>
      <c r="C33" s="33" t="s">
        <v>65</v>
      </c>
      <c r="D33" s="75" t="s">
        <v>66</v>
      </c>
      <c r="E33" s="76"/>
      <c r="F33" s="77"/>
      <c r="G33" s="25">
        <v>6</v>
      </c>
      <c r="H33" s="26">
        <v>5</v>
      </c>
      <c r="I33" s="97">
        <v>1</v>
      </c>
      <c r="J33" s="25">
        <f t="shared" si="0"/>
        <v>30</v>
      </c>
    </row>
    <row r="34" spans="1:10" s="5" customFormat="1" ht="32.1" customHeight="1">
      <c r="A34" s="21">
        <v>5</v>
      </c>
      <c r="B34" s="33" t="s">
        <v>67</v>
      </c>
      <c r="C34" s="33" t="s">
        <v>68</v>
      </c>
      <c r="D34" s="75" t="s">
        <v>69</v>
      </c>
      <c r="E34" s="76"/>
      <c r="F34" s="77"/>
      <c r="G34" s="25">
        <v>1.8</v>
      </c>
      <c r="H34" s="26">
        <v>10</v>
      </c>
      <c r="I34" s="98"/>
      <c r="J34" s="25">
        <f t="shared" si="0"/>
        <v>18</v>
      </c>
    </row>
    <row r="35" spans="1:10" s="5" customFormat="1" ht="35.1" customHeight="1">
      <c r="A35" s="21">
        <v>6</v>
      </c>
      <c r="B35" s="33" t="s">
        <v>70</v>
      </c>
      <c r="C35" s="33" t="s">
        <v>71</v>
      </c>
      <c r="D35" s="75" t="s">
        <v>69</v>
      </c>
      <c r="E35" s="76"/>
      <c r="F35" s="77"/>
      <c r="G35" s="25">
        <v>1.8</v>
      </c>
      <c r="H35" s="26">
        <v>10</v>
      </c>
      <c r="I35" s="99"/>
      <c r="J35" s="25">
        <f t="shared" si="0"/>
        <v>18</v>
      </c>
    </row>
    <row r="36" spans="1:10" s="5" customFormat="1" ht="36" customHeight="1">
      <c r="A36" s="21">
        <v>7</v>
      </c>
      <c r="B36" s="21" t="s">
        <v>72</v>
      </c>
      <c r="C36" s="22" t="s">
        <v>73</v>
      </c>
      <c r="D36" s="75" t="s">
        <v>74</v>
      </c>
      <c r="E36" s="76"/>
      <c r="F36" s="77"/>
      <c r="G36" s="25">
        <v>16.25</v>
      </c>
      <c r="H36" s="26">
        <v>10</v>
      </c>
      <c r="I36" s="26">
        <v>1</v>
      </c>
      <c r="J36" s="25">
        <f t="shared" si="0"/>
        <v>162.5</v>
      </c>
    </row>
    <row r="37" spans="1:10" s="5" customFormat="1" ht="33.950000000000003" customHeight="1">
      <c r="A37" s="21">
        <v>8</v>
      </c>
      <c r="B37" s="21" t="s">
        <v>72</v>
      </c>
      <c r="C37" s="22" t="s">
        <v>73</v>
      </c>
      <c r="D37" s="75" t="s">
        <v>74</v>
      </c>
      <c r="E37" s="76"/>
      <c r="F37" s="77"/>
      <c r="G37" s="25">
        <v>16.25</v>
      </c>
      <c r="H37" s="26">
        <v>10</v>
      </c>
      <c r="I37" s="97">
        <v>1</v>
      </c>
      <c r="J37" s="25">
        <f t="shared" si="0"/>
        <v>162.5</v>
      </c>
    </row>
    <row r="38" spans="1:10" s="5" customFormat="1" ht="20.100000000000001" customHeight="1">
      <c r="A38" s="78">
        <v>9</v>
      </c>
      <c r="B38" s="82" t="s">
        <v>75</v>
      </c>
      <c r="C38" s="82" t="s">
        <v>76</v>
      </c>
      <c r="D38" s="89" t="s">
        <v>77</v>
      </c>
      <c r="E38" s="100"/>
      <c r="F38" s="101"/>
      <c r="G38" s="25">
        <v>0.96</v>
      </c>
      <c r="H38" s="26">
        <v>15</v>
      </c>
      <c r="I38" s="98"/>
      <c r="J38" s="25">
        <f>H38*G38</f>
        <v>14.399999999999999</v>
      </c>
    </row>
    <row r="39" spans="1:10" s="5" customFormat="1" ht="20.100000000000001" customHeight="1">
      <c r="A39" s="78"/>
      <c r="B39" s="83"/>
      <c r="C39" s="83"/>
      <c r="D39" s="91"/>
      <c r="E39" s="102"/>
      <c r="F39" s="103"/>
      <c r="G39" s="25">
        <v>0.96</v>
      </c>
      <c r="H39" s="26">
        <v>5</v>
      </c>
      <c r="I39" s="99"/>
      <c r="J39" s="25" t="s">
        <v>60</v>
      </c>
    </row>
    <row r="40" spans="1:10" s="5" customFormat="1" ht="38.1" customHeight="1">
      <c r="A40" s="73" t="s">
        <v>78</v>
      </c>
      <c r="B40" s="73"/>
      <c r="C40" s="73"/>
      <c r="D40" s="73"/>
      <c r="E40" s="74"/>
      <c r="F40" s="74"/>
      <c r="G40" s="73"/>
      <c r="H40" s="73"/>
      <c r="I40" s="73"/>
      <c r="J40" s="73"/>
    </row>
    <row r="41" spans="1:10" s="5" customFormat="1" ht="15.6" customHeight="1">
      <c r="A41" s="79">
        <v>10</v>
      </c>
      <c r="B41" s="78" t="s">
        <v>26</v>
      </c>
      <c r="C41" s="84" t="s">
        <v>27</v>
      </c>
      <c r="D41" s="88" t="s">
        <v>28</v>
      </c>
      <c r="E41" s="23" t="s">
        <v>29</v>
      </c>
      <c r="F41" s="24" t="s">
        <v>30</v>
      </c>
      <c r="G41" s="92">
        <v>65</v>
      </c>
      <c r="H41" s="96">
        <v>200</v>
      </c>
      <c r="I41" s="96">
        <v>200</v>
      </c>
      <c r="J41" s="92">
        <f>G41*H41</f>
        <v>13000</v>
      </c>
    </row>
    <row r="42" spans="1:10" s="5" customFormat="1" ht="15.6" customHeight="1">
      <c r="A42" s="80"/>
      <c r="B42" s="78"/>
      <c r="C42" s="84"/>
      <c r="D42" s="88"/>
      <c r="E42" s="27" t="s">
        <v>31</v>
      </c>
      <c r="F42" s="28" t="s">
        <v>32</v>
      </c>
      <c r="G42" s="92"/>
      <c r="H42" s="96"/>
      <c r="I42" s="96"/>
      <c r="J42" s="92"/>
    </row>
    <row r="43" spans="1:10" s="5" customFormat="1" ht="15.6" customHeight="1">
      <c r="A43" s="80"/>
      <c r="B43" s="78"/>
      <c r="C43" s="84"/>
      <c r="D43" s="88"/>
      <c r="E43" s="29" t="s">
        <v>33</v>
      </c>
      <c r="F43" s="30" t="s">
        <v>34</v>
      </c>
      <c r="G43" s="92"/>
      <c r="H43" s="96"/>
      <c r="I43" s="96"/>
      <c r="J43" s="92"/>
    </row>
    <row r="44" spans="1:10" s="5" customFormat="1" ht="15.6" customHeight="1">
      <c r="A44" s="80"/>
      <c r="B44" s="78"/>
      <c r="C44" s="84"/>
      <c r="D44" s="88"/>
      <c r="E44" s="29" t="s">
        <v>35</v>
      </c>
      <c r="F44" s="30" t="s">
        <v>36</v>
      </c>
      <c r="G44" s="92"/>
      <c r="H44" s="96"/>
      <c r="I44" s="96"/>
      <c r="J44" s="92"/>
    </row>
    <row r="45" spans="1:10" s="5" customFormat="1" ht="15.6" customHeight="1">
      <c r="A45" s="80"/>
      <c r="B45" s="78"/>
      <c r="C45" s="84"/>
      <c r="D45" s="88"/>
      <c r="E45" s="27" t="s">
        <v>37</v>
      </c>
      <c r="F45" s="28" t="s">
        <v>38</v>
      </c>
      <c r="G45" s="92"/>
      <c r="H45" s="96"/>
      <c r="I45" s="96"/>
      <c r="J45" s="92"/>
    </row>
    <row r="46" spans="1:10" s="5" customFormat="1" ht="15.6" customHeight="1">
      <c r="A46" s="80"/>
      <c r="B46" s="78"/>
      <c r="C46" s="84"/>
      <c r="D46" s="88"/>
      <c r="E46" s="27" t="s">
        <v>39</v>
      </c>
      <c r="F46" s="28" t="s">
        <v>40</v>
      </c>
      <c r="G46" s="92"/>
      <c r="H46" s="96"/>
      <c r="I46" s="96"/>
      <c r="J46" s="92"/>
    </row>
    <row r="47" spans="1:10" s="5" customFormat="1" ht="15.6" customHeight="1">
      <c r="A47" s="80"/>
      <c r="B47" s="78"/>
      <c r="C47" s="84"/>
      <c r="D47" s="88"/>
      <c r="E47" s="27" t="s">
        <v>41</v>
      </c>
      <c r="F47" s="28" t="s">
        <v>42</v>
      </c>
      <c r="G47" s="92"/>
      <c r="H47" s="96"/>
      <c r="I47" s="96"/>
      <c r="J47" s="92"/>
    </row>
    <row r="48" spans="1:10" s="5" customFormat="1" ht="15.6" customHeight="1">
      <c r="A48" s="80"/>
      <c r="B48" s="78"/>
      <c r="C48" s="84"/>
      <c r="D48" s="88"/>
      <c r="E48" s="27" t="s">
        <v>43</v>
      </c>
      <c r="F48" s="28" t="s">
        <v>44</v>
      </c>
      <c r="G48" s="92"/>
      <c r="H48" s="96"/>
      <c r="I48" s="96"/>
      <c r="J48" s="92"/>
    </row>
    <row r="49" spans="1:10" s="5" customFormat="1" ht="15.6" customHeight="1">
      <c r="A49" s="80"/>
      <c r="B49" s="78"/>
      <c r="C49" s="84"/>
      <c r="D49" s="88"/>
      <c r="E49" s="27" t="s">
        <v>45</v>
      </c>
      <c r="F49" s="28" t="s">
        <v>46</v>
      </c>
      <c r="G49" s="92"/>
      <c r="H49" s="96"/>
      <c r="I49" s="96"/>
      <c r="J49" s="92"/>
    </row>
    <row r="50" spans="1:10" s="5" customFormat="1" ht="15.6" customHeight="1">
      <c r="A50" s="80"/>
      <c r="B50" s="78"/>
      <c r="C50" s="84"/>
      <c r="D50" s="88"/>
      <c r="E50" s="27" t="s">
        <v>47</v>
      </c>
      <c r="F50" s="28" t="s">
        <v>48</v>
      </c>
      <c r="G50" s="92"/>
      <c r="H50" s="96"/>
      <c r="I50" s="96"/>
      <c r="J50" s="92"/>
    </row>
    <row r="51" spans="1:10" s="5" customFormat="1" ht="15.6" customHeight="1">
      <c r="A51" s="80"/>
      <c r="B51" s="78"/>
      <c r="C51" s="84"/>
      <c r="D51" s="88"/>
      <c r="E51" s="27" t="s">
        <v>49</v>
      </c>
      <c r="F51" s="28" t="s">
        <v>50</v>
      </c>
      <c r="G51" s="92"/>
      <c r="H51" s="96"/>
      <c r="I51" s="96"/>
      <c r="J51" s="92"/>
    </row>
    <row r="52" spans="1:10" s="5" customFormat="1" ht="15.6" customHeight="1">
      <c r="A52" s="80"/>
      <c r="B52" s="78"/>
      <c r="C52" s="84"/>
      <c r="D52" s="88"/>
      <c r="E52" s="27" t="s">
        <v>51</v>
      </c>
      <c r="F52" s="28" t="s">
        <v>52</v>
      </c>
      <c r="G52" s="92"/>
      <c r="H52" s="96"/>
      <c r="I52" s="96"/>
      <c r="J52" s="92"/>
    </row>
    <row r="53" spans="1:10" s="5" customFormat="1" ht="15.6" customHeight="1">
      <c r="A53" s="80"/>
      <c r="B53" s="78"/>
      <c r="C53" s="84"/>
      <c r="D53" s="88"/>
      <c r="E53" s="27" t="s">
        <v>53</v>
      </c>
      <c r="F53" s="31" t="s">
        <v>54</v>
      </c>
      <c r="G53" s="92"/>
      <c r="H53" s="96"/>
      <c r="I53" s="96"/>
      <c r="J53" s="92"/>
    </row>
    <row r="54" spans="1:10" s="5" customFormat="1" ht="15.6" customHeight="1">
      <c r="A54" s="80"/>
      <c r="B54" s="78"/>
      <c r="C54" s="84"/>
      <c r="D54" s="88"/>
      <c r="E54" s="32" t="s">
        <v>55</v>
      </c>
      <c r="F54" s="61" t="s">
        <v>56</v>
      </c>
      <c r="G54" s="92"/>
      <c r="H54" s="96"/>
      <c r="I54" s="96"/>
      <c r="J54" s="92"/>
    </row>
    <row r="55" spans="1:10" s="5" customFormat="1" ht="15.75">
      <c r="A55" s="79">
        <v>11</v>
      </c>
      <c r="B55" s="79" t="s">
        <v>79</v>
      </c>
      <c r="C55" s="85" t="s">
        <v>80</v>
      </c>
      <c r="D55" s="89" t="s">
        <v>81</v>
      </c>
      <c r="E55" s="34" t="s">
        <v>29</v>
      </c>
      <c r="F55" s="35" t="s">
        <v>30</v>
      </c>
      <c r="G55" s="93">
        <v>42</v>
      </c>
      <c r="H55" s="97">
        <v>368</v>
      </c>
      <c r="I55" s="97">
        <v>368</v>
      </c>
      <c r="J55" s="93">
        <f>G55*H55</f>
        <v>15456</v>
      </c>
    </row>
    <row r="56" spans="1:10" s="5" customFormat="1" ht="15.75">
      <c r="A56" s="80"/>
      <c r="B56" s="80"/>
      <c r="C56" s="87"/>
      <c r="D56" s="90"/>
      <c r="E56" s="36" t="s">
        <v>31</v>
      </c>
      <c r="F56" s="37" t="s">
        <v>82</v>
      </c>
      <c r="G56" s="94"/>
      <c r="H56" s="98"/>
      <c r="I56" s="98"/>
      <c r="J56" s="94"/>
    </row>
    <row r="57" spans="1:10" s="5" customFormat="1" ht="15.75">
      <c r="A57" s="80"/>
      <c r="B57" s="80"/>
      <c r="C57" s="87"/>
      <c r="D57" s="90"/>
      <c r="E57" s="37" t="s">
        <v>33</v>
      </c>
      <c r="F57" s="37" t="s">
        <v>83</v>
      </c>
      <c r="G57" s="94"/>
      <c r="H57" s="98"/>
      <c r="I57" s="98"/>
      <c r="J57" s="94"/>
    </row>
    <row r="58" spans="1:10" s="5" customFormat="1" ht="15.75">
      <c r="A58" s="80"/>
      <c r="B58" s="80"/>
      <c r="C58" s="87"/>
      <c r="D58" s="90"/>
      <c r="E58" s="37" t="s">
        <v>35</v>
      </c>
      <c r="F58" s="37" t="s">
        <v>84</v>
      </c>
      <c r="G58" s="94"/>
      <c r="H58" s="98"/>
      <c r="I58" s="98"/>
      <c r="J58" s="94"/>
    </row>
    <row r="59" spans="1:10" s="5" customFormat="1" ht="15.75">
      <c r="A59" s="80"/>
      <c r="B59" s="80"/>
      <c r="C59" s="87"/>
      <c r="D59" s="90"/>
      <c r="E59" s="36" t="s">
        <v>37</v>
      </c>
      <c r="F59" s="37" t="s">
        <v>85</v>
      </c>
      <c r="G59" s="94"/>
      <c r="H59" s="98"/>
      <c r="I59" s="98"/>
      <c r="J59" s="94"/>
    </row>
    <row r="60" spans="1:10" s="5" customFormat="1" ht="25.5">
      <c r="A60" s="80"/>
      <c r="B60" s="80"/>
      <c r="C60" s="87"/>
      <c r="D60" s="90"/>
      <c r="E60" s="36" t="s">
        <v>39</v>
      </c>
      <c r="F60" s="37" t="s">
        <v>86</v>
      </c>
      <c r="G60" s="94"/>
      <c r="H60" s="98"/>
      <c r="I60" s="98"/>
      <c r="J60" s="94"/>
    </row>
    <row r="61" spans="1:10" s="5" customFormat="1" ht="15.75">
      <c r="A61" s="80"/>
      <c r="B61" s="80"/>
      <c r="C61" s="87"/>
      <c r="D61" s="90"/>
      <c r="E61" s="36" t="s">
        <v>41</v>
      </c>
      <c r="F61" s="37" t="s">
        <v>87</v>
      </c>
      <c r="G61" s="94"/>
      <c r="H61" s="98"/>
      <c r="I61" s="98"/>
      <c r="J61" s="94"/>
    </row>
    <row r="62" spans="1:10" s="5" customFormat="1" ht="15.75">
      <c r="A62" s="80"/>
      <c r="B62" s="80"/>
      <c r="C62" s="87"/>
      <c r="D62" s="90"/>
      <c r="E62" s="36" t="s">
        <v>43</v>
      </c>
      <c r="F62" s="37" t="s">
        <v>44</v>
      </c>
      <c r="G62" s="94"/>
      <c r="H62" s="98"/>
      <c r="I62" s="98"/>
      <c r="J62" s="94"/>
    </row>
    <row r="63" spans="1:10" s="5" customFormat="1" ht="15.75">
      <c r="A63" s="80"/>
      <c r="B63" s="80"/>
      <c r="C63" s="87"/>
      <c r="D63" s="90"/>
      <c r="E63" s="36" t="s">
        <v>45</v>
      </c>
      <c r="F63" s="37" t="s">
        <v>84</v>
      </c>
      <c r="G63" s="94"/>
      <c r="H63" s="98"/>
      <c r="I63" s="98"/>
      <c r="J63" s="94"/>
    </row>
    <row r="64" spans="1:10" s="5" customFormat="1" ht="15.75">
      <c r="A64" s="80"/>
      <c r="B64" s="80"/>
      <c r="C64" s="87"/>
      <c r="D64" s="90"/>
      <c r="E64" s="36" t="s">
        <v>47</v>
      </c>
      <c r="F64" s="37" t="s">
        <v>48</v>
      </c>
      <c r="G64" s="94"/>
      <c r="H64" s="98"/>
      <c r="I64" s="98"/>
      <c r="J64" s="94"/>
    </row>
    <row r="65" spans="1:10" s="5" customFormat="1" ht="15.75">
      <c r="A65" s="80"/>
      <c r="B65" s="80"/>
      <c r="C65" s="87"/>
      <c r="D65" s="90"/>
      <c r="E65" s="36" t="s">
        <v>49</v>
      </c>
      <c r="F65" s="37" t="s">
        <v>50</v>
      </c>
      <c r="G65" s="94"/>
      <c r="H65" s="98"/>
      <c r="I65" s="98"/>
      <c r="J65" s="94"/>
    </row>
    <row r="66" spans="1:10" s="5" customFormat="1" ht="23.1" customHeight="1">
      <c r="A66" s="80"/>
      <c r="B66" s="80"/>
      <c r="C66" s="87"/>
      <c r="D66" s="90"/>
      <c r="E66" s="36" t="s">
        <v>51</v>
      </c>
      <c r="F66" s="37" t="s">
        <v>88</v>
      </c>
      <c r="G66" s="94"/>
      <c r="H66" s="98"/>
      <c r="I66" s="98"/>
      <c r="J66" s="94"/>
    </row>
    <row r="67" spans="1:10" s="5" customFormat="1" ht="23.1" customHeight="1">
      <c r="A67" s="80"/>
      <c r="B67" s="80"/>
      <c r="C67" s="87"/>
      <c r="D67" s="90"/>
      <c r="E67" s="36" t="s">
        <v>53</v>
      </c>
      <c r="F67" s="46" t="s">
        <v>89</v>
      </c>
      <c r="G67" s="94"/>
      <c r="H67" s="98"/>
      <c r="I67" s="98"/>
      <c r="J67" s="94"/>
    </row>
    <row r="68" spans="1:10" s="5" customFormat="1" ht="23.1" customHeight="1">
      <c r="A68" s="80"/>
      <c r="B68" s="80"/>
      <c r="C68" s="87"/>
      <c r="D68" s="90"/>
      <c r="E68" s="36"/>
      <c r="F68" s="46" t="s">
        <v>90</v>
      </c>
      <c r="G68" s="94"/>
      <c r="H68" s="98"/>
      <c r="I68" s="98"/>
      <c r="J68" s="94"/>
    </row>
    <row r="69" spans="1:10" s="5" customFormat="1" ht="15.75">
      <c r="A69" s="81"/>
      <c r="B69" s="81"/>
      <c r="C69" s="86"/>
      <c r="D69" s="91"/>
      <c r="E69" s="47"/>
      <c r="F69" s="48" t="s">
        <v>91</v>
      </c>
      <c r="G69" s="95"/>
      <c r="H69" s="99"/>
      <c r="I69" s="99"/>
      <c r="J69" s="95"/>
    </row>
    <row r="70" spans="1:10" ht="35.1" customHeight="1">
      <c r="A70" s="49"/>
      <c r="B70" s="50"/>
      <c r="C70" s="50"/>
      <c r="D70" s="50"/>
      <c r="E70" s="50" t="s">
        <v>92</v>
      </c>
      <c r="F70" s="50" t="s">
        <v>92</v>
      </c>
      <c r="G70" s="50"/>
      <c r="H70" s="51">
        <f>SUM(H15:H69)</f>
        <v>973</v>
      </c>
      <c r="I70" s="51">
        <f>SUM(I15:I69)</f>
        <v>872</v>
      </c>
      <c r="J70" s="57">
        <f>J15+J29+J31+J33+J34+J35+J36+J37+J38+J41+J55</f>
        <v>48561.8</v>
      </c>
    </row>
    <row r="71" spans="1:10" ht="35.1" customHeight="1">
      <c r="A71" s="52" t="s">
        <v>93</v>
      </c>
      <c r="B71" s="52"/>
      <c r="C71" s="52"/>
      <c r="D71" s="52"/>
      <c r="E71" s="52"/>
      <c r="F71" s="52"/>
      <c r="G71" s="52"/>
      <c r="H71" s="53"/>
      <c r="I71" s="53"/>
      <c r="J71" s="58"/>
    </row>
    <row r="72" spans="1:10" ht="15.75">
      <c r="A72" s="54"/>
      <c r="B72" s="54"/>
      <c r="C72" s="54"/>
      <c r="D72" s="54"/>
      <c r="E72" s="54"/>
      <c r="F72" s="54"/>
      <c r="G72" s="54"/>
      <c r="H72" s="55"/>
      <c r="I72" s="59"/>
      <c r="J72" s="60"/>
    </row>
    <row r="73" spans="1:10" ht="15.75">
      <c r="A73" s="54"/>
      <c r="B73" s="54"/>
      <c r="C73" s="54"/>
      <c r="D73" s="54"/>
      <c r="E73" s="54"/>
      <c r="F73" s="54"/>
      <c r="G73" s="54"/>
      <c r="H73" s="55"/>
      <c r="I73" s="59"/>
      <c r="J73" s="60"/>
    </row>
    <row r="74" spans="1:10" ht="15.75">
      <c r="A74" s="54"/>
      <c r="B74" s="54"/>
      <c r="C74" s="54"/>
      <c r="D74" s="54"/>
      <c r="E74" s="54"/>
      <c r="F74" s="54"/>
      <c r="G74" s="54"/>
      <c r="H74" s="55"/>
      <c r="I74" s="59"/>
      <c r="J74" s="60"/>
    </row>
    <row r="75" spans="1:10" ht="15.75">
      <c r="A75" s="54"/>
      <c r="B75" s="54"/>
      <c r="C75" s="54"/>
      <c r="D75" s="54"/>
      <c r="E75" s="54"/>
      <c r="F75" s="54"/>
      <c r="G75" s="54"/>
      <c r="H75" s="55"/>
      <c r="I75" s="59"/>
      <c r="J75" s="60"/>
    </row>
    <row r="76" spans="1:10" ht="15.75">
      <c r="A76" s="54"/>
      <c r="B76" s="54"/>
      <c r="C76" s="54"/>
      <c r="D76" s="54"/>
      <c r="E76" s="54"/>
      <c r="F76" s="54"/>
      <c r="G76" s="54"/>
      <c r="H76" s="55"/>
      <c r="I76" s="59"/>
      <c r="J76" s="60"/>
    </row>
    <row r="77" spans="1:10" ht="15.75">
      <c r="A77" s="54"/>
      <c r="B77" s="54"/>
      <c r="C77" s="54"/>
      <c r="D77" s="54"/>
      <c r="E77" s="54"/>
      <c r="F77" s="54"/>
      <c r="G77" s="54"/>
      <c r="H77" s="55"/>
      <c r="I77" s="59"/>
      <c r="J77" s="60"/>
    </row>
    <row r="78" spans="1:10" ht="15.75">
      <c r="A78" s="54"/>
      <c r="B78" s="54"/>
      <c r="C78" s="54"/>
      <c r="D78" s="54"/>
      <c r="E78" s="54"/>
      <c r="F78" s="54"/>
      <c r="G78" s="54"/>
      <c r="H78" s="55"/>
      <c r="I78" s="59"/>
      <c r="J78" s="60"/>
    </row>
    <row r="79" spans="1:10" ht="15.75">
      <c r="A79" s="54"/>
      <c r="B79" s="54"/>
      <c r="C79" s="54"/>
      <c r="D79" s="54"/>
      <c r="E79" s="54"/>
      <c r="F79" s="54"/>
      <c r="G79" s="54"/>
      <c r="H79" s="55"/>
      <c r="I79" s="59"/>
      <c r="J79" s="60"/>
    </row>
    <row r="80" spans="1:10" ht="15.75">
      <c r="A80" s="54"/>
      <c r="B80" s="54"/>
      <c r="C80" s="54"/>
      <c r="D80" s="54"/>
      <c r="E80" s="54"/>
      <c r="F80" s="54"/>
      <c r="G80" s="54"/>
      <c r="H80" s="55"/>
      <c r="I80" s="59"/>
      <c r="J80" s="60"/>
    </row>
    <row r="81" spans="1:10" ht="15.75">
      <c r="A81" s="54"/>
      <c r="B81" s="54"/>
      <c r="C81" s="54"/>
      <c r="D81" s="54"/>
      <c r="E81" s="54"/>
      <c r="F81" s="54"/>
      <c r="G81" s="54"/>
      <c r="H81" s="55"/>
      <c r="I81" s="59"/>
      <c r="J81" s="60"/>
    </row>
    <row r="82" spans="1:10" ht="15.75">
      <c r="A82" s="54"/>
      <c r="B82" s="54"/>
      <c r="C82" s="54"/>
      <c r="D82" s="54"/>
      <c r="E82" s="54"/>
      <c r="F82" s="54"/>
      <c r="G82" s="54"/>
      <c r="H82" s="55"/>
      <c r="I82" s="59"/>
      <c r="J82" s="60"/>
    </row>
    <row r="85" spans="1:10">
      <c r="H85" s="56" t="s">
        <v>0</v>
      </c>
    </row>
  </sheetData>
  <mergeCells count="54">
    <mergeCell ref="I41:I54"/>
    <mergeCell ref="I55:I69"/>
    <mergeCell ref="J15:J28"/>
    <mergeCell ref="J41:J54"/>
    <mergeCell ref="J55:J69"/>
    <mergeCell ref="G41:G54"/>
    <mergeCell ref="G55:G69"/>
    <mergeCell ref="H15:H28"/>
    <mergeCell ref="H41:H54"/>
    <mergeCell ref="H55:H69"/>
    <mergeCell ref="C41:C54"/>
    <mergeCell ref="C55:C69"/>
    <mergeCell ref="D15:D28"/>
    <mergeCell ref="D41:D54"/>
    <mergeCell ref="D55:D69"/>
    <mergeCell ref="D29:F30"/>
    <mergeCell ref="D31:F32"/>
    <mergeCell ref="D38:F39"/>
    <mergeCell ref="A41:A54"/>
    <mergeCell ref="A55:A69"/>
    <mergeCell ref="B15:B28"/>
    <mergeCell ref="B29:B30"/>
    <mergeCell ref="B31:B32"/>
    <mergeCell ref="B38:B39"/>
    <mergeCell ref="B41:B54"/>
    <mergeCell ref="B55:B69"/>
    <mergeCell ref="D34:F34"/>
    <mergeCell ref="D35:F35"/>
    <mergeCell ref="D36:F36"/>
    <mergeCell ref="D37:F37"/>
    <mergeCell ref="A40:J40"/>
    <mergeCell ref="A38:A39"/>
    <mergeCell ref="C38:C39"/>
    <mergeCell ref="I33:I35"/>
    <mergeCell ref="I37:I39"/>
    <mergeCell ref="A7:D7"/>
    <mergeCell ref="A10:F10"/>
    <mergeCell ref="E13:F13"/>
    <mergeCell ref="A14:J14"/>
    <mergeCell ref="D33:F33"/>
    <mergeCell ref="A15:A28"/>
    <mergeCell ref="A29:A30"/>
    <mergeCell ref="A31:A32"/>
    <mergeCell ref="C15:C28"/>
    <mergeCell ref="C29:C30"/>
    <mergeCell ref="C31:C32"/>
    <mergeCell ref="G15:G28"/>
    <mergeCell ref="I15:I28"/>
    <mergeCell ref="I29:I32"/>
    <mergeCell ref="A1:J1"/>
    <mergeCell ref="K1:R1"/>
    <mergeCell ref="A2:J2"/>
    <mergeCell ref="K2:R2"/>
    <mergeCell ref="A3:J3"/>
  </mergeCells>
  <dataValidations count="12">
    <dataValidation type="list" allowBlank="1" showInputMessage="1" showErrorMessage="1" sqref="F15 F41 F55" xr:uid="{00000000-0002-0000-0000-000000000000}">
      <formula1>"430 S/S,Powder Coasting Black,Powder Coasting White"</formula1>
    </dataValidation>
    <dataValidation type="list" allowBlank="1" showInputMessage="1" showErrorMessage="1" sqref="F21 F47 F61" xr:uid="{00000000-0002-0000-0000-000001000000}">
      <formula1>#REF!</formula1>
    </dataValidation>
    <dataValidation type="list" allowBlank="1" showInputMessage="1" showErrorMessage="1" sqref="F19 F45" xr:uid="{00000000-0002-0000-0000-000002000000}">
      <formula1>"M01 Push Button,M03 Push Button,E02 Electronic Push Button,E03 Electronic Push Button,T01 Invisible Touch Control,T02 Invisible Touch Control,T03 Touch Control,T04 Touch Control,Rocky Push Button"</formula1>
    </dataValidation>
    <dataValidation type="list" allowBlank="1" showInputMessage="1" showErrorMessage="1" sqref="F16 F42 F56" xr:uid="{00000000-0002-0000-0000-000003000000}">
      <formula1>"2 speeds,3 speeds"</formula1>
    </dataValidation>
    <dataValidation type="list" allowBlank="1" showInputMessage="1" showErrorMessage="1" sqref="F17 F43 F57" xr:uid="{00000000-0002-0000-0000-000004000000}">
      <formula1>"K-800m3/h-230W,C-800m3/h-230W,D-700m3/h-70W-ErP A,G-700m3/h--200W-ETL,M-500m3/h-130W,S-350m3/h-65W,H-1000m3/h-230W,I-1000m3/h-230W,Q-1000m3/h-320W,F-800me/h-280W,E-750m3/h-200W-Erp A,P-500m3/h-130W,L-550m3/h-120W-ErP B,shaded pole motor 480m3/h"</formula1>
    </dataValidation>
    <dataValidation type="list" allowBlank="1" showInputMessage="1" showErrorMessage="1" sqref="F18 F44 F58" xr:uid="{00000000-0002-0000-0000-000005000000}">
      <formula1>"500+500mm,600+600mm,N/A"</formula1>
    </dataValidation>
    <dataValidation type="list" allowBlank="1" showInputMessage="1" showErrorMessage="1" sqref="F23 F49 F63" xr:uid="{00000000-0002-0000-0000-000006000000}">
      <formula1>"N/A,Yes"</formula1>
    </dataValidation>
    <dataValidation type="list" allowBlank="1" showInputMessage="1" showErrorMessage="1" sqref="F22 F48 F62" xr:uid="{00000000-0002-0000-0000-000007000000}">
      <formula1>"120mm,150mm"</formula1>
    </dataValidation>
    <dataValidation type="list" allowBlank="1" showInputMessage="1" showErrorMessage="1" sqref="F20 F46 F60" xr:uid="{00000000-0002-0000-0000-000008000000}">
      <formula1>"3-layer aluminum grease filter(2pcs),3-layer aluminum grease filter(3pcs),5-layer aluminum grease filter(2pcs),5-layer aluminum grease filter(3pcs),5-layer aluminum grease filter(1pc)"</formula1>
    </dataValidation>
    <dataValidation type="list" allowBlank="1" showInputMessage="1" showErrorMessage="1" sqref="F24 F50 F64" xr:uid="{00000000-0002-0000-0000-000009000000}">
      <formula1>"N/A,2pcs Round Charcoal filters,1p Square Charcoal filter"</formula1>
    </dataValidation>
    <dataValidation type="list" allowBlank="1" showInputMessage="1" showErrorMessage="1" sqref="F25 F51 F65" xr:uid="{00000000-0002-0000-0000-00000A000000}">
      <formula1>"VDE plug,BS plug,Europe plug (2 round pins),Thai plug"</formula1>
    </dataValidation>
    <dataValidation type="list" allowBlank="1" showInputMessage="1" showErrorMessage="1" sqref="F59" xr:uid="{00000000-0002-0000-0000-00000B000000}">
      <formula1>"M01 Push Button,M03 Push Button,E02 Electronic Push Button,E03 Electronic Push Button,T01 Invisible Touch Control,T02 Invisible Touch Control,T03 Touch Control,T04 Touch Control,Rocky Push Button,M02 Push Button"</formula1>
    </dataValidation>
  </dataValidations>
  <printOptions horizontalCentered="1"/>
  <pageMargins left="0" right="0" top="0.39305555555555599" bottom="0" header="0.27500000000000002" footer="0.118055555555556"/>
  <pageSetup paperSize="9" scale="45" orientation="portrait" horizontalDpi="1200" verticalDpi="1200" r:id="rId1"/>
  <headerFooter alignWithMargins="0">
    <oddFooter>&amp;CIMK-HTH-20003-04-1&amp;R&amp;"Calibri"&amp;10Total:&amp;N Page:&amp;P</oddFooter>
  </headerFooter>
  <rowBreaks count="4" manualBreakCount="4">
    <brk id="87" max="16383" man="1"/>
    <brk id="87" max="16383" man="1"/>
    <brk id="89" max="16383" man="1"/>
    <brk id="9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B1485295554408E77633AC9D5C555" ma:contentTypeVersion="6" ma:contentTypeDescription="Create a new document." ma:contentTypeScope="" ma:versionID="1b7ab338488c60bfd97dd384171e8c05">
  <xsd:schema xmlns:xsd="http://www.w3.org/2001/XMLSchema" xmlns:xs="http://www.w3.org/2001/XMLSchema" xmlns:p="http://schemas.microsoft.com/office/2006/metadata/properties" xmlns:ns2="7f15a6ec-73c9-43da-b026-5531875260af" targetNamespace="http://schemas.microsoft.com/office/2006/metadata/properties" ma:root="true" ma:fieldsID="0144a18f85adc5c4a6f84d224156584d" ns2:_="">
    <xsd:import namespace="7f15a6ec-73c9-43da-b026-553187526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5a6ec-73c9-43da-b026-553187526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D018D4-ACAF-4B12-B97A-BDBDD731E2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201D5-E754-4BC7-A1E9-21C0DE289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5a6ec-73c9-43da-b026-5531875260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202556-9747-449B-9DFA-1F8400F315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IMK-HTH-20003-04-1</vt:lpstr>
      <vt:lpstr>'IMK-HTH-20003-04-1'!Print_Area</vt:lpstr>
      <vt:lpstr>'IMK-HTH-20003-04-1'!Print_Titles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channa</cp:lastModifiedBy>
  <cp:lastPrinted>2017-08-16T09:14:00Z</cp:lastPrinted>
  <dcterms:created xsi:type="dcterms:W3CDTF">2010-07-23T06:55:00Z</dcterms:created>
  <dcterms:modified xsi:type="dcterms:W3CDTF">2020-10-28T07:19:16Z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ContentTypeId">
    <vt:lpwstr>0x010100CB6B1485295554408E77633AC9D5C555</vt:lpwstr>
  </property>
</Properties>
</file>